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<sst xmlns="http://schemas.openxmlformats.org/spreadsheetml/2006/main" count="17086" uniqueCount="1800">
  <si>
    <t>File opened</t>
  </si>
  <si>
    <t>2025-09-30 09:08:35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</si>
  <si>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</si>
  <si>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</si>
  <si>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</si>
  <si>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</si>
  <si>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</si>
  <si>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</si>
  <si>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</si>
  <si>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</si>
  <si>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</si>
  <si>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</si>
  <si>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</si>
  <si>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{"co2bspan2a": "0.0920224", "co2aspan2": "-0.0361282", "co2aspanconc1": "2473", "h2obspan2": "0", "h2oaspanconc1": "11.69", "h2obzero": "1.07561", "h2oaspan2b": "0.0643918", "chamberpressurezero": "2.57718", "h2oaspan1": "0.998365", "h2obspan2a": "0.064441", "h2oazero": "1.05632", "co2aspanconc2": "301.4", "co2aspan2b": "0.298816", "co2bspanconc1": "394.6", "flowazero": "0.20627", "h2oaspanconc2": "0", "oxygen": "21", "h2obspan1": "0.99412", "co2bspan2": "-0.0345572", "co2azero": "0.889706", "ssa_ref": "34683.2", "h2oaspan2": "0", "flowmeterzero": "2.48435", "co2aspan2a": "0.301852", "h2obspanconc1": "11.69", "tazero": "0.243513", "tbzero": "0.197208", "co2bspan1": "1.0003", "ssb_ref": "33484.6", "co2bzero": "0.968552", "h2oaspan2a": "0.0644972", "flowbzero": "0.21929", "co2bspanconc2": "301.4", "h2obspanconc2": "0", "co2bspan2b": "0.0918352", "h2obspan2b": "0.0640621", "co2aspan1": "1.00085"}</t>
  </si>
  <si>
    <t>Factory cal date</t>
  </si>
  <si>
    <t>01 Sep 2023</t>
  </si>
  <si>
    <t>CO2 rangematch</t>
  </si>
  <si>
    <t>Mon Sep 29 09:29</t>
  </si>
  <si>
    <t>H2O rangematch</t>
  </si>
  <si>
    <t>Mon Sep 29 09:37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</si>
  <si>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</si>
  <si>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</si>
  <si>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</si>
  <si>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</si>
  <si>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</si>
  <si>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</si>
  <si>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</si>
  <si>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</si>
  <si>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</si>
  <si>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09:08:35</t>
  </si>
  <si>
    <t>Stability Definition:	F (FlrLS):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</si>
  <si>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</si>
  <si>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</si>
  <si>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</si>
  <si>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</si>
  <si>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</si>
  <si>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</si>
  <si>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</si>
  <si>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</si>
  <si>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</si>
  <si>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</si>
  <si>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</si>
  <si>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</si>
  <si>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</si>
  <si>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</si>
  <si>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</si>
  <si>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</si>
  <si>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</si>
  <si>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</si>
  <si>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</si>
  <si>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</si>
  <si>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</si>
  <si>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</si>
  <si>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</si>
  <si>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</si>
  <si>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</si>
  <si>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</si>
  <si>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</si>
  <si>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</si>
  <si>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</si>
  <si>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</si>
  <si>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</si>
  <si>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</si>
  <si>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</si>
  <si>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</si>
  <si>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</si>
  <si>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</si>
  <si>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</si>
  <si>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</si>
  <si>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</si>
  <si>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</si>
  <si>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</si>
  <si>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</si>
  <si>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</si>
  <si>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</si>
  <si>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</si>
  <si>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</si>
  <si>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</si>
  <si>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</si>
  <si>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</si>
  <si>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</si>
  <si>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</si>
  <si>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5.75137 221.547 393.707 699.531 897.772 1105.41 1292.44 1419.13</t>
  </si>
  <si>
    <t>Fs_true</t>
  </si>
  <si>
    <t>-0.82998 215.419 377.924 626.544 799.499 1009.82 1200.88 1401.27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</si>
  <si>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</si>
  <si>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</si>
  <si>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</si>
  <si>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</si>
  <si>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</si>
  <si>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</si>
  <si>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</si>
  <si>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</si>
  <si>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</si>
  <si>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</si>
  <si>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</si>
  <si>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</si>
  <si>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</si>
  <si>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</si>
  <si>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</si>
  <si>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</si>
  <si>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</si>
  <si>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</si>
  <si>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</si>
  <si>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</si>
  <si>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</si>
  <si>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</si>
  <si>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</si>
  <si>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</si>
  <si>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</si>
  <si>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</si>
  <si>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</si>
  <si>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</si>
  <si>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</si>
  <si>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</si>
  <si>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</si>
  <si>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</si>
  <si>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</si>
  <si>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</si>
  <si>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</si>
  <si>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</si>
  <si>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</si>
  <si>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</si>
  <si>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</si>
  <si>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</si>
  <si>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</si>
  <si>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</si>
  <si>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</si>
  <si>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</si>
  <si>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</si>
  <si>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</si>
  <si>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</si>
  <si>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</si>
  <si>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</si>
  <si>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</si>
  <si>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</si>
  <si>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</si>
  <si>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</si>
  <si>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</si>
  <si>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</si>
  <si>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</si>
  <si>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</si>
  <si>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</si>
  <si>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</si>
  <si>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</si>
  <si>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</si>
  <si>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</si>
  <si>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</si>
  <si>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</si>
  <si>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</si>
  <si>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</si>
  <si>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</si>
  <si>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</si>
  <si>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</si>
  <si>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</si>
  <si>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</si>
  <si>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</si>
  <si>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</si>
  <si>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</si>
  <si>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</si>
  <si>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</si>
  <si>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</si>
  <si>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</si>
  <si>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</si>
  <si>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</si>
  <si>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</si>
  <si>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</si>
  <si>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</si>
  <si>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</si>
  <si>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</si>
  <si>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</si>
  <si>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</si>
  <si>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</si>
  <si>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</si>
  <si>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</si>
  <si>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</si>
  <si>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</si>
  <si>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</si>
  <si>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</si>
  <si>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</si>
  <si>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</si>
  <si>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</si>
  <si>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</si>
  <si>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</si>
  <si>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</si>
  <si>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</si>
  <si>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</si>
  <si>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</si>
  <si>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</si>
  <si>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</si>
  <si>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</si>
  <si>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</si>
  <si>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</si>
  <si>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</si>
  <si>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</si>
  <si>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</si>
  <si>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</si>
  <si>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</si>
  <si>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</si>
  <si>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</si>
  <si>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</si>
  <si>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</si>
  <si>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</si>
  <si>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</si>
  <si>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</si>
  <si>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</si>
  <si>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</si>
  <si>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</si>
  <si>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</si>
  <si>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</si>
  <si>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</si>
  <si>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</si>
  <si>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</si>
  <si>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</si>
  <si>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</si>
  <si>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</si>
  <si>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</si>
  <si>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</si>
  <si>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</si>
  <si>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</si>
  <si>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</si>
  <si>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</si>
  <si>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</si>
  <si>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</si>
  <si>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</si>
  <si>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</si>
  <si>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</si>
  <si>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</si>
  <si>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</si>
  <si>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</si>
  <si>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</si>
  <si>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</si>
  <si>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</si>
  <si>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</si>
  <si>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</si>
  <si>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</si>
  <si>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</si>
  <si>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</si>
  <si>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</si>
  <si>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</si>
  <si>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</si>
  <si>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</si>
  <si>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</si>
  <si>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</si>
  <si>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</si>
  <si>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</si>
  <si>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</si>
  <si>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</si>
  <si>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</si>
  <si>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</si>
  <si>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</si>
  <si>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</si>
  <si>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</si>
  <si>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</si>
  <si>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</si>
  <si>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</si>
  <si>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</si>
  <si>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</si>
  <si>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</si>
  <si>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</si>
  <si>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</si>
  <si>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</si>
  <si>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</si>
  <si>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</si>
  <si>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</si>
  <si>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</si>
  <si>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</si>
  <si>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</si>
  <si>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</si>
  <si>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</si>
  <si>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</si>
  <si>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</si>
  <si>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</si>
  <si>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</si>
  <si>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</si>
  <si>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</si>
  <si>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</si>
  <si>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</si>
  <si>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</si>
  <si>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</si>
  <si>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</si>
  <si>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</si>
  <si>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</si>
  <si>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</si>
  <si>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</si>
  <si>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</si>
  <si>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</si>
  <si>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</si>
  <si>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</si>
  <si>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</si>
  <si>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</si>
  <si>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</si>
  <si>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</si>
  <si>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</si>
  <si>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</si>
  <si>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</si>
  <si>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</si>
  <si>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</si>
  <si>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</si>
  <si>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</si>
  <si>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</si>
  <si>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</si>
  <si>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</si>
  <si>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</si>
  <si>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</si>
  <si>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</si>
  <si>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</si>
  <si>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</si>
  <si>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</si>
  <si>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</si>
  <si>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</si>
  <si>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</si>
  <si>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</si>
  <si>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</si>
  <si>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</si>
  <si>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</si>
  <si>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</si>
  <si>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</si>
  <si>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</si>
  <si>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</si>
  <si>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</si>
  <si>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</si>
  <si>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</si>
  <si>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</si>
  <si>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</si>
  <si>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</si>
  <si>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</si>
  <si>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</si>
  <si>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</si>
  <si>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</si>
  <si>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</si>
  <si>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</si>
  <si>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</si>
  <si>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</si>
  <si>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</si>
  <si>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</si>
  <si>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</si>
  <si>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</si>
  <si>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</si>
  <si>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</si>
  <si>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</si>
  <si>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</si>
  <si>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</si>
  <si>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</si>
  <si>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</si>
  <si>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</si>
  <si>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</si>
  <si>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</si>
  <si>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</si>
  <si>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</si>
  <si>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</si>
  <si>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</si>
  <si>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</si>
  <si>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</si>
  <si>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</si>
  <si>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</si>
  <si>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</si>
  <si>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</si>
  <si>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</si>
  <si>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</si>
  <si>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</si>
  <si>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</si>
  <si>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</si>
  <si>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</si>
  <si>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</si>
  <si>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</si>
  <si>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</si>
  <si>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</si>
  <si>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</si>
  <si>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</si>
  <si>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</si>
  <si>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</si>
  <si>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</si>
  <si>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</si>
  <si>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</si>
  <si>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</si>
  <si>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</si>
  <si>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</si>
  <si>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</si>
  <si>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</si>
  <si>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</si>
  <si>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</si>
  <si>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</si>
  <si>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</si>
  <si>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</si>
  <si>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</si>
  <si>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</si>
  <si>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</si>
  <si>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</si>
  <si>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</si>
  <si>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</si>
  <si>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</si>
  <si>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</si>
  <si>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</si>
  <si>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</si>
  <si>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</si>
  <si>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</si>
  <si>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</si>
  <si>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</si>
  <si>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</si>
  <si>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</si>
  <si>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</si>
  <si>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</si>
  <si>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</si>
  <si>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</si>
  <si>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</si>
  <si>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</si>
  <si>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</si>
  <si>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</si>
  <si>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</si>
  <si>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</si>
  <si>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</si>
  <si>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</si>
  <si>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</si>
  <si>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</si>
  <si>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</si>
  <si>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</si>
  <si>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</si>
  <si>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</si>
  <si>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</si>
  <si>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</si>
  <si>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</si>
  <si>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</si>
  <si>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</si>
  <si>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</si>
  <si>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</si>
  <si>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</si>
  <si>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</si>
  <si>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</si>
  <si>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</si>
  <si>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</si>
  <si>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</si>
  <si>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</si>
  <si>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20250930 11:30:41</t>
  </si>
  <si>
    <t>11:30:41</t>
  </si>
  <si>
    <t>355</t>
  </si>
  <si>
    <t>gibson</t>
  </si>
  <si>
    <t>-</t>
  </si>
  <si>
    <t>0: Broadleaf</t>
  </si>
  <si>
    <t>--:--:--</t>
  </si>
  <si>
    <t>1/2</t>
  </si>
  <si>
    <t>11111111</t>
  </si>
  <si>
    <t>oooooooo</t>
  </si>
  <si>
    <t>off</t>
  </si>
  <si>
    <t>20250930 11:30:46</t>
  </si>
  <si>
    <t>11:30:46</t>
  </si>
  <si>
    <t>0/2</t>
  </si>
  <si>
    <t>20250930 11:30:51</t>
  </si>
  <si>
    <t>11:30:51</t>
  </si>
  <si>
    <t>20250930 11:30:56</t>
  </si>
  <si>
    <t>11:30:56</t>
  </si>
  <si>
    <t>20250930 11:31:00</t>
  </si>
  <si>
    <t>11:31:00</t>
  </si>
  <si>
    <t>20250930 11:31:05</t>
  </si>
  <si>
    <t>11:31:05</t>
  </si>
  <si>
    <t>20250930 11:31:10</t>
  </si>
  <si>
    <t>11:31:10</t>
  </si>
  <si>
    <t>20250930 11:31:15</t>
  </si>
  <si>
    <t>11:31:15</t>
  </si>
  <si>
    <t>20250930 11:31:20</t>
  </si>
  <si>
    <t>11:31:20</t>
  </si>
  <si>
    <t>20250930 11:31:25</t>
  </si>
  <si>
    <t>11:31:25</t>
  </si>
  <si>
    <t>20250930 11:31:30</t>
  </si>
  <si>
    <t>11:31:30</t>
  </si>
  <si>
    <t>20250930 11:31:35</t>
  </si>
  <si>
    <t>11:31:35</t>
  </si>
  <si>
    <t>20250930 11:31:40</t>
  </si>
  <si>
    <t>11:31:40</t>
  </si>
  <si>
    <t>20250930 11:31:45</t>
  </si>
  <si>
    <t>11:31:45</t>
  </si>
  <si>
    <t>20250930 11:31:50</t>
  </si>
  <si>
    <t>11:31:50</t>
  </si>
  <si>
    <t>20250930 11:31:55</t>
  </si>
  <si>
    <t>11:31:55</t>
  </si>
  <si>
    <t>20250930 11:32:00</t>
  </si>
  <si>
    <t>11:32:00</t>
  </si>
  <si>
    <t>20250930 11:32:05</t>
  </si>
  <si>
    <t>11:32:05</t>
  </si>
  <si>
    <t>20250930 11:32:10</t>
  </si>
  <si>
    <t>11:32:10</t>
  </si>
  <si>
    <t>20250930 11:32:15</t>
  </si>
  <si>
    <t>11:32:15</t>
  </si>
  <si>
    <t>20250930 11:32:20</t>
  </si>
  <si>
    <t>11:32:20</t>
  </si>
  <si>
    <t>20250930 11:32:25</t>
  </si>
  <si>
    <t>11:32:25</t>
  </si>
  <si>
    <t>20250930 11:32:30</t>
  </si>
  <si>
    <t>11:32:30</t>
  </si>
  <si>
    <t>20250930 11:32:35</t>
  </si>
  <si>
    <t>11:32:35</t>
  </si>
  <si>
    <t>20250930 11:32:40</t>
  </si>
  <si>
    <t>11:32:40</t>
  </si>
  <si>
    <t>20250930 11:34:17</t>
  </si>
  <si>
    <t>11:34:17</t>
  </si>
  <si>
    <t>20250930 11:34:22</t>
  </si>
  <si>
    <t>11:34:22</t>
  </si>
  <si>
    <t>20250930 11:34:27</t>
  </si>
  <si>
    <t>11:34:27</t>
  </si>
  <si>
    <t>20250930 11:34:32</t>
  </si>
  <si>
    <t>11:34:32</t>
  </si>
  <si>
    <t>20250930 11:34:37</t>
  </si>
  <si>
    <t>11:34:37</t>
  </si>
  <si>
    <t>20250930 11:34:42</t>
  </si>
  <si>
    <t>11:34:42</t>
  </si>
  <si>
    <t>20250930 11:34:47</t>
  </si>
  <si>
    <t>11:34:47</t>
  </si>
  <si>
    <t>20250930 11:34:52</t>
  </si>
  <si>
    <t>11:34:52</t>
  </si>
  <si>
    <t>20250930 11:34:57</t>
  </si>
  <si>
    <t>11:34:57</t>
  </si>
  <si>
    <t>20250930 11:35:02</t>
  </si>
  <si>
    <t>11:35:02</t>
  </si>
  <si>
    <t>20250930 11:35:07</t>
  </si>
  <si>
    <t>11:35:07</t>
  </si>
  <si>
    <t>20250930 11:35:12</t>
  </si>
  <si>
    <t>11:35:12</t>
  </si>
  <si>
    <t>20250930 11:35:17</t>
  </si>
  <si>
    <t>11:35:17</t>
  </si>
  <si>
    <t>20250930 11:35:22</t>
  </si>
  <si>
    <t>11:35:22</t>
  </si>
  <si>
    <t>20250930 11:35:27</t>
  </si>
  <si>
    <t>11:35:27</t>
  </si>
  <si>
    <t>20250930 11:35:32</t>
  </si>
  <si>
    <t>11:35:32</t>
  </si>
  <si>
    <t>20250930 11:35:37</t>
  </si>
  <si>
    <t>11:35:37</t>
  </si>
  <si>
    <t>20250930 11:35:42</t>
  </si>
  <si>
    <t>11:35:42</t>
  </si>
  <si>
    <t>20250930 11:35:47</t>
  </si>
  <si>
    <t>11:35:47</t>
  </si>
  <si>
    <t>20250930 11:35:52</t>
  </si>
  <si>
    <t>11:35:52</t>
  </si>
  <si>
    <t>20250930 11:35:57</t>
  </si>
  <si>
    <t>11:35:57</t>
  </si>
  <si>
    <t>20250930 11:36:02</t>
  </si>
  <si>
    <t>11:36:02</t>
  </si>
  <si>
    <t>20250930 11:36:07</t>
  </si>
  <si>
    <t>11:36:07</t>
  </si>
  <si>
    <t>20250930 11:36:12</t>
  </si>
  <si>
    <t>11:36:12</t>
  </si>
  <si>
    <t>20250930 11:36:17</t>
  </si>
  <si>
    <t>11:36:17</t>
  </si>
  <si>
    <t>20250930 11:36:22</t>
  </si>
  <si>
    <t>11:36:22</t>
  </si>
  <si>
    <t>20250930 11:36:27</t>
  </si>
  <si>
    <t>11:36:27</t>
  </si>
  <si>
    <t>20250930 11:36:32</t>
  </si>
  <si>
    <t>11:36:32</t>
  </si>
  <si>
    <t>20250930 11:36:37</t>
  </si>
  <si>
    <t>11:36:37</t>
  </si>
  <si>
    <t>20250930 11:36:42</t>
  </si>
  <si>
    <t>11:36:42</t>
  </si>
  <si>
    <t>20250930 11:36:47</t>
  </si>
  <si>
    <t>11:36:47</t>
  </si>
  <si>
    <t>20250930 11:36:52</t>
  </si>
  <si>
    <t>11:36:52</t>
  </si>
  <si>
    <t>20250930 11:36:57</t>
  </si>
  <si>
    <t>11:36:57</t>
  </si>
  <si>
    <t>20250930 11:37:02</t>
  </si>
  <si>
    <t>11:37:02</t>
  </si>
  <si>
    <t>20250930 11:37:07</t>
  </si>
  <si>
    <t>11:37:07</t>
  </si>
  <si>
    <t>20250930 11:37:12</t>
  </si>
  <si>
    <t>11:37:12</t>
  </si>
  <si>
    <t>20250930 11:37:17</t>
  </si>
  <si>
    <t>11:37:17</t>
  </si>
  <si>
    <t>20250930 11:37:22</t>
  </si>
  <si>
    <t>11:37:22</t>
  </si>
  <si>
    <t>20250930 11:37:27</t>
  </si>
  <si>
    <t>11:37:27</t>
  </si>
  <si>
    <t>20250930 11:37:32</t>
  </si>
  <si>
    <t>11:37:32</t>
  </si>
  <si>
    <t>20250930 11:37:37</t>
  </si>
  <si>
    <t>11:37:37</t>
  </si>
  <si>
    <t>20250930 11:37:42</t>
  </si>
  <si>
    <t>11:37:42</t>
  </si>
  <si>
    <t>20250930 11:37:47</t>
  </si>
  <si>
    <t>11:37:47</t>
  </si>
  <si>
    <t>20250930 11:37:52</t>
  </si>
  <si>
    <t>11:37:52</t>
  </si>
  <si>
    <t>20250930 11:37:57</t>
  </si>
  <si>
    <t>11:37:57</t>
  </si>
  <si>
    <t>20250930 11:38:02</t>
  </si>
  <si>
    <t>11:38:02</t>
  </si>
  <si>
    <t>20250930 11:38:07</t>
  </si>
  <si>
    <t>11:38:07</t>
  </si>
  <si>
    <t>20250930 11:38:12</t>
  </si>
  <si>
    <t>11:38:12</t>
  </si>
  <si>
    <t>20250930 11:38:17</t>
  </si>
  <si>
    <t>11:38:17</t>
  </si>
  <si>
    <t>20250930 11:38:22</t>
  </si>
  <si>
    <t>11:38:22</t>
  </si>
  <si>
    <t>20250930 11:38:27</t>
  </si>
  <si>
    <t>11:38:27</t>
  </si>
  <si>
    <t>20250930 11:38:32</t>
  </si>
  <si>
    <t>11:38:32</t>
  </si>
  <si>
    <t>20250930 11:38:37</t>
  </si>
  <si>
    <t>11:38:37</t>
  </si>
  <si>
    <t>20250930 11:38:42</t>
  </si>
  <si>
    <t>11:38:42</t>
  </si>
  <si>
    <t>20250930 11:38:47</t>
  </si>
  <si>
    <t>11:38:47</t>
  </si>
  <si>
    <t>20250930 11:38:52</t>
  </si>
  <si>
    <t>11:38:52</t>
  </si>
  <si>
    <t>20250930 11:38:57</t>
  </si>
  <si>
    <t>11:38:57</t>
  </si>
  <si>
    <t>20250930 11:39:02</t>
  </si>
  <si>
    <t>11:39:02</t>
  </si>
  <si>
    <t>20250930 11:39:07</t>
  </si>
  <si>
    <t>11:39:07</t>
  </si>
  <si>
    <t>20250930 11:39:12</t>
  </si>
  <si>
    <t>11:39:12</t>
  </si>
  <si>
    <t>20250930 11:39:17</t>
  </si>
  <si>
    <t>11:39:17</t>
  </si>
  <si>
    <t>20250930 11:39:22</t>
  </si>
  <si>
    <t>11:39:22</t>
  </si>
  <si>
    <t>20250930 11:39:27</t>
  </si>
  <si>
    <t>11:39:27</t>
  </si>
  <si>
    <t>20250930 11:39:32</t>
  </si>
  <si>
    <t>11:39:32</t>
  </si>
  <si>
    <t>20250930 11:39:37</t>
  </si>
  <si>
    <t>11:39:37</t>
  </si>
  <si>
    <t>20250930 11:39:42</t>
  </si>
  <si>
    <t>11:39:42</t>
  </si>
  <si>
    <t>20250930 11:39:47</t>
  </si>
  <si>
    <t>11:39:47</t>
  </si>
  <si>
    <t>20250930 11:39:52</t>
  </si>
  <si>
    <t>11:39:52</t>
  </si>
  <si>
    <t>20250930 11:39:57</t>
  </si>
  <si>
    <t>11:39:57</t>
  </si>
  <si>
    <t>20250930 11:40:02</t>
  </si>
  <si>
    <t>11:40:02</t>
  </si>
  <si>
    <t>20250930 11:40:07</t>
  </si>
  <si>
    <t>11:40:07</t>
  </si>
  <si>
    <t>20250930 11:40:12</t>
  </si>
  <si>
    <t>11:40:12</t>
  </si>
  <si>
    <t>20250930 12:12:22</t>
  </si>
  <si>
    <t>12:12:22</t>
  </si>
  <si>
    <t>322</t>
  </si>
  <si>
    <t>20250930 12:12:27</t>
  </si>
  <si>
    <t>12:12:27</t>
  </si>
  <si>
    <t>2/2</t>
  </si>
  <si>
    <t>20250930 12:12:32</t>
  </si>
  <si>
    <t>12:12:32</t>
  </si>
  <si>
    <t>20250930 12:12:37</t>
  </si>
  <si>
    <t>12:12:37</t>
  </si>
  <si>
    <t>20250930 12:12:42</t>
  </si>
  <si>
    <t>12:12:42</t>
  </si>
  <si>
    <t>20250930 12:12:47</t>
  </si>
  <si>
    <t>12:12:47</t>
  </si>
  <si>
    <t>20250930 12:12:52</t>
  </si>
  <si>
    <t>12:12:52</t>
  </si>
  <si>
    <t>20250930 12:12:57</t>
  </si>
  <si>
    <t>12:12:57</t>
  </si>
  <si>
    <t>20250930 12:13:02</t>
  </si>
  <si>
    <t>12:13:02</t>
  </si>
  <si>
    <t>20250930 12:13:07</t>
  </si>
  <si>
    <t>12:13:07</t>
  </si>
  <si>
    <t>20250930 12:13:12</t>
  </si>
  <si>
    <t>12:13:12</t>
  </si>
  <si>
    <t>20250930 12:13:17</t>
  </si>
  <si>
    <t>12:13:17</t>
  </si>
  <si>
    <t>20250930 12:13:22</t>
  </si>
  <si>
    <t>12:13:22</t>
  </si>
  <si>
    <t>20250930 12:13:27</t>
  </si>
  <si>
    <t>12:13:27</t>
  </si>
  <si>
    <t>20250930 12:13:32</t>
  </si>
  <si>
    <t>12:13:32</t>
  </si>
  <si>
    <t>20250930 12:13:37</t>
  </si>
  <si>
    <t>12:13:37</t>
  </si>
  <si>
    <t>20250930 12:13:42</t>
  </si>
  <si>
    <t>12:13:42</t>
  </si>
  <si>
    <t>20250930 12:13:47</t>
  </si>
  <si>
    <t>12:13:47</t>
  </si>
  <si>
    <t>20250930 12:13:52</t>
  </si>
  <si>
    <t>12:13:52</t>
  </si>
  <si>
    <t>20250930 12:13:57</t>
  </si>
  <si>
    <t>12:13:57</t>
  </si>
  <si>
    <t>20250930 12:14:02</t>
  </si>
  <si>
    <t>12:14:02</t>
  </si>
  <si>
    <t>20250930 12:14:07</t>
  </si>
  <si>
    <t>12:14:07</t>
  </si>
  <si>
    <t>20250930 12:14:12</t>
  </si>
  <si>
    <t>12:14:12</t>
  </si>
  <si>
    <t>20250930 12:14:17</t>
  </si>
  <si>
    <t>12:14:17</t>
  </si>
  <si>
    <t>20250930 12:15:54</t>
  </si>
  <si>
    <t>12:15:54</t>
  </si>
  <si>
    <t>20250930 12:15:59</t>
  </si>
  <si>
    <t>12:15:59</t>
  </si>
  <si>
    <t>20250930 12:16:04</t>
  </si>
  <si>
    <t>12:16:04</t>
  </si>
  <si>
    <t>20250930 12:16:09</t>
  </si>
  <si>
    <t>12:16:09</t>
  </si>
  <si>
    <t>20250930 12:16:14</t>
  </si>
  <si>
    <t>12:16:14</t>
  </si>
  <si>
    <t>20250930 12:16:19</t>
  </si>
  <si>
    <t>12:16:19</t>
  </si>
  <si>
    <t>20250930 12:16:24</t>
  </si>
  <si>
    <t>12:16:24</t>
  </si>
  <si>
    <t>20250930 12:16:29</t>
  </si>
  <si>
    <t>12:16:29</t>
  </si>
  <si>
    <t>20250930 12:16:34</t>
  </si>
  <si>
    <t>12:16:34</t>
  </si>
  <si>
    <t>20250930 12:16:39</t>
  </si>
  <si>
    <t>12:16:39</t>
  </si>
  <si>
    <t>20250930 12:16:44</t>
  </si>
  <si>
    <t>12:16:44</t>
  </si>
  <si>
    <t>20250930 12:16:49</t>
  </si>
  <si>
    <t>12:16:49</t>
  </si>
  <si>
    <t>20250930 12:16:54</t>
  </si>
  <si>
    <t>12:16:54</t>
  </si>
  <si>
    <t>20250930 12:16:59</t>
  </si>
  <si>
    <t>12:16:59</t>
  </si>
  <si>
    <t>20250930 12:17:04</t>
  </si>
  <si>
    <t>12:17:04</t>
  </si>
  <si>
    <t>20250930 12:17:09</t>
  </si>
  <si>
    <t>12:17:09</t>
  </si>
  <si>
    <t>20250930 12:17:14</t>
  </si>
  <si>
    <t>12:17:14</t>
  </si>
  <si>
    <t>20250930 12:17:19</t>
  </si>
  <si>
    <t>12:17:19</t>
  </si>
  <si>
    <t>20250930 12:17:24</t>
  </si>
  <si>
    <t>12:17:24</t>
  </si>
  <si>
    <t>20250930 12:17:29</t>
  </si>
  <si>
    <t>12:17:29</t>
  </si>
  <si>
    <t>20250930 12:17:34</t>
  </si>
  <si>
    <t>12:17:34</t>
  </si>
  <si>
    <t>20250930 12:17:39</t>
  </si>
  <si>
    <t>12:17:39</t>
  </si>
  <si>
    <t>20250930 12:17:44</t>
  </si>
  <si>
    <t>12:17:44</t>
  </si>
  <si>
    <t>20250930 12:17:49</t>
  </si>
  <si>
    <t>12:17:49</t>
  </si>
  <si>
    <t>20250930 12:17:54</t>
  </si>
  <si>
    <t>12:17:54</t>
  </si>
  <si>
    <t>20250930 12:17:59</t>
  </si>
  <si>
    <t>12:17:59</t>
  </si>
  <si>
    <t>20250930 12:18:04</t>
  </si>
  <si>
    <t>12:18:04</t>
  </si>
  <si>
    <t>20250930 12:18:09</t>
  </si>
  <si>
    <t>12:18:09</t>
  </si>
  <si>
    <t>20250930 12:18:14</t>
  </si>
  <si>
    <t>12:18:14</t>
  </si>
  <si>
    <t>20250930 12:18:19</t>
  </si>
  <si>
    <t>12:18:19</t>
  </si>
  <si>
    <t>20250930 12:18:24</t>
  </si>
  <si>
    <t>12:18:24</t>
  </si>
  <si>
    <t>20250930 12:18:29</t>
  </si>
  <si>
    <t>12:18:29</t>
  </si>
  <si>
    <t>20250930 12:18:34</t>
  </si>
  <si>
    <t>12:18:34</t>
  </si>
  <si>
    <t>20250930 12:18:39</t>
  </si>
  <si>
    <t>12:18:39</t>
  </si>
  <si>
    <t>20250930 12:18:44</t>
  </si>
  <si>
    <t>12:18:44</t>
  </si>
  <si>
    <t>20250930 12:18:49</t>
  </si>
  <si>
    <t>12:18:49</t>
  </si>
  <si>
    <t>20250930 12:18:54</t>
  </si>
  <si>
    <t>12:18:54</t>
  </si>
  <si>
    <t>20250930 12:18:59</t>
  </si>
  <si>
    <t>12:18:59</t>
  </si>
  <si>
    <t>20250930 12:19:04</t>
  </si>
  <si>
    <t>12:19:04</t>
  </si>
  <si>
    <t>20250930 12:19:09</t>
  </si>
  <si>
    <t>12:19:09</t>
  </si>
  <si>
    <t>20250930 12:19:14</t>
  </si>
  <si>
    <t>12:19:14</t>
  </si>
  <si>
    <t>20250930 12:19:19</t>
  </si>
  <si>
    <t>12:19:19</t>
  </si>
  <si>
    <t>20250930 12:19:24</t>
  </si>
  <si>
    <t>12:19:24</t>
  </si>
  <si>
    <t>20250930 12:19:29</t>
  </si>
  <si>
    <t>12:19:29</t>
  </si>
  <si>
    <t>20250930 12:19:34</t>
  </si>
  <si>
    <t>12:19:34</t>
  </si>
  <si>
    <t>20250930 12:19:39</t>
  </si>
  <si>
    <t>12:19:39</t>
  </si>
  <si>
    <t>20250930 12:19:44</t>
  </si>
  <si>
    <t>12:19:44</t>
  </si>
  <si>
    <t>20250930 12:19:49</t>
  </si>
  <si>
    <t>12:19:49</t>
  </si>
  <si>
    <t>20250930 12:19:54</t>
  </si>
  <si>
    <t>12:19:54</t>
  </si>
  <si>
    <t>20250930 12:19:59</t>
  </si>
  <si>
    <t>12:19:59</t>
  </si>
  <si>
    <t>20250930 12:20:04</t>
  </si>
  <si>
    <t>12:20:04</t>
  </si>
  <si>
    <t>20250930 12:20:09</t>
  </si>
  <si>
    <t>12:20:09</t>
  </si>
  <si>
    <t>20250930 12:20:14</t>
  </si>
  <si>
    <t>12:20:14</t>
  </si>
  <si>
    <t>20250930 12:20:19</t>
  </si>
  <si>
    <t>12:20:19</t>
  </si>
  <si>
    <t>20250930 12:20:24</t>
  </si>
  <si>
    <t>12:20:24</t>
  </si>
  <si>
    <t>20250930 12:20:29</t>
  </si>
  <si>
    <t>12:20:29</t>
  </si>
  <si>
    <t>20250930 12:20:34</t>
  </si>
  <si>
    <t>12:20:34</t>
  </si>
  <si>
    <t>20250930 12:20:39</t>
  </si>
  <si>
    <t>12:20:39</t>
  </si>
  <si>
    <t>20250930 12:20:44</t>
  </si>
  <si>
    <t>12:20:44</t>
  </si>
  <si>
    <t>20250930 12:20:49</t>
  </si>
  <si>
    <t>12:20:49</t>
  </si>
  <si>
    <t>20250930 12:20:54</t>
  </si>
  <si>
    <t>12:20:54</t>
  </si>
  <si>
    <t>20250930 12:20:59</t>
  </si>
  <si>
    <t>12:20:59</t>
  </si>
  <si>
    <t>20250930 12:21:04</t>
  </si>
  <si>
    <t>12:21:04</t>
  </si>
  <si>
    <t>20250930 12:21:09</t>
  </si>
  <si>
    <t>12:21:09</t>
  </si>
  <si>
    <t>20250930 12:21:14</t>
  </si>
  <si>
    <t>12:21:14</t>
  </si>
  <si>
    <t>20250930 12:21:19</t>
  </si>
  <si>
    <t>12:21:19</t>
  </si>
  <si>
    <t>20250930 12:21:24</t>
  </si>
  <si>
    <t>12:21:24</t>
  </si>
  <si>
    <t>20250930 12:21:29</t>
  </si>
  <si>
    <t>12:21:29</t>
  </si>
  <si>
    <t>20250930 12:21:34</t>
  </si>
  <si>
    <t>12:21:34</t>
  </si>
  <si>
    <t>20250930 12:21:39</t>
  </si>
  <si>
    <t>12:21:39</t>
  </si>
  <si>
    <t>20250930 12:21:44</t>
  </si>
  <si>
    <t>12:21:44</t>
  </si>
  <si>
    <t>20250930 12:21:49</t>
  </si>
  <si>
    <t>12:21:49</t>
  </si>
  <si>
    <t>20250930 12:21:54</t>
  </si>
  <si>
    <t>12:21:54</t>
  </si>
  <si>
    <t>20250930 12:36:06</t>
  </si>
  <si>
    <t>12:36:06</t>
  </si>
  <si>
    <t>379</t>
  </si>
  <si>
    <t>20250930 12:36:11</t>
  </si>
  <si>
    <t>12:36:11</t>
  </si>
  <si>
    <t>20250930 12:36:16</t>
  </si>
  <si>
    <t>12:36:16</t>
  </si>
  <si>
    <t>20250930 12:36:21</t>
  </si>
  <si>
    <t>12:36:21</t>
  </si>
  <si>
    <t>20250930 12:36:26</t>
  </si>
  <si>
    <t>12:36:26</t>
  </si>
  <si>
    <t>20250930 12:36:31</t>
  </si>
  <si>
    <t>12:36:31</t>
  </si>
  <si>
    <t>20250930 12:36:36</t>
  </si>
  <si>
    <t>12:36:36</t>
  </si>
  <si>
    <t>20250930 12:36:41</t>
  </si>
  <si>
    <t>12:36:41</t>
  </si>
  <si>
    <t>20250930 12:36:46</t>
  </si>
  <si>
    <t>12:36:46</t>
  </si>
  <si>
    <t>20250930 12:36:51</t>
  </si>
  <si>
    <t>12:36:51</t>
  </si>
  <si>
    <t>20250930 12:36:56</t>
  </si>
  <si>
    <t>12:36:56</t>
  </si>
  <si>
    <t>20250930 12:37:01</t>
  </si>
  <si>
    <t>12:37:01</t>
  </si>
  <si>
    <t>20250930 12:37:06</t>
  </si>
  <si>
    <t>12:37:06</t>
  </si>
  <si>
    <t>20250930 12:37:11</t>
  </si>
  <si>
    <t>12:37:11</t>
  </si>
  <si>
    <t>20250930 12:37:16</t>
  </si>
  <si>
    <t>12:37:16</t>
  </si>
  <si>
    <t>20250930 12:37:21</t>
  </si>
  <si>
    <t>12:37:21</t>
  </si>
  <si>
    <t>20250930 12:37:26</t>
  </si>
  <si>
    <t>12:37:26</t>
  </si>
  <si>
    <t>20250930 12:37:31</t>
  </si>
  <si>
    <t>12:37:31</t>
  </si>
  <si>
    <t>20250930 12:37:36</t>
  </si>
  <si>
    <t>12:37:36</t>
  </si>
  <si>
    <t>20250930 12:37:41</t>
  </si>
  <si>
    <t>12:37:41</t>
  </si>
  <si>
    <t>20250930 12:37:46</t>
  </si>
  <si>
    <t>12:37:46</t>
  </si>
  <si>
    <t>20250930 12:37:51</t>
  </si>
  <si>
    <t>12:37:51</t>
  </si>
  <si>
    <t>20250930 12:37:56</t>
  </si>
  <si>
    <t>12:37:56</t>
  </si>
  <si>
    <t>20250930 12:38:01</t>
  </si>
  <si>
    <t>12:38:01</t>
  </si>
  <si>
    <t>20250930 12:39:38</t>
  </si>
  <si>
    <t>12:39:38</t>
  </si>
  <si>
    <t>20250930 12:39:43</t>
  </si>
  <si>
    <t>12:39:43</t>
  </si>
  <si>
    <t>20250930 12:39:48</t>
  </si>
  <si>
    <t>12:39:48</t>
  </si>
  <si>
    <t>20250930 12:39:53</t>
  </si>
  <si>
    <t>12:39:53</t>
  </si>
  <si>
    <t>20250930 12:39:58</t>
  </si>
  <si>
    <t>12:39:58</t>
  </si>
  <si>
    <t>20250930 12:40:03</t>
  </si>
  <si>
    <t>12:40:03</t>
  </si>
  <si>
    <t>20250930 12:40:08</t>
  </si>
  <si>
    <t>12:40:08</t>
  </si>
  <si>
    <t>20250930 12:40:13</t>
  </si>
  <si>
    <t>12:40:13</t>
  </si>
  <si>
    <t>20250930 12:40:18</t>
  </si>
  <si>
    <t>12:40:18</t>
  </si>
  <si>
    <t>20250930 12:40:23</t>
  </si>
  <si>
    <t>12:40:23</t>
  </si>
  <si>
    <t>20250930 12:40:28</t>
  </si>
  <si>
    <t>12:40:28</t>
  </si>
  <si>
    <t>20250930 12:40:33</t>
  </si>
  <si>
    <t>12:40:33</t>
  </si>
  <si>
    <t>20250930 12:40:38</t>
  </si>
  <si>
    <t>12:40:38</t>
  </si>
  <si>
    <t>20250930 12:40:43</t>
  </si>
  <si>
    <t>12:40:43</t>
  </si>
  <si>
    <t>20250930 12:40:48</t>
  </si>
  <si>
    <t>12:40:48</t>
  </si>
  <si>
    <t>20250930 12:40:53</t>
  </si>
  <si>
    <t>12:40:53</t>
  </si>
  <si>
    <t>20250930 12:40:58</t>
  </si>
  <si>
    <t>12:40:58</t>
  </si>
  <si>
    <t>20250930 12:41:03</t>
  </si>
  <si>
    <t>12:41:03</t>
  </si>
  <si>
    <t>20250930 12:41:08</t>
  </si>
  <si>
    <t>12:41:08</t>
  </si>
  <si>
    <t>20250930 12:41:13</t>
  </si>
  <si>
    <t>12:41:13</t>
  </si>
  <si>
    <t>20250930 12:41:18</t>
  </si>
  <si>
    <t>12:41:18</t>
  </si>
  <si>
    <t>20250930 12:41:23</t>
  </si>
  <si>
    <t>12:41:23</t>
  </si>
  <si>
    <t>20250930 12:41:28</t>
  </si>
  <si>
    <t>12:41:28</t>
  </si>
  <si>
    <t>20250930 12:41:33</t>
  </si>
  <si>
    <t>12:41:33</t>
  </si>
  <si>
    <t>20250930 12:41:38</t>
  </si>
  <si>
    <t>12:41:38</t>
  </si>
  <si>
    <t>20250930 12:41:43</t>
  </si>
  <si>
    <t>12:41:43</t>
  </si>
  <si>
    <t>20250930 12:41:48</t>
  </si>
  <si>
    <t>12:41:48</t>
  </si>
  <si>
    <t>20250930 12:41:53</t>
  </si>
  <si>
    <t>12:41:53</t>
  </si>
  <si>
    <t>20250930 12:41:58</t>
  </si>
  <si>
    <t>12:41:58</t>
  </si>
  <si>
    <t>20250930 12:42:03</t>
  </si>
  <si>
    <t>12:42:03</t>
  </si>
  <si>
    <t>20250930 12:42:08</t>
  </si>
  <si>
    <t>12:42:08</t>
  </si>
  <si>
    <t>20250930 12:42:13</t>
  </si>
  <si>
    <t>12:42:13</t>
  </si>
  <si>
    <t>20250930 12:42:18</t>
  </si>
  <si>
    <t>12:42:18</t>
  </si>
  <si>
    <t>20250930 12:42:23</t>
  </si>
  <si>
    <t>12:42:23</t>
  </si>
  <si>
    <t>20250930 12:42:28</t>
  </si>
  <si>
    <t>12:42:28</t>
  </si>
  <si>
    <t>20250930 12:42:33</t>
  </si>
  <si>
    <t>12:42:33</t>
  </si>
  <si>
    <t>20250930 12:42:38</t>
  </si>
  <si>
    <t>12:42:38</t>
  </si>
  <si>
    <t>20250930 12:42:43</t>
  </si>
  <si>
    <t>12:42:43</t>
  </si>
  <si>
    <t>20250930 12:42:48</t>
  </si>
  <si>
    <t>12:42:48</t>
  </si>
  <si>
    <t>20250930 12:42:53</t>
  </si>
  <si>
    <t>12:42:53</t>
  </si>
  <si>
    <t>20250930 12:42:58</t>
  </si>
  <si>
    <t>12:42:58</t>
  </si>
  <si>
    <t>20250930 12:43:03</t>
  </si>
  <si>
    <t>12:43:03</t>
  </si>
  <si>
    <t>20250930 12:43:08</t>
  </si>
  <si>
    <t>12:43:08</t>
  </si>
  <si>
    <t>20250930 12:43:13</t>
  </si>
  <si>
    <t>12:43:13</t>
  </si>
  <si>
    <t>20250930 12:43:18</t>
  </si>
  <si>
    <t>12:43:18</t>
  </si>
  <si>
    <t>20250930 12:43:23</t>
  </si>
  <si>
    <t>12:43:23</t>
  </si>
  <si>
    <t>20250930 12:43:28</t>
  </si>
  <si>
    <t>12:43:28</t>
  </si>
  <si>
    <t>20250930 12:43:33</t>
  </si>
  <si>
    <t>12:43:33</t>
  </si>
  <si>
    <t>20250930 12:43:38</t>
  </si>
  <si>
    <t>12:43:38</t>
  </si>
  <si>
    <t>20250930 12:43:43</t>
  </si>
  <si>
    <t>12:43:43</t>
  </si>
  <si>
    <t>20250930 12:43:48</t>
  </si>
  <si>
    <t>12:43:48</t>
  </si>
  <si>
    <t>20250930 12:43:53</t>
  </si>
  <si>
    <t>12:43:53</t>
  </si>
  <si>
    <t>20250930 12:43:58</t>
  </si>
  <si>
    <t>12:43:58</t>
  </si>
  <si>
    <t>20250930 12:44:03</t>
  </si>
  <si>
    <t>12:44:03</t>
  </si>
  <si>
    <t>20250930 12:44:08</t>
  </si>
  <si>
    <t>12:44:08</t>
  </si>
  <si>
    <t>20250930 12:44:13</t>
  </si>
  <si>
    <t>12:44:13</t>
  </si>
  <si>
    <t>20250930 12:44:18</t>
  </si>
  <si>
    <t>12:44:18</t>
  </si>
  <si>
    <t>20250930 12:44:23</t>
  </si>
  <si>
    <t>12:44:23</t>
  </si>
  <si>
    <t>20250930 12:44:28</t>
  </si>
  <si>
    <t>12:44:28</t>
  </si>
  <si>
    <t>20250930 12:44:33</t>
  </si>
  <si>
    <t>12:44:33</t>
  </si>
  <si>
    <t>20250930 12:44:38</t>
  </si>
  <si>
    <t>12:44:38</t>
  </si>
  <si>
    <t>20250930 12:44:43</t>
  </si>
  <si>
    <t>12:44:43</t>
  </si>
  <si>
    <t>20250930 12:44:48</t>
  </si>
  <si>
    <t>12:44:48</t>
  </si>
  <si>
    <t>20250930 12:44:53</t>
  </si>
  <si>
    <t>12:44:53</t>
  </si>
  <si>
    <t>20250930 12:44:58</t>
  </si>
  <si>
    <t>12:44:58</t>
  </si>
  <si>
    <t>20250930 12:45:03</t>
  </si>
  <si>
    <t>12:45:03</t>
  </si>
  <si>
    <t>20250930 12:45:08</t>
  </si>
  <si>
    <t>12:45:08</t>
  </si>
  <si>
    <t>20250930 12:45:13</t>
  </si>
  <si>
    <t>12:45:13</t>
  </si>
  <si>
    <t>20250930 12:45:18</t>
  </si>
  <si>
    <t>12:45:18</t>
  </si>
  <si>
    <t>20250930 12:45:23</t>
  </si>
  <si>
    <t>12:45:23</t>
  </si>
  <si>
    <t>20250930 12:45:28</t>
  </si>
  <si>
    <t>12:45:28</t>
  </si>
  <si>
    <t>20250930 12:45:33</t>
  </si>
  <si>
    <t>12:45:33</t>
  </si>
  <si>
    <t>20250930 13:12:43</t>
  </si>
  <si>
    <t>13:12:43</t>
  </si>
  <si>
    <t>381</t>
  </si>
  <si>
    <t>20250930 13:12:48</t>
  </si>
  <si>
    <t>13:12:48</t>
  </si>
  <si>
    <t>20250930 13:12:53</t>
  </si>
  <si>
    <t>13:12:53</t>
  </si>
  <si>
    <t>20250930 13:12:58</t>
  </si>
  <si>
    <t>13:12:58</t>
  </si>
  <si>
    <t>20250930 13:13:03</t>
  </si>
  <si>
    <t>13:13:03</t>
  </si>
  <si>
    <t>20250930 13:13:08</t>
  </si>
  <si>
    <t>13:13:08</t>
  </si>
  <si>
    <t>20250930 13:13:13</t>
  </si>
  <si>
    <t>13:13:13</t>
  </si>
  <si>
    <t>20250930 13:13:18</t>
  </si>
  <si>
    <t>13:13:18</t>
  </si>
  <si>
    <t>20250930 13:13:23</t>
  </si>
  <si>
    <t>13:13:23</t>
  </si>
  <si>
    <t>20250930 13:13:28</t>
  </si>
  <si>
    <t>13:13:28</t>
  </si>
  <si>
    <t>20250930 13:13:33</t>
  </si>
  <si>
    <t>13:13:33</t>
  </si>
  <si>
    <t>20250930 13:13:38</t>
  </si>
  <si>
    <t>13:13:38</t>
  </si>
  <si>
    <t>20250930 13:13:43</t>
  </si>
  <si>
    <t>13:13:43</t>
  </si>
  <si>
    <t>20250930 13:13:48</t>
  </si>
  <si>
    <t>13:13:48</t>
  </si>
  <si>
    <t>20250930 13:13:53</t>
  </si>
  <si>
    <t>13:13:53</t>
  </si>
  <si>
    <t>20250930 13:13:58</t>
  </si>
  <si>
    <t>13:13:58</t>
  </si>
  <si>
    <t>20250930 13:14:03</t>
  </si>
  <si>
    <t>13:14:03</t>
  </si>
  <si>
    <t>20250930 13:14:08</t>
  </si>
  <si>
    <t>13:14:08</t>
  </si>
  <si>
    <t>20250930 13:14:13</t>
  </si>
  <si>
    <t>13:14:13</t>
  </si>
  <si>
    <t>20250930 13:14:18</t>
  </si>
  <si>
    <t>13:14:18</t>
  </si>
  <si>
    <t>20250930 13:14:23</t>
  </si>
  <si>
    <t>13:14:23</t>
  </si>
  <si>
    <t>20250930 13:14:28</t>
  </si>
  <si>
    <t>13:14:28</t>
  </si>
  <si>
    <t>20250930 13:14:33</t>
  </si>
  <si>
    <t>13:14:33</t>
  </si>
  <si>
    <t>20250930 13:14:38</t>
  </si>
  <si>
    <t>13:14:38</t>
  </si>
  <si>
    <t>20250930 13:16:15</t>
  </si>
  <si>
    <t>13:16:15</t>
  </si>
  <si>
    <t>20250930 13:16:20</t>
  </si>
  <si>
    <t>13:16:20</t>
  </si>
  <si>
    <t>20250930 13:16:25</t>
  </si>
  <si>
    <t>13:16:25</t>
  </si>
  <si>
    <t>20250930 13:16:30</t>
  </si>
  <si>
    <t>13:16:30</t>
  </si>
  <si>
    <t>20250930 13:16:35</t>
  </si>
  <si>
    <t>13:16:35</t>
  </si>
  <si>
    <t>20250930 13:16:40</t>
  </si>
  <si>
    <t>13:16:40</t>
  </si>
  <si>
    <t>20250930 13:16:45</t>
  </si>
  <si>
    <t>13:16:45</t>
  </si>
  <si>
    <t>20250930 13:16:50</t>
  </si>
  <si>
    <t>13:16:50</t>
  </si>
  <si>
    <t>20250930 13:16:55</t>
  </si>
  <si>
    <t>13:16:55</t>
  </si>
  <si>
    <t>20250930 13:17:00</t>
  </si>
  <si>
    <t>13:17:00</t>
  </si>
  <si>
    <t>20250930 13:17:05</t>
  </si>
  <si>
    <t>13:17:05</t>
  </si>
  <si>
    <t>20250930 13:17:10</t>
  </si>
  <si>
    <t>13:17:10</t>
  </si>
  <si>
    <t>20250930 13:17:15</t>
  </si>
  <si>
    <t>13:17:15</t>
  </si>
  <si>
    <t>20250930 13:17:20</t>
  </si>
  <si>
    <t>13:17:20</t>
  </si>
  <si>
    <t>20250930 13:17:25</t>
  </si>
  <si>
    <t>13:17:25</t>
  </si>
  <si>
    <t>20250930 13:17:30</t>
  </si>
  <si>
    <t>13:17:30</t>
  </si>
  <si>
    <t>20250930 13:17:35</t>
  </si>
  <si>
    <t>13:17:35</t>
  </si>
  <si>
    <t>20250930 13:17:40</t>
  </si>
  <si>
    <t>13:17:40</t>
  </si>
  <si>
    <t>20250930 13:17:45</t>
  </si>
  <si>
    <t>13:17:45</t>
  </si>
  <si>
    <t>20250930 13:17:50</t>
  </si>
  <si>
    <t>13:17:50</t>
  </si>
  <si>
    <t>20250930 13:17:55</t>
  </si>
  <si>
    <t>13:17:55</t>
  </si>
  <si>
    <t>20250930 13:18:00</t>
  </si>
  <si>
    <t>13:18:00</t>
  </si>
  <si>
    <t>20250930 13:18:05</t>
  </si>
  <si>
    <t>13:18:05</t>
  </si>
  <si>
    <t>20250930 13:18:10</t>
  </si>
  <si>
    <t>13:18:10</t>
  </si>
  <si>
    <t>20250930 13:18:15</t>
  </si>
  <si>
    <t>13:18:15</t>
  </si>
  <si>
    <t>20250930 13:18:20</t>
  </si>
  <si>
    <t>13:18:20</t>
  </si>
  <si>
    <t>20250930 13:18:25</t>
  </si>
  <si>
    <t>13:18:25</t>
  </si>
  <si>
    <t>20250930 13:18:30</t>
  </si>
  <si>
    <t>13:18:30</t>
  </si>
  <si>
    <t>20250930 13:18:35</t>
  </si>
  <si>
    <t>13:18:35</t>
  </si>
  <si>
    <t>20250930 13:18:40</t>
  </si>
  <si>
    <t>13:18:40</t>
  </si>
  <si>
    <t>20250930 13:18:45</t>
  </si>
  <si>
    <t>13:18:45</t>
  </si>
  <si>
    <t>20250930 13:18:50</t>
  </si>
  <si>
    <t>13:18:50</t>
  </si>
  <si>
    <t>20250930 13:18:55</t>
  </si>
  <si>
    <t>13:18:55</t>
  </si>
  <si>
    <t>20250930 13:19:00</t>
  </si>
  <si>
    <t>13:19:00</t>
  </si>
  <si>
    <t>20250930 13:19:05</t>
  </si>
  <si>
    <t>13:19:05</t>
  </si>
  <si>
    <t>20250930 13:19:10</t>
  </si>
  <si>
    <t>13:19:10</t>
  </si>
  <si>
    <t>20250930 13:19:15</t>
  </si>
  <si>
    <t>13:19:15</t>
  </si>
  <si>
    <t>20250930 13:19:20</t>
  </si>
  <si>
    <t>13:19:20</t>
  </si>
  <si>
    <t>20250930 13:19:25</t>
  </si>
  <si>
    <t>13:19:25</t>
  </si>
  <si>
    <t>20250930 13:19:30</t>
  </si>
  <si>
    <t>13:19:30</t>
  </si>
  <si>
    <t>20250930 13:19:35</t>
  </si>
  <si>
    <t>13:19:35</t>
  </si>
  <si>
    <t>20250930 13:19:40</t>
  </si>
  <si>
    <t>13:19:40</t>
  </si>
  <si>
    <t>20250930 13:19:45</t>
  </si>
  <si>
    <t>13:19:45</t>
  </si>
  <si>
    <t>20250930 13:19:50</t>
  </si>
  <si>
    <t>13:19:50</t>
  </si>
  <si>
    <t>20250930 13:19:55</t>
  </si>
  <si>
    <t>13:19:55</t>
  </si>
  <si>
    <t>20250930 13:20:00</t>
  </si>
  <si>
    <t>13:20:00</t>
  </si>
  <si>
    <t>20250930 13:20:05</t>
  </si>
  <si>
    <t>13:20:05</t>
  </si>
  <si>
    <t>20250930 13:20:10</t>
  </si>
  <si>
    <t>13:20:10</t>
  </si>
  <si>
    <t>20250930 13:20:15</t>
  </si>
  <si>
    <t>13:20:15</t>
  </si>
  <si>
    <t>20250930 13:20:20</t>
  </si>
  <si>
    <t>13:20:20</t>
  </si>
  <si>
    <t>20250930 13:20:25</t>
  </si>
  <si>
    <t>13:20:25</t>
  </si>
  <si>
    <t>20250930 13:20:30</t>
  </si>
  <si>
    <t>13:20:30</t>
  </si>
  <si>
    <t>20250930 13:20:35</t>
  </si>
  <si>
    <t>13:20:35</t>
  </si>
  <si>
    <t>20250930 13:20:40</t>
  </si>
  <si>
    <t>13:20:40</t>
  </si>
  <si>
    <t>20250930 13:20:45</t>
  </si>
  <si>
    <t>13:20:45</t>
  </si>
  <si>
    <t>20250930 13:20:50</t>
  </si>
  <si>
    <t>13:20:50</t>
  </si>
  <si>
    <t>20250930 13:20:55</t>
  </si>
  <si>
    <t>13:20:55</t>
  </si>
  <si>
    <t>20250930 13:21:00</t>
  </si>
  <si>
    <t>13:21:00</t>
  </si>
  <si>
    <t>20250930 13:21:05</t>
  </si>
  <si>
    <t>13:21:05</t>
  </si>
  <si>
    <t>20250930 13:21:10</t>
  </si>
  <si>
    <t>13:21:10</t>
  </si>
  <si>
    <t>20250930 13:21:15</t>
  </si>
  <si>
    <t>13:21:15</t>
  </si>
  <si>
    <t>20250930 13:21:20</t>
  </si>
  <si>
    <t>13:21:20</t>
  </si>
  <si>
    <t>20250930 13:21:25</t>
  </si>
  <si>
    <t>13:21:25</t>
  </si>
  <si>
    <t>20250930 13:21:30</t>
  </si>
  <si>
    <t>13:21:30</t>
  </si>
  <si>
    <t>20250930 13:21:35</t>
  </si>
  <si>
    <t>13:21:35</t>
  </si>
  <si>
    <t>20250930 13:21:40</t>
  </si>
  <si>
    <t>13:21:40</t>
  </si>
  <si>
    <t>20250930 13:21:45</t>
  </si>
  <si>
    <t>13:21:45</t>
  </si>
  <si>
    <t>20250930 13:21:50</t>
  </si>
  <si>
    <t>13:21:50</t>
  </si>
  <si>
    <t>20250930 13:21:55</t>
  </si>
  <si>
    <t>13:21:55</t>
  </si>
  <si>
    <t>20250930 13:22:00</t>
  </si>
  <si>
    <t>13:22:00</t>
  </si>
  <si>
    <t>20250930 13:22:05</t>
  </si>
  <si>
    <t>13:22:05</t>
  </si>
  <si>
    <t>20250930 13:22:10</t>
  </si>
  <si>
    <t>13:22:10</t>
  </si>
  <si>
    <t>20250930 14:01:51</t>
  </si>
  <si>
    <t>14:01:51</t>
  </si>
  <si>
    <t>81</t>
  </si>
  <si>
    <t>20250930 14:01:56</t>
  </si>
  <si>
    <t>14:01:56</t>
  </si>
  <si>
    <t>20250930 14:02:01</t>
  </si>
  <si>
    <t>14:02:01</t>
  </si>
  <si>
    <t>20250930 14:02:06</t>
  </si>
  <si>
    <t>14:02:06</t>
  </si>
  <si>
    <t>20250930 14:02:11</t>
  </si>
  <si>
    <t>14:02:11</t>
  </si>
  <si>
    <t>20250930 14:02:16</t>
  </si>
  <si>
    <t>14:02:16</t>
  </si>
  <si>
    <t>20250930 14:02:21</t>
  </si>
  <si>
    <t>14:02:21</t>
  </si>
  <si>
    <t>20250930 14:02:26</t>
  </si>
  <si>
    <t>14:02:26</t>
  </si>
  <si>
    <t>20250930 14:02:31</t>
  </si>
  <si>
    <t>14:02:31</t>
  </si>
  <si>
    <t>20250930 14:02:36</t>
  </si>
  <si>
    <t>14:02:36</t>
  </si>
  <si>
    <t>20250930 14:02:41</t>
  </si>
  <si>
    <t>14:02:41</t>
  </si>
  <si>
    <t>20250930 14:02:46</t>
  </si>
  <si>
    <t>14:02:46</t>
  </si>
  <si>
    <t>20250930 14:02:51</t>
  </si>
  <si>
    <t>14:02:51</t>
  </si>
  <si>
    <t>20250930 14:02:56</t>
  </si>
  <si>
    <t>14:02:56</t>
  </si>
  <si>
    <t>20250930 14:03:01</t>
  </si>
  <si>
    <t>14:03:01</t>
  </si>
  <si>
    <t>20250930 14:03:06</t>
  </si>
  <si>
    <t>14:03:06</t>
  </si>
  <si>
    <t>20250930 14:03:11</t>
  </si>
  <si>
    <t>14:03:11</t>
  </si>
  <si>
    <t>20250930 14:03:16</t>
  </si>
  <si>
    <t>14:03:16</t>
  </si>
  <si>
    <t>20250930 14:03:21</t>
  </si>
  <si>
    <t>14:03:21</t>
  </si>
  <si>
    <t>20250930 14:03:26</t>
  </si>
  <si>
    <t>14:03:26</t>
  </si>
  <si>
    <t>20250930 14:03:31</t>
  </si>
  <si>
    <t>14:03:31</t>
  </si>
  <si>
    <t>20250930 14:03:36</t>
  </si>
  <si>
    <t>14:03:36</t>
  </si>
  <si>
    <t>20250930 14:03:41</t>
  </si>
  <si>
    <t>14:03:41</t>
  </si>
  <si>
    <t>20250930 14:03:46</t>
  </si>
  <si>
    <t>14:03:46</t>
  </si>
  <si>
    <t>20250930 14:05:23</t>
  </si>
  <si>
    <t>14:05:23</t>
  </si>
  <si>
    <t>20250930 14:05:28</t>
  </si>
  <si>
    <t>14:05:28</t>
  </si>
  <si>
    <t>20250930 14:05:33</t>
  </si>
  <si>
    <t>14:05:33</t>
  </si>
  <si>
    <t>20250930 14:05:38</t>
  </si>
  <si>
    <t>14:05:38</t>
  </si>
  <si>
    <t>20250930 14:05:43</t>
  </si>
  <si>
    <t>14:05:43</t>
  </si>
  <si>
    <t>20250930 14:05:48</t>
  </si>
  <si>
    <t>14:05:48</t>
  </si>
  <si>
    <t>20250930 14:05:53</t>
  </si>
  <si>
    <t>14:05:53</t>
  </si>
  <si>
    <t>20250930 14:05:58</t>
  </si>
  <si>
    <t>14:05:58</t>
  </si>
  <si>
    <t>20250930 14:06:03</t>
  </si>
  <si>
    <t>14:06:03</t>
  </si>
  <si>
    <t>20250930 14:06:08</t>
  </si>
  <si>
    <t>14:06:08</t>
  </si>
  <si>
    <t>20250930 14:06:13</t>
  </si>
  <si>
    <t>14:06:13</t>
  </si>
  <si>
    <t>20250930 14:06:18</t>
  </si>
  <si>
    <t>14:06:18</t>
  </si>
  <si>
    <t>20250930 14:06:23</t>
  </si>
  <si>
    <t>14:06:23</t>
  </si>
  <si>
    <t>20250930 14:06:28</t>
  </si>
  <si>
    <t>14:06:28</t>
  </si>
  <si>
    <t>20250930 14:06:33</t>
  </si>
  <si>
    <t>14:06:33</t>
  </si>
  <si>
    <t>20250930 14:06:38</t>
  </si>
  <si>
    <t>14:06:38</t>
  </si>
  <si>
    <t>20250930 14:06:43</t>
  </si>
  <si>
    <t>14:06:43</t>
  </si>
  <si>
    <t>20250930 14:06:48</t>
  </si>
  <si>
    <t>14:06:48</t>
  </si>
  <si>
    <t>20250930 14:06:53</t>
  </si>
  <si>
    <t>14:06:53</t>
  </si>
  <si>
    <t>20250930 14:06:58</t>
  </si>
  <si>
    <t>14:06:58</t>
  </si>
  <si>
    <t>20250930 14:07:03</t>
  </si>
  <si>
    <t>14:07:03</t>
  </si>
  <si>
    <t>20250930 14:07:08</t>
  </si>
  <si>
    <t>14:07:08</t>
  </si>
  <si>
    <t>20250930 14:07:13</t>
  </si>
  <si>
    <t>14:07:13</t>
  </si>
  <si>
    <t>20250930 14:07:18</t>
  </si>
  <si>
    <t>14:07:18</t>
  </si>
  <si>
    <t>20250930 14:07:23</t>
  </si>
  <si>
    <t>14:07:23</t>
  </si>
  <si>
    <t>20250930 14:07:28</t>
  </si>
  <si>
    <t>14:07:28</t>
  </si>
  <si>
    <t>20250930 14:07:33</t>
  </si>
  <si>
    <t>14:07:33</t>
  </si>
  <si>
    <t>20250930 14:07:38</t>
  </si>
  <si>
    <t>14:07:38</t>
  </si>
  <si>
    <t>20250930 14:07:43</t>
  </si>
  <si>
    <t>14:07:43</t>
  </si>
  <si>
    <t>20250930 14:07:48</t>
  </si>
  <si>
    <t>14:07:48</t>
  </si>
  <si>
    <t>20250930 14:07:53</t>
  </si>
  <si>
    <t>14:07:53</t>
  </si>
  <si>
    <t>20250930 14:07:58</t>
  </si>
  <si>
    <t>14:07:58</t>
  </si>
  <si>
    <t>20250930 14:08:03</t>
  </si>
  <si>
    <t>14:08:03</t>
  </si>
  <si>
    <t>20250930 14:08:08</t>
  </si>
  <si>
    <t>14:08:08</t>
  </si>
  <si>
    <t>20250930 14:08:13</t>
  </si>
  <si>
    <t>14:08:13</t>
  </si>
  <si>
    <t>20250930 14:08:18</t>
  </si>
  <si>
    <t>14:08:18</t>
  </si>
  <si>
    <t>20250930 14:08:23</t>
  </si>
  <si>
    <t>14:08:23</t>
  </si>
  <si>
    <t>20250930 14:08:28</t>
  </si>
  <si>
    <t>14:08:28</t>
  </si>
  <si>
    <t>20250930 14:08:33</t>
  </si>
  <si>
    <t>14:08:33</t>
  </si>
  <si>
    <t>20250930 14:08:38</t>
  </si>
  <si>
    <t>14:08:38</t>
  </si>
  <si>
    <t>20250930 14:08:43</t>
  </si>
  <si>
    <t>14:08:43</t>
  </si>
  <si>
    <t>20250930 14:08:48</t>
  </si>
  <si>
    <t>14:08:48</t>
  </si>
  <si>
    <t>20250930 14:08:53</t>
  </si>
  <si>
    <t>14:08:53</t>
  </si>
  <si>
    <t>20250930 14:08:58</t>
  </si>
  <si>
    <t>14:08:58</t>
  </si>
  <si>
    <t>20250930 14:09:03</t>
  </si>
  <si>
    <t>14:09:03</t>
  </si>
  <si>
    <t>20250930 14:09:08</t>
  </si>
  <si>
    <t>14:09:08</t>
  </si>
  <si>
    <t>20250930 14:09:13</t>
  </si>
  <si>
    <t>14:09:13</t>
  </si>
  <si>
    <t>20250930 14:09:18</t>
  </si>
  <si>
    <t>14:09:18</t>
  </si>
  <si>
    <t>20250930 14:09:23</t>
  </si>
  <si>
    <t>14:09:23</t>
  </si>
  <si>
    <t>20250930 14:09:28</t>
  </si>
  <si>
    <t>14:09:28</t>
  </si>
  <si>
    <t>20250930 14:09:33</t>
  </si>
  <si>
    <t>14:09:33</t>
  </si>
  <si>
    <t>20250930 14:09:38</t>
  </si>
  <si>
    <t>14:09:38</t>
  </si>
  <si>
    <t>20250930 14:09:43</t>
  </si>
  <si>
    <t>14:09:43</t>
  </si>
  <si>
    <t>20250930 14:09:48</t>
  </si>
  <si>
    <t>14:09:48</t>
  </si>
  <si>
    <t>20250930 14:09:53</t>
  </si>
  <si>
    <t>14:09:53</t>
  </si>
  <si>
    <t>20250930 14:09:58</t>
  </si>
  <si>
    <t>14:09:58</t>
  </si>
  <si>
    <t>20250930 14:10:03</t>
  </si>
  <si>
    <t>14:10:03</t>
  </si>
  <si>
    <t>20250930 14:10:08</t>
  </si>
  <si>
    <t>14:10:08</t>
  </si>
  <si>
    <t>20250930 14:10:13</t>
  </si>
  <si>
    <t>14:10:13</t>
  </si>
  <si>
    <t>20250930 14:10:18</t>
  </si>
  <si>
    <t>14:10:18</t>
  </si>
  <si>
    <t>20250930 14:10:23</t>
  </si>
  <si>
    <t>14:10:23</t>
  </si>
  <si>
    <t>20250930 14:10:28</t>
  </si>
  <si>
    <t>14:10:28</t>
  </si>
  <si>
    <t>20250930 14:10:33</t>
  </si>
  <si>
    <t>14:10:33</t>
  </si>
  <si>
    <t>20250930 14:10:38</t>
  </si>
  <si>
    <t>14:10:38</t>
  </si>
  <si>
    <t>20250930 14:10:43</t>
  </si>
  <si>
    <t>14:10:43</t>
  </si>
  <si>
    <t>20250930 14:10:48</t>
  </si>
  <si>
    <t>14:10:48</t>
  </si>
  <si>
    <t>20250930 14:10:53</t>
  </si>
  <si>
    <t>14:10:53</t>
  </si>
  <si>
    <t>20250930 14:10:58</t>
  </si>
  <si>
    <t>14:10:58</t>
  </si>
  <si>
    <t>20250930 14:11:03</t>
  </si>
  <si>
    <t>14:11:03</t>
  </si>
  <si>
    <t>20250930 14:11:08</t>
  </si>
  <si>
    <t>14:11:08</t>
  </si>
  <si>
    <t>20250930 14:11:13</t>
  </si>
  <si>
    <t>14:11:13</t>
  </si>
  <si>
    <t>20250930 14:11:18</t>
  </si>
  <si>
    <t>14:11:18</t>
  </si>
  <si>
    <t>20250930 14:11:23</t>
  </si>
  <si>
    <t>14:11:23</t>
  </si>
  <si>
    <t>20250930 14:45:45</t>
  </si>
  <si>
    <t>14:45:45</t>
  </si>
  <si>
    <t>106</t>
  </si>
  <si>
    <t>20250930 14:45:50</t>
  </si>
  <si>
    <t>14:45:50</t>
  </si>
  <si>
    <t>20250930 14:45:55</t>
  </si>
  <si>
    <t>14:45:55</t>
  </si>
  <si>
    <t>20250930 14:46:00</t>
  </si>
  <si>
    <t>14:46:00</t>
  </si>
  <si>
    <t>20250930 14:46:05</t>
  </si>
  <si>
    <t>14:46:05</t>
  </si>
  <si>
    <t>20250930 14:46:10</t>
  </si>
  <si>
    <t>14:46:10</t>
  </si>
  <si>
    <t>20250930 14:46:15</t>
  </si>
  <si>
    <t>14:46:15</t>
  </si>
  <si>
    <t>20250930 14:46:20</t>
  </si>
  <si>
    <t>14:46:20</t>
  </si>
  <si>
    <t>20250930 14:46:25</t>
  </si>
  <si>
    <t>14:46:25</t>
  </si>
  <si>
    <t>20250930 14:46:30</t>
  </si>
  <si>
    <t>14:46:30</t>
  </si>
  <si>
    <t>20250930 14:46:35</t>
  </si>
  <si>
    <t>14:46:35</t>
  </si>
  <si>
    <t>20250930 14:46:40</t>
  </si>
  <si>
    <t>14:46:40</t>
  </si>
  <si>
    <t>20250930 14:46:45</t>
  </si>
  <si>
    <t>14:46:45</t>
  </si>
  <si>
    <t>20250930 14:46:50</t>
  </si>
  <si>
    <t>14:46:50</t>
  </si>
  <si>
    <t>20250930 14:46:55</t>
  </si>
  <si>
    <t>14:46:55</t>
  </si>
  <si>
    <t>20250930 14:47:00</t>
  </si>
  <si>
    <t>14:47:00</t>
  </si>
  <si>
    <t>20250930 14:47:05</t>
  </si>
  <si>
    <t>14:47:05</t>
  </si>
  <si>
    <t>20250930 14:47:10</t>
  </si>
  <si>
    <t>14:47:10</t>
  </si>
  <si>
    <t>20250930 14:47:15</t>
  </si>
  <si>
    <t>14:47:15</t>
  </si>
  <si>
    <t>20250930 14:47:20</t>
  </si>
  <si>
    <t>14:47:20</t>
  </si>
  <si>
    <t>20250930 14:47:25</t>
  </si>
  <si>
    <t>14:47:25</t>
  </si>
  <si>
    <t>20250930 14:47:30</t>
  </si>
  <si>
    <t>14:47:30</t>
  </si>
  <si>
    <t>20250930 14:47:35</t>
  </si>
  <si>
    <t>14:47:35</t>
  </si>
  <si>
    <t>20250930 14:47:40</t>
  </si>
  <si>
    <t>14:47:40</t>
  </si>
  <si>
    <t>20250930 14:49:17</t>
  </si>
  <si>
    <t>14:49:17</t>
  </si>
  <si>
    <t>20250930 14:49:22</t>
  </si>
  <si>
    <t>14:49:22</t>
  </si>
  <si>
    <t>20250930 14:49:27</t>
  </si>
  <si>
    <t>14:49:27</t>
  </si>
  <si>
    <t>20250930 14:49:32</t>
  </si>
  <si>
    <t>14:49:32</t>
  </si>
  <si>
    <t>20250930 14:49:37</t>
  </si>
  <si>
    <t>14:49:37</t>
  </si>
  <si>
    <t>20250930 14:49:42</t>
  </si>
  <si>
    <t>14:49:42</t>
  </si>
  <si>
    <t>20250930 14:49:47</t>
  </si>
  <si>
    <t>14:49:47</t>
  </si>
  <si>
    <t>20250930 14:49:52</t>
  </si>
  <si>
    <t>14:49:52</t>
  </si>
  <si>
    <t>20250930 14:49:57</t>
  </si>
  <si>
    <t>14:49:57</t>
  </si>
  <si>
    <t>20250930 14:50:02</t>
  </si>
  <si>
    <t>14:50:02</t>
  </si>
  <si>
    <t>20250930 14:50:07</t>
  </si>
  <si>
    <t>14:50:07</t>
  </si>
  <si>
    <t>20250930 14:50:12</t>
  </si>
  <si>
    <t>14:50:12</t>
  </si>
  <si>
    <t>20250930 14:50:17</t>
  </si>
  <si>
    <t>14:50:17</t>
  </si>
  <si>
    <t>20250930 14:50:22</t>
  </si>
  <si>
    <t>14:50:22</t>
  </si>
  <si>
    <t>20250930 14:50:27</t>
  </si>
  <si>
    <t>14:50:27</t>
  </si>
  <si>
    <t>20250930 14:50:32</t>
  </si>
  <si>
    <t>14:50:32</t>
  </si>
  <si>
    <t>20250930 14:50:37</t>
  </si>
  <si>
    <t>14:50:37</t>
  </si>
  <si>
    <t>20250930 14:50:42</t>
  </si>
  <si>
    <t>14:50:42</t>
  </si>
  <si>
    <t>20250930 14:50:47</t>
  </si>
  <si>
    <t>14:50:47</t>
  </si>
  <si>
    <t>20250930 14:50:52</t>
  </si>
  <si>
    <t>14:50:52</t>
  </si>
  <si>
    <t>20250930 14:50:57</t>
  </si>
  <si>
    <t>14:50:57</t>
  </si>
  <si>
    <t>20250930 14:51:02</t>
  </si>
  <si>
    <t>14:51:02</t>
  </si>
  <si>
    <t>20250930 14:51:07</t>
  </si>
  <si>
    <t>14:51:07</t>
  </si>
  <si>
    <t>20250930 14:51:12</t>
  </si>
  <si>
    <t>14:51:12</t>
  </si>
  <si>
    <t>20250930 14:51:17</t>
  </si>
  <si>
    <t>14:51:17</t>
  </si>
  <si>
    <t>20250930 14:51:22</t>
  </si>
  <si>
    <t>14:51:22</t>
  </si>
  <si>
    <t>20250930 14:51:27</t>
  </si>
  <si>
    <t>14:51:27</t>
  </si>
  <si>
    <t>20250930 14:51:32</t>
  </si>
  <si>
    <t>14:51:32</t>
  </si>
  <si>
    <t>20250930 14:51:37</t>
  </si>
  <si>
    <t>14:51:37</t>
  </si>
  <si>
    <t>20250930 14:51:42</t>
  </si>
  <si>
    <t>14:51:42</t>
  </si>
  <si>
    <t>20250930 14:51:47</t>
  </si>
  <si>
    <t>14:51:47</t>
  </si>
  <si>
    <t>20250930 14:51:52</t>
  </si>
  <si>
    <t>14:51:52</t>
  </si>
  <si>
    <t>20250930 14:51:57</t>
  </si>
  <si>
    <t>14:51:57</t>
  </si>
  <si>
    <t>20250930 14:52:02</t>
  </si>
  <si>
    <t>14:52:02</t>
  </si>
  <si>
    <t>20250930 14:52:07</t>
  </si>
  <si>
    <t>14:52:07</t>
  </si>
  <si>
    <t>20250930 14:52:12</t>
  </si>
  <si>
    <t>14:52:12</t>
  </si>
  <si>
    <t>20250930 14:52:17</t>
  </si>
  <si>
    <t>14:52:17</t>
  </si>
  <si>
    <t>20250930 14:52:22</t>
  </si>
  <si>
    <t>14:52:22</t>
  </si>
  <si>
    <t>20250930 14:52:27</t>
  </si>
  <si>
    <t>14:52:27</t>
  </si>
  <si>
    <t>20250930 14:52:32</t>
  </si>
  <si>
    <t>14:52:32</t>
  </si>
  <si>
    <t>20250930 14:52:37</t>
  </si>
  <si>
    <t>14:52:37</t>
  </si>
  <si>
    <t>20250930 14:52:42</t>
  </si>
  <si>
    <t>14:52:42</t>
  </si>
  <si>
    <t>20250930 14:52:47</t>
  </si>
  <si>
    <t>14:52:47</t>
  </si>
  <si>
    <t>20250930 14:52:52</t>
  </si>
  <si>
    <t>14:52:52</t>
  </si>
  <si>
    <t>20250930 14:52:57</t>
  </si>
  <si>
    <t>14:52:57</t>
  </si>
  <si>
    <t>20250930 14:53:02</t>
  </si>
  <si>
    <t>14:53:02</t>
  </si>
  <si>
    <t>20250930 14:53:07</t>
  </si>
  <si>
    <t>14:53:07</t>
  </si>
  <si>
    <t>20250930 14:53:12</t>
  </si>
  <si>
    <t>14:53:12</t>
  </si>
  <si>
    <t>20250930 14:53:17</t>
  </si>
  <si>
    <t>14:53:17</t>
  </si>
  <si>
    <t>20250930 14:53:22</t>
  </si>
  <si>
    <t>14:53:22</t>
  </si>
  <si>
    <t>20250930 14:53:27</t>
  </si>
  <si>
    <t>14:53:27</t>
  </si>
  <si>
    <t>20250930 14:53:32</t>
  </si>
  <si>
    <t>14:53:32</t>
  </si>
  <si>
    <t>20250930 14:53:37</t>
  </si>
  <si>
    <t>14:53:37</t>
  </si>
  <si>
    <t>20250930 14:53:42</t>
  </si>
  <si>
    <t>14:53:42</t>
  </si>
  <si>
    <t>20250930 14:53:47</t>
  </si>
  <si>
    <t>14:53:47</t>
  </si>
  <si>
    <t>20250930 14:53:52</t>
  </si>
  <si>
    <t>14:53:52</t>
  </si>
  <si>
    <t>20250930 14:53:57</t>
  </si>
  <si>
    <t>14:53:57</t>
  </si>
  <si>
    <t>20250930 14:54:02</t>
  </si>
  <si>
    <t>14:54:02</t>
  </si>
  <si>
    <t>20250930 14:54:07</t>
  </si>
  <si>
    <t>14:54:07</t>
  </si>
  <si>
    <t>20250930 14:54:12</t>
  </si>
  <si>
    <t>14:54:12</t>
  </si>
  <si>
    <t>20250930 14:54:17</t>
  </si>
  <si>
    <t>14:54:17</t>
  </si>
  <si>
    <t>20250930 14:54:22</t>
  </si>
  <si>
    <t>14:54:22</t>
  </si>
  <si>
    <t>20250930 14:54:27</t>
  </si>
  <si>
    <t>14:54:27</t>
  </si>
  <si>
    <t>20250930 14:54:32</t>
  </si>
  <si>
    <t>14:54:32</t>
  </si>
  <si>
    <t>20250930 14:54:37</t>
  </si>
  <si>
    <t>14:54:37</t>
  </si>
  <si>
    <t>20250930 14:54:42</t>
  </si>
  <si>
    <t>14:54:42</t>
  </si>
  <si>
    <t>20250930 14:54:47</t>
  </si>
  <si>
    <t>14:54:47</t>
  </si>
  <si>
    <t>20250930 14:54:52</t>
  </si>
  <si>
    <t>14:54:52</t>
  </si>
  <si>
    <t>20250930 14:54:57</t>
  </si>
  <si>
    <t>14:54:57</t>
  </si>
  <si>
    <t>20250930 14:55:02</t>
  </si>
  <si>
    <t>14:55:02</t>
  </si>
  <si>
    <t>20250930 14:55:07</t>
  </si>
  <si>
    <t>14:55:07</t>
  </si>
  <si>
    <t>20250930 14:55:12</t>
  </si>
  <si>
    <t>14:55:12</t>
  </si>
  <si>
    <t>20250930 15:30:06</t>
  </si>
  <si>
    <t>15:30:06</t>
  </si>
  <si>
    <t>112</t>
  </si>
  <si>
    <t>20250930 15:30:11</t>
  </si>
  <si>
    <t>15:30:11</t>
  </si>
  <si>
    <t>20250930 15:30:16</t>
  </si>
  <si>
    <t>15:30:16</t>
  </si>
  <si>
    <t>20250930 15:30:21</t>
  </si>
  <si>
    <t>15:30:21</t>
  </si>
  <si>
    <t>20250930 15:30:26</t>
  </si>
  <si>
    <t>15:30:26</t>
  </si>
  <si>
    <t>20250930 15:30:31</t>
  </si>
  <si>
    <t>15:30:31</t>
  </si>
  <si>
    <t>20250930 15:30:36</t>
  </si>
  <si>
    <t>15:30:36</t>
  </si>
  <si>
    <t>20250930 15:30:41</t>
  </si>
  <si>
    <t>15:30:41</t>
  </si>
  <si>
    <t>20250930 15:30:46</t>
  </si>
  <si>
    <t>15:30:46</t>
  </si>
  <si>
    <t>20250930 15:30:51</t>
  </si>
  <si>
    <t>15:30:51</t>
  </si>
  <si>
    <t>20250930 15:30:56</t>
  </si>
  <si>
    <t>15:30:56</t>
  </si>
  <si>
    <t>20250930 15:31:01</t>
  </si>
  <si>
    <t>15:31:01</t>
  </si>
  <si>
    <t>20250930 15:31:06</t>
  </si>
  <si>
    <t>15:31:06</t>
  </si>
  <si>
    <t>20250930 15:31:11</t>
  </si>
  <si>
    <t>15:31:11</t>
  </si>
  <si>
    <t>20250930 15:31:16</t>
  </si>
  <si>
    <t>15:31:16</t>
  </si>
  <si>
    <t>20250930 15:31:21</t>
  </si>
  <si>
    <t>15:31:21</t>
  </si>
  <si>
    <t>20250930 15:31:26</t>
  </si>
  <si>
    <t>15:31:26</t>
  </si>
  <si>
    <t>20250930 15:31:31</t>
  </si>
  <si>
    <t>15:31:31</t>
  </si>
  <si>
    <t>20250930 15:31:36</t>
  </si>
  <si>
    <t>15:31:36</t>
  </si>
  <si>
    <t>20250930 15:31:41</t>
  </si>
  <si>
    <t>15:31:41</t>
  </si>
  <si>
    <t>20250930 15:31:46</t>
  </si>
  <si>
    <t>15:31:46</t>
  </si>
  <si>
    <t>20250930 15:31:51</t>
  </si>
  <si>
    <t>15:31:51</t>
  </si>
  <si>
    <t>20250930 15:31:56</t>
  </si>
  <si>
    <t>15:31:56</t>
  </si>
  <si>
    <t>20250930 15:32:01</t>
  </si>
  <si>
    <t>15:32:01</t>
  </si>
  <si>
    <t>20250930 15:33:38</t>
  </si>
  <si>
    <t>15:33:38</t>
  </si>
  <si>
    <t>20250930 15:33:43</t>
  </si>
  <si>
    <t>15:33:43</t>
  </si>
  <si>
    <t>20250930 15:33:48</t>
  </si>
  <si>
    <t>15:33:48</t>
  </si>
  <si>
    <t>20250930 15:33:53</t>
  </si>
  <si>
    <t>15:33:53</t>
  </si>
  <si>
    <t>20250930 15:33:58</t>
  </si>
  <si>
    <t>15:33:58</t>
  </si>
  <si>
    <t>20250930 15:34:03</t>
  </si>
  <si>
    <t>15:34:03</t>
  </si>
  <si>
    <t>20250930 15:34:08</t>
  </si>
  <si>
    <t>15:34:08</t>
  </si>
  <si>
    <t>20250930 15:34:13</t>
  </si>
  <si>
    <t>15:34:13</t>
  </si>
  <si>
    <t>20250930 15:34:18</t>
  </si>
  <si>
    <t>15:34:18</t>
  </si>
  <si>
    <t>20250930 15:34:23</t>
  </si>
  <si>
    <t>15:34:23</t>
  </si>
  <si>
    <t>20250930 15:34:28</t>
  </si>
  <si>
    <t>15:34:28</t>
  </si>
  <si>
    <t>20250930 15:34:33</t>
  </si>
  <si>
    <t>15:34:33</t>
  </si>
  <si>
    <t>20250930 15:34:38</t>
  </si>
  <si>
    <t>15:34:38</t>
  </si>
  <si>
    <t>20250930 15:34:43</t>
  </si>
  <si>
    <t>15:34:43</t>
  </si>
  <si>
    <t>20250930 15:34:48</t>
  </si>
  <si>
    <t>15:34:48</t>
  </si>
  <si>
    <t>20250930 15:34:53</t>
  </si>
  <si>
    <t>15:34:53</t>
  </si>
  <si>
    <t>20250930 15:34:58</t>
  </si>
  <si>
    <t>15:34:58</t>
  </si>
  <si>
    <t>20250930 15:35:03</t>
  </si>
  <si>
    <t>15:35:03</t>
  </si>
  <si>
    <t>20250930 15:35:08</t>
  </si>
  <si>
    <t>15:35:08</t>
  </si>
  <si>
    <t>20250930 15:35:13</t>
  </si>
  <si>
    <t>15:35:13</t>
  </si>
  <si>
    <t>20250930 15:35:18</t>
  </si>
  <si>
    <t>15:35:18</t>
  </si>
  <si>
    <t>20250930 15:35:23</t>
  </si>
  <si>
    <t>15:35:23</t>
  </si>
  <si>
    <t>20250930 15:35:28</t>
  </si>
  <si>
    <t>15:35:28</t>
  </si>
  <si>
    <t>20250930 15:35:33</t>
  </si>
  <si>
    <t>15:35:33</t>
  </si>
  <si>
    <t>20250930 15:35:38</t>
  </si>
  <si>
    <t>15:35:38</t>
  </si>
  <si>
    <t>20250930 15:35:43</t>
  </si>
  <si>
    <t>15:35:43</t>
  </si>
  <si>
    <t>20250930 15:35:48</t>
  </si>
  <si>
    <t>15:35:48</t>
  </si>
  <si>
    <t>20250930 15:35:53</t>
  </si>
  <si>
    <t>15:35:53</t>
  </si>
  <si>
    <t>20250930 15:35:58</t>
  </si>
  <si>
    <t>15:35:58</t>
  </si>
  <si>
    <t>20250930 15:36:03</t>
  </si>
  <si>
    <t>15:36:03</t>
  </si>
  <si>
    <t>20250930 15:36:08</t>
  </si>
  <si>
    <t>15:36:08</t>
  </si>
  <si>
    <t>20250930 15:36:13</t>
  </si>
  <si>
    <t>15:36:13</t>
  </si>
  <si>
    <t>20250930 15:36:18</t>
  </si>
  <si>
    <t>15:36:18</t>
  </si>
  <si>
    <t>20250930 15:36:23</t>
  </si>
  <si>
    <t>15:36:23</t>
  </si>
  <si>
    <t>20250930 15:36:28</t>
  </si>
  <si>
    <t>15:36:28</t>
  </si>
  <si>
    <t>20250930 15:36:33</t>
  </si>
  <si>
    <t>15:36:33</t>
  </si>
  <si>
    <t>20250930 15:36:38</t>
  </si>
  <si>
    <t>15:36:38</t>
  </si>
  <si>
    <t>20250930 15:36:43</t>
  </si>
  <si>
    <t>15:36:43</t>
  </si>
  <si>
    <t>20250930 15:36:48</t>
  </si>
  <si>
    <t>15:36:48</t>
  </si>
  <si>
    <t>20250930 15:36:53</t>
  </si>
  <si>
    <t>15:36:53</t>
  </si>
  <si>
    <t>20250930 15:36:58</t>
  </si>
  <si>
    <t>15:36:58</t>
  </si>
  <si>
    <t>20250930 15:37:03</t>
  </si>
  <si>
    <t>15:37:03</t>
  </si>
  <si>
    <t>20250930 15:37:08</t>
  </si>
  <si>
    <t>15:37:08</t>
  </si>
  <si>
    <t>20250930 15:37:13</t>
  </si>
  <si>
    <t>15:37:13</t>
  </si>
  <si>
    <t>20250930 15:37:18</t>
  </si>
  <si>
    <t>15:37:18</t>
  </si>
  <si>
    <t>20250930 15:37:23</t>
  </si>
  <si>
    <t>15:37:23</t>
  </si>
  <si>
    <t>20250930 15:37:28</t>
  </si>
  <si>
    <t>15:37:28</t>
  </si>
  <si>
    <t>20250930 15:37:33</t>
  </si>
  <si>
    <t>15:37:33</t>
  </si>
  <si>
    <t>20250930 15:37:38</t>
  </si>
  <si>
    <t>15:37:38</t>
  </si>
  <si>
    <t>20250930 15:37:43</t>
  </si>
  <si>
    <t>15:37:43</t>
  </si>
  <si>
    <t>20250930 15:37:48</t>
  </si>
  <si>
    <t>15:37:48</t>
  </si>
  <si>
    <t>20250930 15:37:53</t>
  </si>
  <si>
    <t>15:37:53</t>
  </si>
  <si>
    <t>20250930 15:37:58</t>
  </si>
  <si>
    <t>15:37:58</t>
  </si>
  <si>
    <t>20250930 15:38:03</t>
  </si>
  <si>
    <t>15:38:03</t>
  </si>
  <si>
    <t>20250930 15:38:08</t>
  </si>
  <si>
    <t>15:38:08</t>
  </si>
  <si>
    <t>20250930 15:38:13</t>
  </si>
  <si>
    <t>15:38:13</t>
  </si>
  <si>
    <t>20250930 15:38:18</t>
  </si>
  <si>
    <t>15:38:18</t>
  </si>
  <si>
    <t>20250930 15:38:23</t>
  </si>
  <si>
    <t>15:38:23</t>
  </si>
  <si>
    <t>20250930 15:38:28</t>
  </si>
  <si>
    <t>15:38:28</t>
  </si>
  <si>
    <t>20250930 15:38:33</t>
  </si>
  <si>
    <t>15:38:33</t>
  </si>
  <si>
    <t>20250930 15:38:38</t>
  </si>
  <si>
    <t>15:38:38</t>
  </si>
  <si>
    <t>20250930 15:38:43</t>
  </si>
  <si>
    <t>15:38:43</t>
  </si>
  <si>
    <t>20250930 15:38:48</t>
  </si>
  <si>
    <t>15:38:48</t>
  </si>
  <si>
    <t>20250930 15:38:53</t>
  </si>
  <si>
    <t>15:38:53</t>
  </si>
  <si>
    <t>20250930 15:38:58</t>
  </si>
  <si>
    <t>15:38:58</t>
  </si>
  <si>
    <t>20250930 15:39:03</t>
  </si>
  <si>
    <t>15:39:03</t>
  </si>
  <si>
    <t>20250930 15:39:08</t>
  </si>
  <si>
    <t>15:39:08</t>
  </si>
  <si>
    <t>20250930 15:39:13</t>
  </si>
  <si>
    <t>15:39:13</t>
  </si>
  <si>
    <t>20250930 15:39:18</t>
  </si>
  <si>
    <t>15:39:18</t>
  </si>
  <si>
    <t>20250930 15:39:23</t>
  </si>
  <si>
    <t>15:39:23</t>
  </si>
  <si>
    <t>20250930 15:39:28</t>
  </si>
  <si>
    <t>15:39:28</t>
  </si>
  <si>
    <t>20250930 15:39:33</t>
  </si>
  <si>
    <t>15:39:33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</si>
</sst>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91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431</v>
      </c>
      <c r="IA16" t="s">
        <v>431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1759249841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1759249833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426.643851144316</v>
      </c>
      <c r="AK17">
        <v>401.696078787879</v>
      </c>
      <c r="AL17">
        <v>-0.00191133431065153</v>
      </c>
      <c r="AM17">
        <v>62.8271281936859</v>
      </c>
      <c r="AN17">
        <f>(AP17 - AO17 + DY17*1E3/(8.314*(EA17+273.15)) * AR17/DX17 * AQ17) * DX17/(100*DL17) * 1000/(1000 - AP17)</f>
        <v>0</v>
      </c>
      <c r="AO17">
        <v>15.5081722084886</v>
      </c>
      <c r="AP17">
        <v>25.0326896969697</v>
      </c>
      <c r="AQ17">
        <v>-2.09905074546253e-06</v>
      </c>
      <c r="AR17">
        <v>104.046329768991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6</v>
      </c>
      <c r="DM17">
        <v>0.5</v>
      </c>
      <c r="DN17" t="s">
        <v>438</v>
      </c>
      <c r="DO17">
        <v>2</v>
      </c>
      <c r="DP17" t="b">
        <v>1</v>
      </c>
      <c r="DQ17">
        <v>1759249833</v>
      </c>
      <c r="DR17">
        <v>391.6852</v>
      </c>
      <c r="DS17">
        <v>420.003266666667</v>
      </c>
      <c r="DT17">
        <v>25.0324533333333</v>
      </c>
      <c r="DU17">
        <v>15.5228933333333</v>
      </c>
      <c r="DV17">
        <v>386.4396</v>
      </c>
      <c r="DW17">
        <v>24.5911</v>
      </c>
      <c r="DX17">
        <v>500.0042</v>
      </c>
      <c r="DY17">
        <v>90.78374</v>
      </c>
      <c r="DZ17">
        <v>0.0290048333333333</v>
      </c>
      <c r="EA17">
        <v>31.1271266666667</v>
      </c>
      <c r="EB17">
        <v>30.0238333333333</v>
      </c>
      <c r="EC17">
        <v>999.9</v>
      </c>
      <c r="ED17">
        <v>0</v>
      </c>
      <c r="EE17">
        <v>0</v>
      </c>
      <c r="EF17">
        <v>9999.95466666666</v>
      </c>
      <c r="EG17">
        <v>0</v>
      </c>
      <c r="EH17">
        <v>9.90425</v>
      </c>
      <c r="EI17">
        <v>-28.3180666666667</v>
      </c>
      <c r="EJ17">
        <v>401.741666666667</v>
      </c>
      <c r="EK17">
        <v>426.625866666667</v>
      </c>
      <c r="EL17">
        <v>9.50957266666667</v>
      </c>
      <c r="EM17">
        <v>420.003266666667</v>
      </c>
      <c r="EN17">
        <v>15.5228933333333</v>
      </c>
      <c r="EO17">
        <v>2.27253866666667</v>
      </c>
      <c r="EP17">
        <v>1.409226</v>
      </c>
      <c r="EQ17">
        <v>19.48306</v>
      </c>
      <c r="ER17">
        <v>12.01726</v>
      </c>
      <c r="ES17">
        <v>2000.02133333333</v>
      </c>
      <c r="ET17">
        <v>0.979994333333334</v>
      </c>
      <c r="EU17">
        <v>0.02000548</v>
      </c>
      <c r="EV17">
        <v>0</v>
      </c>
      <c r="EW17">
        <v>1057.63333333333</v>
      </c>
      <c r="EX17">
        <v>5.00016</v>
      </c>
      <c r="EY17">
        <v>21522.5666666667</v>
      </c>
      <c r="EZ17">
        <v>18234.36</v>
      </c>
      <c r="FA17">
        <v>48</v>
      </c>
      <c r="FB17">
        <v>48.3246</v>
      </c>
      <c r="FC17">
        <v>48.2954666666667</v>
      </c>
      <c r="FD17">
        <v>48.1415333333333</v>
      </c>
      <c r="FE17">
        <v>49.9496</v>
      </c>
      <c r="FF17">
        <v>1955.11133333333</v>
      </c>
      <c r="FG17">
        <v>39.91</v>
      </c>
      <c r="FH17">
        <v>0</v>
      </c>
      <c r="FI17">
        <v>1759249847.8</v>
      </c>
      <c r="FJ17">
        <v>0</v>
      </c>
      <c r="FK17">
        <v>1057.6064</v>
      </c>
      <c r="FL17">
        <v>-2.75769228995582</v>
      </c>
      <c r="FM17">
        <v>-23.3307692256396</v>
      </c>
      <c r="FN17">
        <v>21522.172</v>
      </c>
      <c r="FO17">
        <v>15</v>
      </c>
      <c r="FP17">
        <v>0</v>
      </c>
      <c r="FQ17" t="s">
        <v>439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-28.3128047619048</v>
      </c>
      <c r="GD17">
        <v>-0.206166233766215</v>
      </c>
      <c r="GE17">
        <v>0.0588331415849336</v>
      </c>
      <c r="GF17">
        <v>1</v>
      </c>
      <c r="GG17">
        <v>1057.68205882353</v>
      </c>
      <c r="GH17">
        <v>-1.55278838015298</v>
      </c>
      <c r="GI17">
        <v>0.321254703895633</v>
      </c>
      <c r="GJ17">
        <v>-1</v>
      </c>
      <c r="GK17">
        <v>9.50402095238095</v>
      </c>
      <c r="GL17">
        <v>0.133675324675327</v>
      </c>
      <c r="GM17">
        <v>0.0149823549883767</v>
      </c>
      <c r="GN17">
        <v>0</v>
      </c>
      <c r="GO17">
        <v>1</v>
      </c>
      <c r="GP17">
        <v>2</v>
      </c>
      <c r="GQ17" t="s">
        <v>440</v>
      </c>
      <c r="GR17">
        <v>3.12396</v>
      </c>
      <c r="GS17">
        <v>2.65428</v>
      </c>
      <c r="GT17">
        <v>0.0846958</v>
      </c>
      <c r="GU17">
        <v>0.0901762</v>
      </c>
      <c r="GV17">
        <v>0.104957</v>
      </c>
      <c r="GW17">
        <v>0.0747392</v>
      </c>
      <c r="GX17">
        <v>23550.3</v>
      </c>
      <c r="GY17">
        <v>22221.6</v>
      </c>
      <c r="GZ17">
        <v>23007.6</v>
      </c>
      <c r="HA17">
        <v>23780.4</v>
      </c>
      <c r="HB17">
        <v>35080.5</v>
      </c>
      <c r="HC17">
        <v>36416</v>
      </c>
      <c r="HD17">
        <v>41464.7</v>
      </c>
      <c r="HE17">
        <v>42400.1</v>
      </c>
      <c r="HF17">
        <v>1.91483</v>
      </c>
      <c r="HG17">
        <v>1.80403</v>
      </c>
      <c r="HH17">
        <v>0.14659</v>
      </c>
      <c r="HI17">
        <v>0</v>
      </c>
      <c r="HJ17">
        <v>27.6225</v>
      </c>
      <c r="HK17">
        <v>999.9</v>
      </c>
      <c r="HL17">
        <v>49.371</v>
      </c>
      <c r="HM17">
        <v>29.799</v>
      </c>
      <c r="HN17">
        <v>22.9027</v>
      </c>
      <c r="HO17">
        <v>54.5656</v>
      </c>
      <c r="HP17">
        <v>43.8502</v>
      </c>
      <c r="HQ17">
        <v>1</v>
      </c>
      <c r="HR17">
        <v>0.0126601</v>
      </c>
      <c r="HS17">
        <v>-0.406359</v>
      </c>
      <c r="HT17">
        <v>20.2173</v>
      </c>
      <c r="HU17">
        <v>5.23286</v>
      </c>
      <c r="HV17">
        <v>11.992</v>
      </c>
      <c r="HW17">
        <v>4.9557</v>
      </c>
      <c r="HX17">
        <v>3.30393</v>
      </c>
      <c r="HY17">
        <v>49.9</v>
      </c>
      <c r="HZ17">
        <v>9999</v>
      </c>
      <c r="IA17">
        <v>9999</v>
      </c>
      <c r="IB17">
        <v>9999</v>
      </c>
      <c r="IC17">
        <v>1.86856</v>
      </c>
      <c r="ID17">
        <v>1.86426</v>
      </c>
      <c r="IE17">
        <v>1.8718</v>
      </c>
      <c r="IF17">
        <v>1.86264</v>
      </c>
      <c r="IG17">
        <v>1.86206</v>
      </c>
      <c r="IH17">
        <v>1.86859</v>
      </c>
      <c r="II17">
        <v>1.85867</v>
      </c>
      <c r="IJ17">
        <v>1.86508</v>
      </c>
      <c r="IK17">
        <v>5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5.246</v>
      </c>
      <c r="IY17">
        <v>0.4414</v>
      </c>
      <c r="IZ17">
        <v>3.97360106167472</v>
      </c>
      <c r="JA17">
        <v>0.00378919108122332</v>
      </c>
      <c r="JB17">
        <v>-1.39025892724049e-06</v>
      </c>
      <c r="JC17">
        <v>2.66215117939144e-10</v>
      </c>
      <c r="JD17">
        <v>0.0716792814121334</v>
      </c>
      <c r="JE17">
        <v>0.00926075309058177</v>
      </c>
      <c r="JF17">
        <v>8.50568971851429e-05</v>
      </c>
      <c r="JG17">
        <v>6.08600627940814e-06</v>
      </c>
      <c r="JH17">
        <v>1</v>
      </c>
      <c r="JI17">
        <v>1927</v>
      </c>
      <c r="JJ17">
        <v>1</v>
      </c>
      <c r="JK17">
        <v>28</v>
      </c>
      <c r="JL17">
        <v>29320830.7</v>
      </c>
      <c r="JM17">
        <v>29320830.7</v>
      </c>
      <c r="JN17">
        <v>1.03882</v>
      </c>
      <c r="JO17">
        <v>2.37305</v>
      </c>
      <c r="JP17">
        <v>1.4978</v>
      </c>
      <c r="JQ17">
        <v>2.3291</v>
      </c>
      <c r="JR17">
        <v>1.54419</v>
      </c>
      <c r="JS17">
        <v>2.31201</v>
      </c>
      <c r="JT17">
        <v>34.9444</v>
      </c>
      <c r="JU17">
        <v>24.07</v>
      </c>
      <c r="JV17">
        <v>18</v>
      </c>
      <c r="JW17">
        <v>549.227</v>
      </c>
      <c r="JX17">
        <v>422.199</v>
      </c>
      <c r="JY17">
        <v>28.6874</v>
      </c>
      <c r="JZ17">
        <v>27.7216</v>
      </c>
      <c r="KA17">
        <v>30.0003</v>
      </c>
      <c r="KB17">
        <v>27.5561</v>
      </c>
      <c r="KC17">
        <v>27.5774</v>
      </c>
      <c r="KD17">
        <v>20.7536</v>
      </c>
      <c r="KE17">
        <v>44.8232</v>
      </c>
      <c r="KF17">
        <v>0</v>
      </c>
      <c r="KG17">
        <v>28.6751</v>
      </c>
      <c r="KH17">
        <v>413.232</v>
      </c>
      <c r="KI17">
        <v>15.4214</v>
      </c>
      <c r="KJ17">
        <v>92.9445</v>
      </c>
      <c r="KK17">
        <v>98.8224</v>
      </c>
    </row>
    <row r="18" spans="1:297">
      <c r="A18">
        <v>2</v>
      </c>
      <c r="B18">
        <v>1759249846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1759249837.26667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426.336671622587</v>
      </c>
      <c r="AK18">
        <v>401.811793939394</v>
      </c>
      <c r="AL18">
        <v>0.0122082132683306</v>
      </c>
      <c r="AM18">
        <v>62.8271281936859</v>
      </c>
      <c r="AN18">
        <f>(AP18 - AO18 + DY18*1E3/(8.314*(EA18+273.15)) * AR18/DX18 * AQ18) * DX18/(100*DL18) * 1000/(1000 - AP18)</f>
        <v>0</v>
      </c>
      <c r="AO18">
        <v>15.4966349168512</v>
      </c>
      <c r="AP18">
        <v>25.0226648484849</v>
      </c>
      <c r="AQ18">
        <v>-2.26081776849634e-05</v>
      </c>
      <c r="AR18">
        <v>104.046329768991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6</v>
      </c>
      <c r="DM18">
        <v>0.5</v>
      </c>
      <c r="DN18" t="s">
        <v>438</v>
      </c>
      <c r="DO18">
        <v>2</v>
      </c>
      <c r="DP18" t="b">
        <v>1</v>
      </c>
      <c r="DQ18">
        <v>1759249837.26667</v>
      </c>
      <c r="DR18">
        <v>391.699533333333</v>
      </c>
      <c r="DS18">
        <v>419.845</v>
      </c>
      <c r="DT18">
        <v>25.0311</v>
      </c>
      <c r="DU18">
        <v>15.51324</v>
      </c>
      <c r="DV18">
        <v>386.454</v>
      </c>
      <c r="DW18">
        <v>24.58978</v>
      </c>
      <c r="DX18">
        <v>499.984466666667</v>
      </c>
      <c r="DY18">
        <v>90.78374</v>
      </c>
      <c r="DZ18">
        <v>0.0288423466666667</v>
      </c>
      <c r="EA18">
        <v>31.1256733333333</v>
      </c>
      <c r="EB18">
        <v>30.02092</v>
      </c>
      <c r="EC18">
        <v>999.9</v>
      </c>
      <c r="ED18">
        <v>0</v>
      </c>
      <c r="EE18">
        <v>0</v>
      </c>
      <c r="EF18">
        <v>10007.5413333333</v>
      </c>
      <c r="EG18">
        <v>0</v>
      </c>
      <c r="EH18">
        <v>9.90425</v>
      </c>
      <c r="EI18">
        <v>-28.1454466666667</v>
      </c>
      <c r="EJ18">
        <v>401.7558</v>
      </c>
      <c r="EK18">
        <v>426.460933333333</v>
      </c>
      <c r="EL18">
        <v>9.51786066666667</v>
      </c>
      <c r="EM18">
        <v>419.845</v>
      </c>
      <c r="EN18">
        <v>15.51324</v>
      </c>
      <c r="EO18">
        <v>2.27241666666667</v>
      </c>
      <c r="EP18">
        <v>1.40835133333333</v>
      </c>
      <c r="EQ18">
        <v>19.4821933333333</v>
      </c>
      <c r="ER18">
        <v>12.0078333333333</v>
      </c>
      <c r="ES18">
        <v>2000.016</v>
      </c>
      <c r="ET18">
        <v>0.979994333333334</v>
      </c>
      <c r="EU18">
        <v>0.02000548</v>
      </c>
      <c r="EV18">
        <v>0</v>
      </c>
      <c r="EW18">
        <v>1057.498</v>
      </c>
      <c r="EX18">
        <v>5.00016</v>
      </c>
      <c r="EY18">
        <v>21520.8333333333</v>
      </c>
      <c r="EZ18">
        <v>18234.3</v>
      </c>
      <c r="FA18">
        <v>48</v>
      </c>
      <c r="FB18">
        <v>48.3372</v>
      </c>
      <c r="FC18">
        <v>48.3078666666667</v>
      </c>
      <c r="FD18">
        <v>48.1539333333333</v>
      </c>
      <c r="FE18">
        <v>49.9538</v>
      </c>
      <c r="FF18">
        <v>1955.106</v>
      </c>
      <c r="FG18">
        <v>39.91</v>
      </c>
      <c r="FH18">
        <v>0</v>
      </c>
      <c r="FI18">
        <v>1759249853.2</v>
      </c>
      <c r="FJ18">
        <v>0</v>
      </c>
      <c r="FK18">
        <v>1057.45615384615</v>
      </c>
      <c r="FL18">
        <v>-0.819829041466776</v>
      </c>
      <c r="FM18">
        <v>-16.0615384136563</v>
      </c>
      <c r="FN18">
        <v>21520.3615384615</v>
      </c>
      <c r="FO18">
        <v>15</v>
      </c>
      <c r="FP18">
        <v>0</v>
      </c>
      <c r="FQ18" t="s">
        <v>439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-28.2731523809524</v>
      </c>
      <c r="GD18">
        <v>0.633187012986954</v>
      </c>
      <c r="GE18">
        <v>0.167665763376477</v>
      </c>
      <c r="GF18">
        <v>0</v>
      </c>
      <c r="GG18">
        <v>1057.60088235294</v>
      </c>
      <c r="GH18">
        <v>-2.1938884547592</v>
      </c>
      <c r="GI18">
        <v>0.336918279907203</v>
      </c>
      <c r="GJ18">
        <v>-1</v>
      </c>
      <c r="GK18">
        <v>9.51189714285714</v>
      </c>
      <c r="GL18">
        <v>0.145325454545461</v>
      </c>
      <c r="GM18">
        <v>0.0159590336092604</v>
      </c>
      <c r="GN18">
        <v>0</v>
      </c>
      <c r="GO18">
        <v>0</v>
      </c>
      <c r="GP18">
        <v>2</v>
      </c>
      <c r="GQ18" t="s">
        <v>446</v>
      </c>
      <c r="GR18">
        <v>3.12394</v>
      </c>
      <c r="GS18">
        <v>2.65459</v>
      </c>
      <c r="GT18">
        <v>0.0846691</v>
      </c>
      <c r="GU18">
        <v>0.0897051</v>
      </c>
      <c r="GV18">
        <v>0.104925</v>
      </c>
      <c r="GW18">
        <v>0.074729</v>
      </c>
      <c r="GX18">
        <v>23551</v>
      </c>
      <c r="GY18">
        <v>22232.8</v>
      </c>
      <c r="GZ18">
        <v>23007.5</v>
      </c>
      <c r="HA18">
        <v>23780.1</v>
      </c>
      <c r="HB18">
        <v>35081.3</v>
      </c>
      <c r="HC18">
        <v>36415.8</v>
      </c>
      <c r="HD18">
        <v>41464.1</v>
      </c>
      <c r="HE18">
        <v>42399.6</v>
      </c>
      <c r="HF18">
        <v>1.91462</v>
      </c>
      <c r="HG18">
        <v>1.80403</v>
      </c>
      <c r="HH18">
        <v>0.146687</v>
      </c>
      <c r="HI18">
        <v>0</v>
      </c>
      <c r="HJ18">
        <v>27.6278</v>
      </c>
      <c r="HK18">
        <v>999.9</v>
      </c>
      <c r="HL18">
        <v>49.371</v>
      </c>
      <c r="HM18">
        <v>29.809</v>
      </c>
      <c r="HN18">
        <v>22.9158</v>
      </c>
      <c r="HO18">
        <v>53.6456</v>
      </c>
      <c r="HP18">
        <v>43.722</v>
      </c>
      <c r="HQ18">
        <v>1</v>
      </c>
      <c r="HR18">
        <v>0.0129192</v>
      </c>
      <c r="HS18">
        <v>-0.43686</v>
      </c>
      <c r="HT18">
        <v>20.2171</v>
      </c>
      <c r="HU18">
        <v>5.23286</v>
      </c>
      <c r="HV18">
        <v>11.992</v>
      </c>
      <c r="HW18">
        <v>4.95565</v>
      </c>
      <c r="HX18">
        <v>3.3039</v>
      </c>
      <c r="HY18">
        <v>49.9</v>
      </c>
      <c r="HZ18">
        <v>9999</v>
      </c>
      <c r="IA18">
        <v>9999</v>
      </c>
      <c r="IB18">
        <v>9999</v>
      </c>
      <c r="IC18">
        <v>1.86856</v>
      </c>
      <c r="ID18">
        <v>1.86425</v>
      </c>
      <c r="IE18">
        <v>1.87181</v>
      </c>
      <c r="IF18">
        <v>1.86264</v>
      </c>
      <c r="IG18">
        <v>1.86206</v>
      </c>
      <c r="IH18">
        <v>1.86858</v>
      </c>
      <c r="II18">
        <v>1.85867</v>
      </c>
      <c r="IJ18">
        <v>1.86509</v>
      </c>
      <c r="IK18">
        <v>5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5.245</v>
      </c>
      <c r="IY18">
        <v>0.4411</v>
      </c>
      <c r="IZ18">
        <v>3.97360106167472</v>
      </c>
      <c r="JA18">
        <v>0.00378919108122332</v>
      </c>
      <c r="JB18">
        <v>-1.39025892724049e-06</v>
      </c>
      <c r="JC18">
        <v>2.66215117939144e-10</v>
      </c>
      <c r="JD18">
        <v>0.0716792814121334</v>
      </c>
      <c r="JE18">
        <v>0.00926075309058177</v>
      </c>
      <c r="JF18">
        <v>8.50568971851429e-05</v>
      </c>
      <c r="JG18">
        <v>6.08600627940814e-06</v>
      </c>
      <c r="JH18">
        <v>1</v>
      </c>
      <c r="JI18">
        <v>1927</v>
      </c>
      <c r="JJ18">
        <v>1</v>
      </c>
      <c r="JK18">
        <v>28</v>
      </c>
      <c r="JL18">
        <v>29320830.8</v>
      </c>
      <c r="JM18">
        <v>29320830.8</v>
      </c>
      <c r="JN18">
        <v>1.0144</v>
      </c>
      <c r="JO18">
        <v>2.38525</v>
      </c>
      <c r="JP18">
        <v>1.49902</v>
      </c>
      <c r="JQ18">
        <v>2.3291</v>
      </c>
      <c r="JR18">
        <v>1.54419</v>
      </c>
      <c r="JS18">
        <v>2.31689</v>
      </c>
      <c r="JT18">
        <v>34.9444</v>
      </c>
      <c r="JU18">
        <v>24.0612</v>
      </c>
      <c r="JV18">
        <v>18</v>
      </c>
      <c r="JW18">
        <v>549.102</v>
      </c>
      <c r="JX18">
        <v>422.212</v>
      </c>
      <c r="JY18">
        <v>28.663</v>
      </c>
      <c r="JZ18">
        <v>27.724</v>
      </c>
      <c r="KA18">
        <v>30.0003</v>
      </c>
      <c r="KB18">
        <v>27.5567</v>
      </c>
      <c r="KC18">
        <v>27.5792</v>
      </c>
      <c r="KD18">
        <v>20.2936</v>
      </c>
      <c r="KE18">
        <v>45.0992</v>
      </c>
      <c r="KF18">
        <v>0</v>
      </c>
      <c r="KG18">
        <v>28.6618</v>
      </c>
      <c r="KH18">
        <v>399.607</v>
      </c>
      <c r="KI18">
        <v>15.4233</v>
      </c>
      <c r="KJ18">
        <v>92.9436</v>
      </c>
      <c r="KK18">
        <v>98.8211</v>
      </c>
    </row>
    <row r="19" spans="1:297">
      <c r="A19">
        <v>3</v>
      </c>
      <c r="B19">
        <v>1759249851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1759249842.35714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420.691838554314</v>
      </c>
      <c r="AK19">
        <v>398.94643030303</v>
      </c>
      <c r="AL19">
        <v>-0.692896589309812</v>
      </c>
      <c r="AM19">
        <v>62.8271281936859</v>
      </c>
      <c r="AN19">
        <f>(AP19 - AO19 + DY19*1E3/(8.314*(EA19+273.15)) * AR19/DX19 * AQ19) * DX19/(100*DL19) * 1000/(1000 - AP19)</f>
        <v>0</v>
      </c>
      <c r="AO19">
        <v>15.4872197692998</v>
      </c>
      <c r="AP19">
        <v>25.0228351515151</v>
      </c>
      <c r="AQ19">
        <v>-4.10034173861984e-06</v>
      </c>
      <c r="AR19">
        <v>104.046329768991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6</v>
      </c>
      <c r="DM19">
        <v>0.5</v>
      </c>
      <c r="DN19" t="s">
        <v>438</v>
      </c>
      <c r="DO19">
        <v>2</v>
      </c>
      <c r="DP19" t="b">
        <v>1</v>
      </c>
      <c r="DQ19">
        <v>1759249842.35714</v>
      </c>
      <c r="DR19">
        <v>391.247071428571</v>
      </c>
      <c r="DS19">
        <v>417.476857142857</v>
      </c>
      <c r="DT19">
        <v>25.0287642857143</v>
      </c>
      <c r="DU19">
        <v>15.4972857142857</v>
      </c>
      <c r="DV19">
        <v>386.003</v>
      </c>
      <c r="DW19">
        <v>24.5875142857143</v>
      </c>
      <c r="DX19">
        <v>500.029642857143</v>
      </c>
      <c r="DY19">
        <v>90.7830571428571</v>
      </c>
      <c r="DZ19">
        <v>0.0287410571428571</v>
      </c>
      <c r="EA19">
        <v>31.1241285714286</v>
      </c>
      <c r="EB19">
        <v>30.02005</v>
      </c>
      <c r="EC19">
        <v>999.9</v>
      </c>
      <c r="ED19">
        <v>0</v>
      </c>
      <c r="EE19">
        <v>0</v>
      </c>
      <c r="EF19">
        <v>10005.8514285714</v>
      </c>
      <c r="EG19">
        <v>0</v>
      </c>
      <c r="EH19">
        <v>9.90425</v>
      </c>
      <c r="EI19">
        <v>-26.2296642857143</v>
      </c>
      <c r="EJ19">
        <v>401.290857142857</v>
      </c>
      <c r="EK19">
        <v>424.048642857143</v>
      </c>
      <c r="EL19">
        <v>9.53147785714286</v>
      </c>
      <c r="EM19">
        <v>417.476857142857</v>
      </c>
      <c r="EN19">
        <v>15.4972857142857</v>
      </c>
      <c r="EO19">
        <v>2.27218714285714</v>
      </c>
      <c r="EP19">
        <v>1.40689285714286</v>
      </c>
      <c r="EQ19">
        <v>19.4805785714286</v>
      </c>
      <c r="ER19">
        <v>11.9921071428571</v>
      </c>
      <c r="ES19">
        <v>2000.00571428571</v>
      </c>
      <c r="ET19">
        <v>0.979994285714286</v>
      </c>
      <c r="EU19">
        <v>0.02000555</v>
      </c>
      <c r="EV19">
        <v>0</v>
      </c>
      <c r="EW19">
        <v>1057.44642857143</v>
      </c>
      <c r="EX19">
        <v>5.00016</v>
      </c>
      <c r="EY19">
        <v>21520.4857142857</v>
      </c>
      <c r="EZ19">
        <v>18234.2</v>
      </c>
      <c r="FA19">
        <v>48</v>
      </c>
      <c r="FB19">
        <v>48.357</v>
      </c>
      <c r="FC19">
        <v>48.3075714285714</v>
      </c>
      <c r="FD19">
        <v>48.1692857142857</v>
      </c>
      <c r="FE19">
        <v>49.964</v>
      </c>
      <c r="FF19">
        <v>1955.09571428571</v>
      </c>
      <c r="FG19">
        <v>39.91</v>
      </c>
      <c r="FH19">
        <v>0</v>
      </c>
      <c r="FI19">
        <v>1759249858</v>
      </c>
      <c r="FJ19">
        <v>0</v>
      </c>
      <c r="FK19">
        <v>1057.45807692308</v>
      </c>
      <c r="FL19">
        <v>1.12444444335005</v>
      </c>
      <c r="FM19">
        <v>12.3384614620563</v>
      </c>
      <c r="FN19">
        <v>21520.6192307692</v>
      </c>
      <c r="FO19">
        <v>15</v>
      </c>
      <c r="FP19">
        <v>0</v>
      </c>
      <c r="FQ19" t="s">
        <v>439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-27.17009</v>
      </c>
      <c r="GD19">
        <v>16.4005984962406</v>
      </c>
      <c r="GE19">
        <v>2.16582925478903</v>
      </c>
      <c r="GF19">
        <v>0</v>
      </c>
      <c r="GG19">
        <v>1057.50205882353</v>
      </c>
      <c r="GH19">
        <v>-0.639724973680378</v>
      </c>
      <c r="GI19">
        <v>0.272836725703716</v>
      </c>
      <c r="GJ19">
        <v>-1</v>
      </c>
      <c r="GK19">
        <v>9.5219215</v>
      </c>
      <c r="GL19">
        <v>0.129638345864661</v>
      </c>
      <c r="GM19">
        <v>0.0146170890655424</v>
      </c>
      <c r="GN19">
        <v>0</v>
      </c>
      <c r="GO19">
        <v>0</v>
      </c>
      <c r="GP19">
        <v>2</v>
      </c>
      <c r="GQ19" t="s">
        <v>446</v>
      </c>
      <c r="GR19">
        <v>3.12383</v>
      </c>
      <c r="GS19">
        <v>2.65427</v>
      </c>
      <c r="GT19">
        <v>0.0840008</v>
      </c>
      <c r="GU19">
        <v>0.087734</v>
      </c>
      <c r="GV19">
        <v>0.104915</v>
      </c>
      <c r="GW19">
        <v>0.0745621</v>
      </c>
      <c r="GX19">
        <v>23567.7</v>
      </c>
      <c r="GY19">
        <v>22280.7</v>
      </c>
      <c r="GZ19">
        <v>23007.1</v>
      </c>
      <c r="HA19">
        <v>23779.9</v>
      </c>
      <c r="HB19">
        <v>35081.5</v>
      </c>
      <c r="HC19">
        <v>36421.6</v>
      </c>
      <c r="HD19">
        <v>41463.9</v>
      </c>
      <c r="HE19">
        <v>42398.8</v>
      </c>
      <c r="HF19">
        <v>1.91453</v>
      </c>
      <c r="HG19">
        <v>1.80427</v>
      </c>
      <c r="HH19">
        <v>0.146531</v>
      </c>
      <c r="HI19">
        <v>0</v>
      </c>
      <c r="HJ19">
        <v>27.6325</v>
      </c>
      <c r="HK19">
        <v>999.9</v>
      </c>
      <c r="HL19">
        <v>49.371</v>
      </c>
      <c r="HM19">
        <v>29.809</v>
      </c>
      <c r="HN19">
        <v>22.9167</v>
      </c>
      <c r="HO19">
        <v>53.9256</v>
      </c>
      <c r="HP19">
        <v>43.8221</v>
      </c>
      <c r="HQ19">
        <v>1</v>
      </c>
      <c r="HR19">
        <v>0.0130386</v>
      </c>
      <c r="HS19">
        <v>-0.426054</v>
      </c>
      <c r="HT19">
        <v>20.2171</v>
      </c>
      <c r="HU19">
        <v>5.23271</v>
      </c>
      <c r="HV19">
        <v>11.992</v>
      </c>
      <c r="HW19">
        <v>4.9557</v>
      </c>
      <c r="HX19">
        <v>3.30393</v>
      </c>
      <c r="HY19">
        <v>49.9</v>
      </c>
      <c r="HZ19">
        <v>9999</v>
      </c>
      <c r="IA19">
        <v>9999</v>
      </c>
      <c r="IB19">
        <v>9999</v>
      </c>
      <c r="IC19">
        <v>1.86853</v>
      </c>
      <c r="ID19">
        <v>1.86426</v>
      </c>
      <c r="IE19">
        <v>1.8718</v>
      </c>
      <c r="IF19">
        <v>1.86264</v>
      </c>
      <c r="IG19">
        <v>1.86208</v>
      </c>
      <c r="IH19">
        <v>1.86859</v>
      </c>
      <c r="II19">
        <v>1.85867</v>
      </c>
      <c r="IJ19">
        <v>1.86508</v>
      </c>
      <c r="IK19">
        <v>5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5.234</v>
      </c>
      <c r="IY19">
        <v>0.441</v>
      </c>
      <c r="IZ19">
        <v>3.97360106167472</v>
      </c>
      <c r="JA19">
        <v>0.00378919108122332</v>
      </c>
      <c r="JB19">
        <v>-1.39025892724049e-06</v>
      </c>
      <c r="JC19">
        <v>2.66215117939144e-10</v>
      </c>
      <c r="JD19">
        <v>0.0716792814121334</v>
      </c>
      <c r="JE19">
        <v>0.00926075309058177</v>
      </c>
      <c r="JF19">
        <v>8.50568971851429e-05</v>
      </c>
      <c r="JG19">
        <v>6.08600627940814e-06</v>
      </c>
      <c r="JH19">
        <v>1</v>
      </c>
      <c r="JI19">
        <v>1927</v>
      </c>
      <c r="JJ19">
        <v>1</v>
      </c>
      <c r="JK19">
        <v>28</v>
      </c>
      <c r="JL19">
        <v>29320830.9</v>
      </c>
      <c r="JM19">
        <v>29320830.9</v>
      </c>
      <c r="JN19">
        <v>0.985107</v>
      </c>
      <c r="JO19">
        <v>2.37061</v>
      </c>
      <c r="JP19">
        <v>1.49902</v>
      </c>
      <c r="JQ19">
        <v>2.3291</v>
      </c>
      <c r="JR19">
        <v>1.54419</v>
      </c>
      <c r="JS19">
        <v>2.31201</v>
      </c>
      <c r="JT19">
        <v>34.9444</v>
      </c>
      <c r="JU19">
        <v>24.0612</v>
      </c>
      <c r="JV19">
        <v>18</v>
      </c>
      <c r="JW19">
        <v>549.056</v>
      </c>
      <c r="JX19">
        <v>422.361</v>
      </c>
      <c r="JY19">
        <v>28.6494</v>
      </c>
      <c r="JZ19">
        <v>27.7263</v>
      </c>
      <c r="KA19">
        <v>30.0002</v>
      </c>
      <c r="KB19">
        <v>27.5587</v>
      </c>
      <c r="KC19">
        <v>27.5798</v>
      </c>
      <c r="KD19">
        <v>19.7202</v>
      </c>
      <c r="KE19">
        <v>45.0992</v>
      </c>
      <c r="KF19">
        <v>0</v>
      </c>
      <c r="KG19">
        <v>28.6424</v>
      </c>
      <c r="KH19">
        <v>379.173</v>
      </c>
      <c r="KI19">
        <v>15.4188</v>
      </c>
      <c r="KJ19">
        <v>92.9427</v>
      </c>
      <c r="KK19">
        <v>98.8196</v>
      </c>
    </row>
    <row r="20" spans="1:297">
      <c r="A20">
        <v>4</v>
      </c>
      <c r="B20">
        <v>1759249856.1</v>
      </c>
      <c r="C20">
        <v>15.0999999046326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1759249848.93846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406.583406020854</v>
      </c>
      <c r="AK20">
        <v>390.231302172819</v>
      </c>
      <c r="AL20">
        <v>-1.83841639462962</v>
      </c>
      <c r="AM20">
        <v>62.8271281936859</v>
      </c>
      <c r="AN20">
        <f>(AP20 - AO20 + DY20*1E3/(8.314*(EA20+273.15)) * AR20/DX20 * AQ20) * DX20/(100*DL20) * 1000/(1000 - AP20)</f>
        <v>0</v>
      </c>
      <c r="AO20">
        <v>15.4391671600948</v>
      </c>
      <c r="AP20">
        <v>24.9956811523074</v>
      </c>
      <c r="AQ20">
        <v>-5.19611636098452e-05</v>
      </c>
      <c r="AR20">
        <v>104.046329768991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6</v>
      </c>
      <c r="DM20">
        <v>0.5</v>
      </c>
      <c r="DN20" t="s">
        <v>438</v>
      </c>
      <c r="DO20">
        <v>2</v>
      </c>
      <c r="DP20" t="b">
        <v>1</v>
      </c>
      <c r="DQ20">
        <v>1759249848.93846</v>
      </c>
      <c r="DR20">
        <v>387.998307692308</v>
      </c>
      <c r="DS20">
        <v>408.472538461539</v>
      </c>
      <c r="DT20">
        <v>25.0164692307692</v>
      </c>
      <c r="DU20">
        <v>15.4691076923077</v>
      </c>
      <c r="DV20">
        <v>382.763307692308</v>
      </c>
      <c r="DW20">
        <v>24.5755230769231</v>
      </c>
      <c r="DX20">
        <v>500.033076923077</v>
      </c>
      <c r="DY20">
        <v>90.7825538461538</v>
      </c>
      <c r="DZ20">
        <v>0.0286754615384615</v>
      </c>
      <c r="EA20">
        <v>31.1248846153846</v>
      </c>
      <c r="EB20">
        <v>30.0187153846154</v>
      </c>
      <c r="EC20">
        <v>999.9</v>
      </c>
      <c r="ED20">
        <v>0</v>
      </c>
      <c r="EE20">
        <v>0</v>
      </c>
      <c r="EF20">
        <v>10017.4092307692</v>
      </c>
      <c r="EG20">
        <v>0</v>
      </c>
      <c r="EH20">
        <v>9.90425</v>
      </c>
      <c r="EI20">
        <v>-20.4739769230769</v>
      </c>
      <c r="EJ20">
        <v>397.953769230769</v>
      </c>
      <c r="EK20">
        <v>414.890615384615</v>
      </c>
      <c r="EL20">
        <v>9.54736923076923</v>
      </c>
      <c r="EM20">
        <v>408.472538461539</v>
      </c>
      <c r="EN20">
        <v>15.4691076923077</v>
      </c>
      <c r="EO20">
        <v>2.27105923076923</v>
      </c>
      <c r="EP20">
        <v>1.40432692307692</v>
      </c>
      <c r="EQ20">
        <v>19.4725923076923</v>
      </c>
      <c r="ER20">
        <v>11.9644076923077</v>
      </c>
      <c r="ES20">
        <v>1999.97769230769</v>
      </c>
      <c r="ET20">
        <v>0.979994076923077</v>
      </c>
      <c r="EU20">
        <v>0.0200058230769231</v>
      </c>
      <c r="EV20">
        <v>0</v>
      </c>
      <c r="EW20">
        <v>1057.63538461538</v>
      </c>
      <c r="EX20">
        <v>5.00016</v>
      </c>
      <c r="EY20">
        <v>21523.6153846154</v>
      </c>
      <c r="EZ20">
        <v>18233.9461538462</v>
      </c>
      <c r="FA20">
        <v>48.0095384615385</v>
      </c>
      <c r="FB20">
        <v>48.3701538461538</v>
      </c>
      <c r="FC20">
        <v>48.312</v>
      </c>
      <c r="FD20">
        <v>48.1822307692308</v>
      </c>
      <c r="FE20">
        <v>49.9757692307692</v>
      </c>
      <c r="FF20">
        <v>1955.06769230769</v>
      </c>
      <c r="FG20">
        <v>39.91</v>
      </c>
      <c r="FH20">
        <v>0</v>
      </c>
      <c r="FI20">
        <v>1759249863.4</v>
      </c>
      <c r="FJ20">
        <v>0</v>
      </c>
      <c r="FK20">
        <v>1057.606</v>
      </c>
      <c r="FL20">
        <v>2.24923076828751</v>
      </c>
      <c r="FM20">
        <v>61.7615382673384</v>
      </c>
      <c r="FN20">
        <v>21523.976</v>
      </c>
      <c r="FO20">
        <v>15</v>
      </c>
      <c r="FP20">
        <v>0</v>
      </c>
      <c r="FQ20" t="s">
        <v>439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-23.638980952381</v>
      </c>
      <c r="GD20">
        <v>50.9656288766886</v>
      </c>
      <c r="GE20">
        <v>5.52360761464729</v>
      </c>
      <c r="GF20">
        <v>0</v>
      </c>
      <c r="GG20">
        <v>1057.51323529412</v>
      </c>
      <c r="GH20">
        <v>0.911688316676566</v>
      </c>
      <c r="GI20">
        <v>0.27326695187968</v>
      </c>
      <c r="GJ20">
        <v>-1</v>
      </c>
      <c r="GK20">
        <v>9.53962904761905</v>
      </c>
      <c r="GL20">
        <v>0.153769955005991</v>
      </c>
      <c r="GM20">
        <v>0.017811783126363</v>
      </c>
      <c r="GN20">
        <v>0</v>
      </c>
      <c r="GO20">
        <v>0</v>
      </c>
      <c r="GP20">
        <v>2</v>
      </c>
      <c r="GQ20" t="s">
        <v>446</v>
      </c>
      <c r="GR20">
        <v>3.12396</v>
      </c>
      <c r="GS20">
        <v>2.6544</v>
      </c>
      <c r="GT20">
        <v>0.0823967</v>
      </c>
      <c r="GU20">
        <v>0.0848897</v>
      </c>
      <c r="GV20">
        <v>0.104854</v>
      </c>
      <c r="GW20">
        <v>0.0745054</v>
      </c>
      <c r="GX20">
        <v>23608.8</v>
      </c>
      <c r="GY20">
        <v>22350.1</v>
      </c>
      <c r="GZ20">
        <v>23006.9</v>
      </c>
      <c r="HA20">
        <v>23779.9</v>
      </c>
      <c r="HB20">
        <v>35083.6</v>
      </c>
      <c r="HC20">
        <v>36423.8</v>
      </c>
      <c r="HD20">
        <v>41463.7</v>
      </c>
      <c r="HE20">
        <v>42399</v>
      </c>
      <c r="HF20">
        <v>1.91472</v>
      </c>
      <c r="HG20">
        <v>1.8039</v>
      </c>
      <c r="HH20">
        <v>0.14605</v>
      </c>
      <c r="HI20">
        <v>0</v>
      </c>
      <c r="HJ20">
        <v>27.636</v>
      </c>
      <c r="HK20">
        <v>999.9</v>
      </c>
      <c r="HL20">
        <v>49.347</v>
      </c>
      <c r="HM20">
        <v>29.809</v>
      </c>
      <c r="HN20">
        <v>22.9074</v>
      </c>
      <c r="HO20">
        <v>54.5874</v>
      </c>
      <c r="HP20">
        <v>43.8221</v>
      </c>
      <c r="HQ20">
        <v>1</v>
      </c>
      <c r="HR20">
        <v>0.0132241</v>
      </c>
      <c r="HS20">
        <v>-0.403927</v>
      </c>
      <c r="HT20">
        <v>20.2171</v>
      </c>
      <c r="HU20">
        <v>5.23301</v>
      </c>
      <c r="HV20">
        <v>11.992</v>
      </c>
      <c r="HW20">
        <v>4.9558</v>
      </c>
      <c r="HX20">
        <v>3.304</v>
      </c>
      <c r="HY20">
        <v>49.9</v>
      </c>
      <c r="HZ20">
        <v>9999</v>
      </c>
      <c r="IA20">
        <v>9999</v>
      </c>
      <c r="IB20">
        <v>9999</v>
      </c>
      <c r="IC20">
        <v>1.86854</v>
      </c>
      <c r="ID20">
        <v>1.86428</v>
      </c>
      <c r="IE20">
        <v>1.8718</v>
      </c>
      <c r="IF20">
        <v>1.86264</v>
      </c>
      <c r="IG20">
        <v>1.86206</v>
      </c>
      <c r="IH20">
        <v>1.86857</v>
      </c>
      <c r="II20">
        <v>1.85867</v>
      </c>
      <c r="IJ20">
        <v>1.86509</v>
      </c>
      <c r="IK20">
        <v>5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5.207</v>
      </c>
      <c r="IY20">
        <v>0.4405</v>
      </c>
      <c r="IZ20">
        <v>3.97360106167472</v>
      </c>
      <c r="JA20">
        <v>0.00378919108122332</v>
      </c>
      <c r="JB20">
        <v>-1.39025892724049e-06</v>
      </c>
      <c r="JC20">
        <v>2.66215117939144e-10</v>
      </c>
      <c r="JD20">
        <v>0.0716792814121334</v>
      </c>
      <c r="JE20">
        <v>0.00926075309058177</v>
      </c>
      <c r="JF20">
        <v>8.50568971851429e-05</v>
      </c>
      <c r="JG20">
        <v>6.08600627940814e-06</v>
      </c>
      <c r="JH20">
        <v>1</v>
      </c>
      <c r="JI20">
        <v>1927</v>
      </c>
      <c r="JJ20">
        <v>1</v>
      </c>
      <c r="JK20">
        <v>28</v>
      </c>
      <c r="JL20">
        <v>29320830.9</v>
      </c>
      <c r="JM20">
        <v>29320830.9</v>
      </c>
      <c r="JN20">
        <v>0.947266</v>
      </c>
      <c r="JO20">
        <v>2.39136</v>
      </c>
      <c r="JP20">
        <v>1.49902</v>
      </c>
      <c r="JQ20">
        <v>2.3291</v>
      </c>
      <c r="JR20">
        <v>1.54419</v>
      </c>
      <c r="JS20">
        <v>2.25952</v>
      </c>
      <c r="JT20">
        <v>34.9444</v>
      </c>
      <c r="JU20">
        <v>24.0262</v>
      </c>
      <c r="JV20">
        <v>18</v>
      </c>
      <c r="JW20">
        <v>549.198</v>
      </c>
      <c r="JX20">
        <v>422.16</v>
      </c>
      <c r="JY20">
        <v>28.6315</v>
      </c>
      <c r="JZ20">
        <v>27.7287</v>
      </c>
      <c r="KA20">
        <v>30.0003</v>
      </c>
      <c r="KB20">
        <v>27.5602</v>
      </c>
      <c r="KC20">
        <v>27.582</v>
      </c>
      <c r="KD20">
        <v>18.9534</v>
      </c>
      <c r="KE20">
        <v>45.0992</v>
      </c>
      <c r="KF20">
        <v>0</v>
      </c>
      <c r="KG20">
        <v>28.6208</v>
      </c>
      <c r="KH20">
        <v>365.607</v>
      </c>
      <c r="KI20">
        <v>15.4251</v>
      </c>
      <c r="KJ20">
        <v>92.9422</v>
      </c>
      <c r="KK20">
        <v>98.8199</v>
      </c>
    </row>
    <row r="21" spans="1:297">
      <c r="A21">
        <v>5</v>
      </c>
      <c r="B21">
        <v>1759249860.1</v>
      </c>
      <c r="C21">
        <v>19.0999999046326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1759249852.42308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392.507975030308</v>
      </c>
      <c r="AK21">
        <v>380.056009114984</v>
      </c>
      <c r="AL21">
        <v>-2.58563255147541</v>
      </c>
      <c r="AM21">
        <v>62.8271281936859</v>
      </c>
      <c r="AN21">
        <f>(AP21 - AO21 + DY21*1E3/(8.314*(EA21+273.15)) * AR21/DX21 * AQ21) * DX21/(100*DL21) * 1000/(1000 - AP21)</f>
        <v>0</v>
      </c>
      <c r="AO21">
        <v>15.4331257982779</v>
      </c>
      <c r="AP21">
        <v>24.9949370096975</v>
      </c>
      <c r="AQ21">
        <v>-1.74628239037618e-05</v>
      </c>
      <c r="AR21">
        <v>104.046329768991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6</v>
      </c>
      <c r="DM21">
        <v>0.5</v>
      </c>
      <c r="DN21" t="s">
        <v>438</v>
      </c>
      <c r="DO21">
        <v>2</v>
      </c>
      <c r="DP21" t="b">
        <v>1</v>
      </c>
      <c r="DQ21">
        <v>1759249852.42308</v>
      </c>
      <c r="DR21">
        <v>383.727153846154</v>
      </c>
      <c r="DS21">
        <v>399.610846153846</v>
      </c>
      <c r="DT21">
        <v>25.0092153846154</v>
      </c>
      <c r="DU21">
        <v>15.4541615384615</v>
      </c>
      <c r="DV21">
        <v>378.504307692308</v>
      </c>
      <c r="DW21">
        <v>24.5684461538462</v>
      </c>
      <c r="DX21">
        <v>500.021769230769</v>
      </c>
      <c r="DY21">
        <v>90.7820230769231</v>
      </c>
      <c r="DZ21">
        <v>0.0288062923076923</v>
      </c>
      <c r="EA21">
        <v>31.1246307692308</v>
      </c>
      <c r="EB21">
        <v>30.0202461538462</v>
      </c>
      <c r="EC21">
        <v>999.9</v>
      </c>
      <c r="ED21">
        <v>0</v>
      </c>
      <c r="EE21">
        <v>0</v>
      </c>
      <c r="EF21">
        <v>10008.1784615385</v>
      </c>
      <c r="EG21">
        <v>0</v>
      </c>
      <c r="EH21">
        <v>9.90425</v>
      </c>
      <c r="EI21">
        <v>-15.8834215384615</v>
      </c>
      <c r="EJ21">
        <v>393.570076923077</v>
      </c>
      <c r="EK21">
        <v>405.883461538462</v>
      </c>
      <c r="EL21">
        <v>9.55506230769231</v>
      </c>
      <c r="EM21">
        <v>399.610846153846</v>
      </c>
      <c r="EN21">
        <v>15.4541615384615</v>
      </c>
      <c r="EO21">
        <v>2.27038692307692</v>
      </c>
      <c r="EP21">
        <v>1.40296153846154</v>
      </c>
      <c r="EQ21">
        <v>19.4678384615385</v>
      </c>
      <c r="ER21">
        <v>11.9496538461538</v>
      </c>
      <c r="ES21">
        <v>1999.99615384615</v>
      </c>
      <c r="ET21">
        <v>0.979994230769231</v>
      </c>
      <c r="EU21">
        <v>0.0200056153846154</v>
      </c>
      <c r="EV21">
        <v>0</v>
      </c>
      <c r="EW21">
        <v>1057.78307692308</v>
      </c>
      <c r="EX21">
        <v>5.00016</v>
      </c>
      <c r="EY21">
        <v>21527.3153846154</v>
      </c>
      <c r="EZ21">
        <v>18234.1230769231</v>
      </c>
      <c r="FA21">
        <v>48.0238461538462</v>
      </c>
      <c r="FB21">
        <v>48.375</v>
      </c>
      <c r="FC21">
        <v>48.312</v>
      </c>
      <c r="FD21">
        <v>48.187</v>
      </c>
      <c r="FE21">
        <v>49.9854615384615</v>
      </c>
      <c r="FF21">
        <v>1955.08615384615</v>
      </c>
      <c r="FG21">
        <v>39.91</v>
      </c>
      <c r="FH21">
        <v>0</v>
      </c>
      <c r="FI21">
        <v>1759249867</v>
      </c>
      <c r="FJ21">
        <v>0</v>
      </c>
      <c r="FK21">
        <v>1057.7864</v>
      </c>
      <c r="FL21">
        <v>2.75230769018599</v>
      </c>
      <c r="FM21">
        <v>72.0538459132964</v>
      </c>
      <c r="FN21">
        <v>21527.536</v>
      </c>
      <c r="FO21">
        <v>15</v>
      </c>
      <c r="FP21">
        <v>0</v>
      </c>
      <c r="FQ21" t="s">
        <v>439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-19.0582066666667</v>
      </c>
      <c r="GD21">
        <v>76.3115422543884</v>
      </c>
      <c r="GE21">
        <v>7.39660942266074</v>
      </c>
      <c r="GF21">
        <v>0</v>
      </c>
      <c r="GG21">
        <v>1057.61411764706</v>
      </c>
      <c r="GH21">
        <v>2.84766997532574</v>
      </c>
      <c r="GI21">
        <v>0.352471255791399</v>
      </c>
      <c r="GJ21">
        <v>-1</v>
      </c>
      <c r="GK21">
        <v>9.54893095238095</v>
      </c>
      <c r="GL21">
        <v>0.150239887114834</v>
      </c>
      <c r="GM21">
        <v>0.0168218664115835</v>
      </c>
      <c r="GN21">
        <v>0</v>
      </c>
      <c r="GO21">
        <v>0</v>
      </c>
      <c r="GP21">
        <v>2</v>
      </c>
      <c r="GQ21" t="s">
        <v>446</v>
      </c>
      <c r="GR21">
        <v>3.12382</v>
      </c>
      <c r="GS21">
        <v>2.65479</v>
      </c>
      <c r="GT21">
        <v>0.0805774</v>
      </c>
      <c r="GU21">
        <v>0.0826388</v>
      </c>
      <c r="GV21">
        <v>0.104831</v>
      </c>
      <c r="GW21">
        <v>0.0744916</v>
      </c>
      <c r="GX21">
        <v>23655.4</v>
      </c>
      <c r="GY21">
        <v>22404.9</v>
      </c>
      <c r="GZ21">
        <v>23006.8</v>
      </c>
      <c r="HA21">
        <v>23779.7</v>
      </c>
      <c r="HB21">
        <v>35084</v>
      </c>
      <c r="HC21">
        <v>36424.1</v>
      </c>
      <c r="HD21">
        <v>41463.3</v>
      </c>
      <c r="HE21">
        <v>42399</v>
      </c>
      <c r="HF21">
        <v>1.91445</v>
      </c>
      <c r="HG21">
        <v>1.80422</v>
      </c>
      <c r="HH21">
        <v>0.145771</v>
      </c>
      <c r="HI21">
        <v>0</v>
      </c>
      <c r="HJ21">
        <v>27.6397</v>
      </c>
      <c r="HK21">
        <v>999.9</v>
      </c>
      <c r="HL21">
        <v>49.347</v>
      </c>
      <c r="HM21">
        <v>29.799</v>
      </c>
      <c r="HN21">
        <v>22.8915</v>
      </c>
      <c r="HO21">
        <v>53.9474</v>
      </c>
      <c r="HP21">
        <v>43.73</v>
      </c>
      <c r="HQ21">
        <v>1</v>
      </c>
      <c r="HR21">
        <v>0.0133232</v>
      </c>
      <c r="HS21">
        <v>-0.402233</v>
      </c>
      <c r="HT21">
        <v>20.217</v>
      </c>
      <c r="HU21">
        <v>5.23301</v>
      </c>
      <c r="HV21">
        <v>11.992</v>
      </c>
      <c r="HW21">
        <v>4.9558</v>
      </c>
      <c r="HX21">
        <v>3.30395</v>
      </c>
      <c r="HY21">
        <v>49.9</v>
      </c>
      <c r="HZ21">
        <v>9999</v>
      </c>
      <c r="IA21">
        <v>9999</v>
      </c>
      <c r="IB21">
        <v>9999</v>
      </c>
      <c r="IC21">
        <v>1.86856</v>
      </c>
      <c r="ID21">
        <v>1.86426</v>
      </c>
      <c r="IE21">
        <v>1.8718</v>
      </c>
      <c r="IF21">
        <v>1.86264</v>
      </c>
      <c r="IG21">
        <v>1.86208</v>
      </c>
      <c r="IH21">
        <v>1.86858</v>
      </c>
      <c r="II21">
        <v>1.85867</v>
      </c>
      <c r="IJ21">
        <v>1.86509</v>
      </c>
      <c r="IK21">
        <v>5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5.177</v>
      </c>
      <c r="IY21">
        <v>0.4403</v>
      </c>
      <c r="IZ21">
        <v>3.97360106167472</v>
      </c>
      <c r="JA21">
        <v>0.00378919108122332</v>
      </c>
      <c r="JB21">
        <v>-1.39025892724049e-06</v>
      </c>
      <c r="JC21">
        <v>2.66215117939144e-10</v>
      </c>
      <c r="JD21">
        <v>0.0716792814121334</v>
      </c>
      <c r="JE21">
        <v>0.00926075309058177</v>
      </c>
      <c r="JF21">
        <v>8.50568971851429e-05</v>
      </c>
      <c r="JG21">
        <v>6.08600627940814e-06</v>
      </c>
      <c r="JH21">
        <v>1</v>
      </c>
      <c r="JI21">
        <v>1927</v>
      </c>
      <c r="JJ21">
        <v>1</v>
      </c>
      <c r="JK21">
        <v>28</v>
      </c>
      <c r="JL21">
        <v>29320831</v>
      </c>
      <c r="JM21">
        <v>29320831</v>
      </c>
      <c r="JN21">
        <v>0.921631</v>
      </c>
      <c r="JO21">
        <v>2.37671</v>
      </c>
      <c r="JP21">
        <v>1.4978</v>
      </c>
      <c r="JQ21">
        <v>2.3291</v>
      </c>
      <c r="JR21">
        <v>1.54419</v>
      </c>
      <c r="JS21">
        <v>2.33765</v>
      </c>
      <c r="JT21">
        <v>34.9444</v>
      </c>
      <c r="JU21">
        <v>24.0787</v>
      </c>
      <c r="JV21">
        <v>18</v>
      </c>
      <c r="JW21">
        <v>549.027</v>
      </c>
      <c r="JX21">
        <v>422.35</v>
      </c>
      <c r="JY21">
        <v>28.6141</v>
      </c>
      <c r="JZ21">
        <v>27.7307</v>
      </c>
      <c r="KA21">
        <v>30.0003</v>
      </c>
      <c r="KB21">
        <v>27.5611</v>
      </c>
      <c r="KC21">
        <v>27.5822</v>
      </c>
      <c r="KD21">
        <v>18.4429</v>
      </c>
      <c r="KE21">
        <v>45.0992</v>
      </c>
      <c r="KF21">
        <v>0</v>
      </c>
      <c r="KG21">
        <v>28.6021</v>
      </c>
      <c r="KH21">
        <v>352.026</v>
      </c>
      <c r="KI21">
        <v>15.4286</v>
      </c>
      <c r="KJ21">
        <v>92.9413</v>
      </c>
      <c r="KK21">
        <v>98.8196</v>
      </c>
    </row>
    <row r="22" spans="1:297">
      <c r="A22">
        <v>6</v>
      </c>
      <c r="B22">
        <v>1759249865.1</v>
      </c>
      <c r="C22">
        <v>24.0999999046326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1759249857.14615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376.068587430148</v>
      </c>
      <c r="AK22">
        <v>365.742078787879</v>
      </c>
      <c r="AL22">
        <v>-2.88952117142077</v>
      </c>
      <c r="AM22">
        <v>62.8271281936859</v>
      </c>
      <c r="AN22">
        <f>(AP22 - AO22 + DY22*1E3/(8.314*(EA22+273.15)) * AR22/DX22 * AQ22) * DX22/(100*DL22) * 1000/(1000 - AP22)</f>
        <v>0</v>
      </c>
      <c r="AO22">
        <v>15.4290406562766</v>
      </c>
      <c r="AP22">
        <v>24.9858</v>
      </c>
      <c r="AQ22">
        <v>-1.5905727343296e-05</v>
      </c>
      <c r="AR22">
        <v>104.046329768991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6</v>
      </c>
      <c r="DM22">
        <v>0.5</v>
      </c>
      <c r="DN22" t="s">
        <v>438</v>
      </c>
      <c r="DO22">
        <v>2</v>
      </c>
      <c r="DP22" t="b">
        <v>1</v>
      </c>
      <c r="DQ22">
        <v>1759249857.14615</v>
      </c>
      <c r="DR22">
        <v>374.491615384615</v>
      </c>
      <c r="DS22">
        <v>385.203461538462</v>
      </c>
      <c r="DT22">
        <v>24.9981</v>
      </c>
      <c r="DU22">
        <v>15.4355384615385</v>
      </c>
      <c r="DV22">
        <v>369.295</v>
      </c>
      <c r="DW22">
        <v>24.5575846153846</v>
      </c>
      <c r="DX22">
        <v>499.978384615385</v>
      </c>
      <c r="DY22">
        <v>90.7819</v>
      </c>
      <c r="DZ22">
        <v>0.0290805615384615</v>
      </c>
      <c r="EA22">
        <v>31.124</v>
      </c>
      <c r="EB22">
        <v>30.0183769230769</v>
      </c>
      <c r="EC22">
        <v>999.9</v>
      </c>
      <c r="ED22">
        <v>0</v>
      </c>
      <c r="EE22">
        <v>0</v>
      </c>
      <c r="EF22">
        <v>9983.84692307692</v>
      </c>
      <c r="EG22">
        <v>0</v>
      </c>
      <c r="EH22">
        <v>9.90425</v>
      </c>
      <c r="EI22">
        <v>-10.7115538461538</v>
      </c>
      <c r="EJ22">
        <v>384.093230769231</v>
      </c>
      <c r="EK22">
        <v>391.242307692308</v>
      </c>
      <c r="EL22">
        <v>9.56256076923077</v>
      </c>
      <c r="EM22">
        <v>385.203461538462</v>
      </c>
      <c r="EN22">
        <v>15.4355384615385</v>
      </c>
      <c r="EO22">
        <v>2.26937538461539</v>
      </c>
      <c r="EP22">
        <v>1.40126923076923</v>
      </c>
      <c r="EQ22">
        <v>19.4606615384615</v>
      </c>
      <c r="ER22">
        <v>11.9313615384615</v>
      </c>
      <c r="ES22">
        <v>1999.99153846154</v>
      </c>
      <c r="ET22">
        <v>0.979994230769231</v>
      </c>
      <c r="EU22">
        <v>0.0200056230769231</v>
      </c>
      <c r="EV22">
        <v>0</v>
      </c>
      <c r="EW22">
        <v>1057.91461538462</v>
      </c>
      <c r="EX22">
        <v>5.00016</v>
      </c>
      <c r="EY22">
        <v>21530.8153846154</v>
      </c>
      <c r="EZ22">
        <v>18234.0846153846</v>
      </c>
      <c r="FA22">
        <v>48.0429230769231</v>
      </c>
      <c r="FB22">
        <v>48.375</v>
      </c>
      <c r="FC22">
        <v>48.312</v>
      </c>
      <c r="FD22">
        <v>48.187</v>
      </c>
      <c r="FE22">
        <v>50</v>
      </c>
      <c r="FF22">
        <v>1955.08153846154</v>
      </c>
      <c r="FG22">
        <v>39.91</v>
      </c>
      <c r="FH22">
        <v>0</v>
      </c>
      <c r="FI22">
        <v>1759249872.4</v>
      </c>
      <c r="FJ22">
        <v>0</v>
      </c>
      <c r="FK22">
        <v>1057.93230769231</v>
      </c>
      <c r="FL22">
        <v>2.02119657519721</v>
      </c>
      <c r="FM22">
        <v>30.9333332794794</v>
      </c>
      <c r="FN22">
        <v>21531.4076923077</v>
      </c>
      <c r="FO22">
        <v>15</v>
      </c>
      <c r="FP22">
        <v>0</v>
      </c>
      <c r="FQ22" t="s">
        <v>439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-13.9834747619048</v>
      </c>
      <c r="GD22">
        <v>69.1391954646014</v>
      </c>
      <c r="GE22">
        <v>6.71924069212446</v>
      </c>
      <c r="GF22">
        <v>0</v>
      </c>
      <c r="GG22">
        <v>1057.80117647059</v>
      </c>
      <c r="GH22">
        <v>2.08067226795375</v>
      </c>
      <c r="GI22">
        <v>0.31417272044194</v>
      </c>
      <c r="GJ22">
        <v>-1</v>
      </c>
      <c r="GK22">
        <v>9.55569523809524</v>
      </c>
      <c r="GL22">
        <v>0.0897506301399008</v>
      </c>
      <c r="GM22">
        <v>0.0135919186840836</v>
      </c>
      <c r="GN22">
        <v>1</v>
      </c>
      <c r="GO22">
        <v>1</v>
      </c>
      <c r="GP22">
        <v>2</v>
      </c>
      <c r="GQ22" t="s">
        <v>440</v>
      </c>
      <c r="GR22">
        <v>3.12382</v>
      </c>
      <c r="GS22">
        <v>2.65456</v>
      </c>
      <c r="GT22">
        <v>0.0781089</v>
      </c>
      <c r="GU22">
        <v>0.0799135</v>
      </c>
      <c r="GV22">
        <v>0.104819</v>
      </c>
      <c r="GW22">
        <v>0.0744759</v>
      </c>
      <c r="GX22">
        <v>23718.5</v>
      </c>
      <c r="GY22">
        <v>22471.5</v>
      </c>
      <c r="GZ22">
        <v>23006.4</v>
      </c>
      <c r="HA22">
        <v>23779.7</v>
      </c>
      <c r="HB22">
        <v>35084</v>
      </c>
      <c r="HC22">
        <v>36424.4</v>
      </c>
      <c r="HD22">
        <v>41462.9</v>
      </c>
      <c r="HE22">
        <v>42398.9</v>
      </c>
      <c r="HF22">
        <v>1.9145</v>
      </c>
      <c r="HG22">
        <v>1.80403</v>
      </c>
      <c r="HH22">
        <v>0.145696</v>
      </c>
      <c r="HI22">
        <v>0</v>
      </c>
      <c r="HJ22">
        <v>27.6436</v>
      </c>
      <c r="HK22">
        <v>999.9</v>
      </c>
      <c r="HL22">
        <v>49.347</v>
      </c>
      <c r="HM22">
        <v>29.809</v>
      </c>
      <c r="HN22">
        <v>22.9057</v>
      </c>
      <c r="HO22">
        <v>54.3174</v>
      </c>
      <c r="HP22">
        <v>43.8902</v>
      </c>
      <c r="HQ22">
        <v>1</v>
      </c>
      <c r="HR22">
        <v>0.013623</v>
      </c>
      <c r="HS22">
        <v>-0.404161</v>
      </c>
      <c r="HT22">
        <v>20.217</v>
      </c>
      <c r="HU22">
        <v>5.23241</v>
      </c>
      <c r="HV22">
        <v>11.992</v>
      </c>
      <c r="HW22">
        <v>4.9556</v>
      </c>
      <c r="HX22">
        <v>3.30387</v>
      </c>
      <c r="HY22">
        <v>49.9</v>
      </c>
      <c r="HZ22">
        <v>9999</v>
      </c>
      <c r="IA22">
        <v>9999</v>
      </c>
      <c r="IB22">
        <v>9999</v>
      </c>
      <c r="IC22">
        <v>1.86857</v>
      </c>
      <c r="ID22">
        <v>1.86426</v>
      </c>
      <c r="IE22">
        <v>1.8718</v>
      </c>
      <c r="IF22">
        <v>1.86264</v>
      </c>
      <c r="IG22">
        <v>1.86204</v>
      </c>
      <c r="IH22">
        <v>1.86858</v>
      </c>
      <c r="II22">
        <v>1.85867</v>
      </c>
      <c r="IJ22">
        <v>1.86508</v>
      </c>
      <c r="IK22">
        <v>5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5.137</v>
      </c>
      <c r="IY22">
        <v>0.4403</v>
      </c>
      <c r="IZ22">
        <v>3.97360106167472</v>
      </c>
      <c r="JA22">
        <v>0.00378919108122332</v>
      </c>
      <c r="JB22">
        <v>-1.39025892724049e-06</v>
      </c>
      <c r="JC22">
        <v>2.66215117939144e-10</v>
      </c>
      <c r="JD22">
        <v>0.0716792814121334</v>
      </c>
      <c r="JE22">
        <v>0.00926075309058177</v>
      </c>
      <c r="JF22">
        <v>8.50568971851429e-05</v>
      </c>
      <c r="JG22">
        <v>6.08600627940814e-06</v>
      </c>
      <c r="JH22">
        <v>1</v>
      </c>
      <c r="JI22">
        <v>1927</v>
      </c>
      <c r="JJ22">
        <v>1</v>
      </c>
      <c r="JK22">
        <v>28</v>
      </c>
      <c r="JL22">
        <v>29320831.1</v>
      </c>
      <c r="JM22">
        <v>29320831.1</v>
      </c>
      <c r="JN22">
        <v>0.889893</v>
      </c>
      <c r="JO22">
        <v>2.39136</v>
      </c>
      <c r="JP22">
        <v>1.49902</v>
      </c>
      <c r="JQ22">
        <v>2.3291</v>
      </c>
      <c r="JR22">
        <v>1.54419</v>
      </c>
      <c r="JS22">
        <v>2.26562</v>
      </c>
      <c r="JT22">
        <v>34.9444</v>
      </c>
      <c r="JU22">
        <v>24.035</v>
      </c>
      <c r="JV22">
        <v>18</v>
      </c>
      <c r="JW22">
        <v>549.079</v>
      </c>
      <c r="JX22">
        <v>422.25</v>
      </c>
      <c r="JY22">
        <v>28.5954</v>
      </c>
      <c r="JZ22">
        <v>27.7331</v>
      </c>
      <c r="KA22">
        <v>30.0002</v>
      </c>
      <c r="KB22">
        <v>27.5634</v>
      </c>
      <c r="KC22">
        <v>27.5843</v>
      </c>
      <c r="KD22">
        <v>17.7167</v>
      </c>
      <c r="KE22">
        <v>45.0992</v>
      </c>
      <c r="KF22">
        <v>0</v>
      </c>
      <c r="KG22">
        <v>28.5863</v>
      </c>
      <c r="KH22">
        <v>331.681</v>
      </c>
      <c r="KI22">
        <v>15.4252</v>
      </c>
      <c r="KJ22">
        <v>92.9402</v>
      </c>
      <c r="KK22">
        <v>98.8194</v>
      </c>
    </row>
    <row r="23" spans="1:297">
      <c r="A23">
        <v>7</v>
      </c>
      <c r="B23">
        <v>1759249870.1</v>
      </c>
      <c r="C23">
        <v>29.0999999046326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1759249862.51667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359.606963685462</v>
      </c>
      <c r="AK23">
        <v>350.912084848485</v>
      </c>
      <c r="AL23">
        <v>-3.00070409644334</v>
      </c>
      <c r="AM23">
        <v>62.8271281936859</v>
      </c>
      <c r="AN23">
        <f>(AP23 - AO23 + DY23*1E3/(8.314*(EA23+273.15)) * AR23/DX23 * AQ23) * DX23/(100*DL23) * 1000/(1000 - AP23)</f>
        <v>0</v>
      </c>
      <c r="AO23">
        <v>15.424638706701</v>
      </c>
      <c r="AP23">
        <v>24.99182</v>
      </c>
      <c r="AQ23">
        <v>9.50788466072203e-06</v>
      </c>
      <c r="AR23">
        <v>104.046329768991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6</v>
      </c>
      <c r="DM23">
        <v>0.5</v>
      </c>
      <c r="DN23" t="s">
        <v>438</v>
      </c>
      <c r="DO23">
        <v>2</v>
      </c>
      <c r="DP23" t="b">
        <v>1</v>
      </c>
      <c r="DQ23">
        <v>1759249862.51667</v>
      </c>
      <c r="DR23">
        <v>360.823333333333</v>
      </c>
      <c r="DS23">
        <v>367.427166666667</v>
      </c>
      <c r="DT23">
        <v>24.9911666666667</v>
      </c>
      <c r="DU23">
        <v>15.4283916666667</v>
      </c>
      <c r="DV23">
        <v>355.666</v>
      </c>
      <c r="DW23">
        <v>24.5508083333333</v>
      </c>
      <c r="DX23">
        <v>499.995583333333</v>
      </c>
      <c r="DY23">
        <v>90.78105</v>
      </c>
      <c r="DZ23">
        <v>0.029141025</v>
      </c>
      <c r="EA23">
        <v>31.12175</v>
      </c>
      <c r="EB23">
        <v>30.0166</v>
      </c>
      <c r="EC23">
        <v>999.9</v>
      </c>
      <c r="ED23">
        <v>0</v>
      </c>
      <c r="EE23">
        <v>0</v>
      </c>
      <c r="EF23">
        <v>9981.195</v>
      </c>
      <c r="EG23">
        <v>0</v>
      </c>
      <c r="EH23">
        <v>9.90425</v>
      </c>
      <c r="EI23">
        <v>-6.60367666666667</v>
      </c>
      <c r="EJ23">
        <v>370.071666666667</v>
      </c>
      <c r="EK23">
        <v>373.184666666667</v>
      </c>
      <c r="EL23">
        <v>9.5627725</v>
      </c>
      <c r="EM23">
        <v>367.427166666667</v>
      </c>
      <c r="EN23">
        <v>15.4283916666667</v>
      </c>
      <c r="EO23">
        <v>2.26872416666667</v>
      </c>
      <c r="EP23">
        <v>1.40060583333333</v>
      </c>
      <c r="EQ23">
        <v>19.4560416666667</v>
      </c>
      <c r="ER23">
        <v>11.9241916666667</v>
      </c>
      <c r="ES23">
        <v>2000.02083333333</v>
      </c>
      <c r="ET23">
        <v>0.9799945</v>
      </c>
      <c r="EU23">
        <v>0.0200052583333333</v>
      </c>
      <c r="EV23">
        <v>0</v>
      </c>
      <c r="EW23">
        <v>1058.0525</v>
      </c>
      <c r="EX23">
        <v>5.00016</v>
      </c>
      <c r="EY23">
        <v>21533.0416666667</v>
      </c>
      <c r="EZ23">
        <v>18234.35</v>
      </c>
      <c r="FA23">
        <v>48.062</v>
      </c>
      <c r="FB23">
        <v>48.375</v>
      </c>
      <c r="FC23">
        <v>48.312</v>
      </c>
      <c r="FD23">
        <v>48.187</v>
      </c>
      <c r="FE23">
        <v>50</v>
      </c>
      <c r="FF23">
        <v>1955.11083333333</v>
      </c>
      <c r="FG23">
        <v>39.91</v>
      </c>
      <c r="FH23">
        <v>0</v>
      </c>
      <c r="FI23">
        <v>1759249877.2</v>
      </c>
      <c r="FJ23">
        <v>0</v>
      </c>
      <c r="FK23">
        <v>1058.06</v>
      </c>
      <c r="FL23">
        <v>-0.12786325814831</v>
      </c>
      <c r="FM23">
        <v>2.57435892812208</v>
      </c>
      <c r="FN23">
        <v>21533.2653846154</v>
      </c>
      <c r="FO23">
        <v>15</v>
      </c>
      <c r="FP23">
        <v>0</v>
      </c>
      <c r="FQ23" t="s">
        <v>439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-9.3461019047619</v>
      </c>
      <c r="GD23">
        <v>45.2130522517715</v>
      </c>
      <c r="GE23">
        <v>4.56609956634827</v>
      </c>
      <c r="GF23">
        <v>0</v>
      </c>
      <c r="GG23">
        <v>1057.94323529412</v>
      </c>
      <c r="GH23">
        <v>1.45011458926297</v>
      </c>
      <c r="GI23">
        <v>0.294056022955964</v>
      </c>
      <c r="GJ23">
        <v>-1</v>
      </c>
      <c r="GK23">
        <v>9.5633280952381</v>
      </c>
      <c r="GL23">
        <v>-0.00488665737843299</v>
      </c>
      <c r="GM23">
        <v>0.00347594402257466</v>
      </c>
      <c r="GN23">
        <v>1</v>
      </c>
      <c r="GO23">
        <v>1</v>
      </c>
      <c r="GP23">
        <v>2</v>
      </c>
      <c r="GQ23" t="s">
        <v>440</v>
      </c>
      <c r="GR23">
        <v>3.12391</v>
      </c>
      <c r="GS23">
        <v>2.65462</v>
      </c>
      <c r="GT23">
        <v>0.0754647</v>
      </c>
      <c r="GU23">
        <v>0.0767287</v>
      </c>
      <c r="GV23">
        <v>0.104822</v>
      </c>
      <c r="GW23">
        <v>0.0744573</v>
      </c>
      <c r="GX23">
        <v>23786.5</v>
      </c>
      <c r="GY23">
        <v>22549.1</v>
      </c>
      <c r="GZ23">
        <v>23006.4</v>
      </c>
      <c r="HA23">
        <v>23779.6</v>
      </c>
      <c r="HB23">
        <v>35083.6</v>
      </c>
      <c r="HC23">
        <v>36424.6</v>
      </c>
      <c r="HD23">
        <v>41462.9</v>
      </c>
      <c r="HE23">
        <v>42398.5</v>
      </c>
      <c r="HF23">
        <v>1.91443</v>
      </c>
      <c r="HG23">
        <v>1.8039</v>
      </c>
      <c r="HH23">
        <v>0.14497</v>
      </c>
      <c r="HI23">
        <v>0</v>
      </c>
      <c r="HJ23">
        <v>27.6466</v>
      </c>
      <c r="HK23">
        <v>999.9</v>
      </c>
      <c r="HL23">
        <v>49.347</v>
      </c>
      <c r="HM23">
        <v>29.799</v>
      </c>
      <c r="HN23">
        <v>22.8926</v>
      </c>
      <c r="HO23">
        <v>54.1774</v>
      </c>
      <c r="HP23">
        <v>43.738</v>
      </c>
      <c r="HQ23">
        <v>1</v>
      </c>
      <c r="HR23">
        <v>0.0136839</v>
      </c>
      <c r="HS23">
        <v>-0.395229</v>
      </c>
      <c r="HT23">
        <v>20.2172</v>
      </c>
      <c r="HU23">
        <v>5.23316</v>
      </c>
      <c r="HV23">
        <v>11.992</v>
      </c>
      <c r="HW23">
        <v>4.95575</v>
      </c>
      <c r="HX23">
        <v>3.304</v>
      </c>
      <c r="HY23">
        <v>49.9</v>
      </c>
      <c r="HZ23">
        <v>9999</v>
      </c>
      <c r="IA23">
        <v>9999</v>
      </c>
      <c r="IB23">
        <v>9999</v>
      </c>
      <c r="IC23">
        <v>1.86857</v>
      </c>
      <c r="ID23">
        <v>1.86424</v>
      </c>
      <c r="IE23">
        <v>1.87181</v>
      </c>
      <c r="IF23">
        <v>1.86264</v>
      </c>
      <c r="IG23">
        <v>1.86206</v>
      </c>
      <c r="IH23">
        <v>1.86857</v>
      </c>
      <c r="II23">
        <v>1.85867</v>
      </c>
      <c r="IJ23">
        <v>1.86508</v>
      </c>
      <c r="IK23">
        <v>5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5.094</v>
      </c>
      <c r="IY23">
        <v>0.4403</v>
      </c>
      <c r="IZ23">
        <v>3.97360106167472</v>
      </c>
      <c r="JA23">
        <v>0.00378919108122332</v>
      </c>
      <c r="JB23">
        <v>-1.39025892724049e-06</v>
      </c>
      <c r="JC23">
        <v>2.66215117939144e-10</v>
      </c>
      <c r="JD23">
        <v>0.0716792814121334</v>
      </c>
      <c r="JE23">
        <v>0.00926075309058177</v>
      </c>
      <c r="JF23">
        <v>8.50568971851429e-05</v>
      </c>
      <c r="JG23">
        <v>6.08600627940814e-06</v>
      </c>
      <c r="JH23">
        <v>1</v>
      </c>
      <c r="JI23">
        <v>1927</v>
      </c>
      <c r="JJ23">
        <v>1</v>
      </c>
      <c r="JK23">
        <v>28</v>
      </c>
      <c r="JL23">
        <v>29320831.2</v>
      </c>
      <c r="JM23">
        <v>29320831.2</v>
      </c>
      <c r="JN23">
        <v>0.855713</v>
      </c>
      <c r="JO23">
        <v>2.38281</v>
      </c>
      <c r="JP23">
        <v>1.4978</v>
      </c>
      <c r="JQ23">
        <v>2.3291</v>
      </c>
      <c r="JR23">
        <v>1.54419</v>
      </c>
      <c r="JS23">
        <v>2.33032</v>
      </c>
      <c r="JT23">
        <v>34.9214</v>
      </c>
      <c r="JU23">
        <v>24.0787</v>
      </c>
      <c r="JV23">
        <v>18</v>
      </c>
      <c r="JW23">
        <v>549.043</v>
      </c>
      <c r="JX23">
        <v>422.191</v>
      </c>
      <c r="JY23">
        <v>28.5794</v>
      </c>
      <c r="JZ23">
        <v>27.7355</v>
      </c>
      <c r="KA23">
        <v>30.0002</v>
      </c>
      <c r="KB23">
        <v>27.5648</v>
      </c>
      <c r="KC23">
        <v>27.5862</v>
      </c>
      <c r="KD23">
        <v>17.0513</v>
      </c>
      <c r="KE23">
        <v>45.0992</v>
      </c>
      <c r="KF23">
        <v>0</v>
      </c>
      <c r="KG23">
        <v>28.5691</v>
      </c>
      <c r="KH23">
        <v>318.148</v>
      </c>
      <c r="KI23">
        <v>15.4282</v>
      </c>
      <c r="KJ23">
        <v>92.9402</v>
      </c>
      <c r="KK23">
        <v>98.8188</v>
      </c>
    </row>
    <row r="24" spans="1:297">
      <c r="A24">
        <v>8</v>
      </c>
      <c r="B24">
        <v>1759249875.1</v>
      </c>
      <c r="C24">
        <v>34.0999999046326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1759249866.94615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341.200098838877</v>
      </c>
      <c r="AK24">
        <v>334.639751515151</v>
      </c>
      <c r="AL24">
        <v>-3.28605529082322</v>
      </c>
      <c r="AM24">
        <v>62.8271281936859</v>
      </c>
      <c r="AN24">
        <f>(AP24 - AO24 + DY24*1E3/(8.314*(EA24+273.15)) * AR24/DX24 * AQ24) * DX24/(100*DL24) * 1000/(1000 - AP24)</f>
        <v>0</v>
      </c>
      <c r="AO24">
        <v>15.419946806834</v>
      </c>
      <c r="AP24">
        <v>24.9917345454545</v>
      </c>
      <c r="AQ24">
        <v>5.13344525152666e-06</v>
      </c>
      <c r="AR24">
        <v>104.046329768991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6</v>
      </c>
      <c r="DM24">
        <v>0.5</v>
      </c>
      <c r="DN24" t="s">
        <v>438</v>
      </c>
      <c r="DO24">
        <v>2</v>
      </c>
      <c r="DP24" t="b">
        <v>1</v>
      </c>
      <c r="DQ24">
        <v>1759249866.94615</v>
      </c>
      <c r="DR24">
        <v>348.056384615385</v>
      </c>
      <c r="DS24">
        <v>352.477076923077</v>
      </c>
      <c r="DT24">
        <v>24.9895230769231</v>
      </c>
      <c r="DU24">
        <v>15.4244307692308</v>
      </c>
      <c r="DV24">
        <v>342.936230769231</v>
      </c>
      <c r="DW24">
        <v>24.5492</v>
      </c>
      <c r="DX24">
        <v>500.008</v>
      </c>
      <c r="DY24">
        <v>90.7807769230769</v>
      </c>
      <c r="DZ24">
        <v>0.0290658076923077</v>
      </c>
      <c r="EA24">
        <v>31.1187</v>
      </c>
      <c r="EB24">
        <v>30.0143769230769</v>
      </c>
      <c r="EC24">
        <v>999.9</v>
      </c>
      <c r="ED24">
        <v>0</v>
      </c>
      <c r="EE24">
        <v>0</v>
      </c>
      <c r="EF24">
        <v>9988.89153846154</v>
      </c>
      <c r="EG24">
        <v>0</v>
      </c>
      <c r="EH24">
        <v>9.90425</v>
      </c>
      <c r="EI24">
        <v>-4.42059615384615</v>
      </c>
      <c r="EJ24">
        <v>356.976846153846</v>
      </c>
      <c r="EK24">
        <v>357.998846153846</v>
      </c>
      <c r="EL24">
        <v>9.56507769230769</v>
      </c>
      <c r="EM24">
        <v>352.477076923077</v>
      </c>
      <c r="EN24">
        <v>15.4244307692308</v>
      </c>
      <c r="EO24">
        <v>2.26856846153846</v>
      </c>
      <c r="EP24">
        <v>1.40024230769231</v>
      </c>
      <c r="EQ24">
        <v>19.4549307692308</v>
      </c>
      <c r="ER24">
        <v>11.9202538461538</v>
      </c>
      <c r="ES24">
        <v>2000</v>
      </c>
      <c r="ET24">
        <v>0.979994384615385</v>
      </c>
      <c r="EU24">
        <v>0.0200054230769231</v>
      </c>
      <c r="EV24">
        <v>0</v>
      </c>
      <c r="EW24">
        <v>1058.13615384615</v>
      </c>
      <c r="EX24">
        <v>5.00016</v>
      </c>
      <c r="EY24">
        <v>21533.5</v>
      </c>
      <c r="EZ24">
        <v>18234.1615384615</v>
      </c>
      <c r="FA24">
        <v>48.062</v>
      </c>
      <c r="FB24">
        <v>48.375</v>
      </c>
      <c r="FC24">
        <v>48.312</v>
      </c>
      <c r="FD24">
        <v>48.187</v>
      </c>
      <c r="FE24">
        <v>50</v>
      </c>
      <c r="FF24">
        <v>1955.09</v>
      </c>
      <c r="FG24">
        <v>39.91</v>
      </c>
      <c r="FH24">
        <v>0</v>
      </c>
      <c r="FI24">
        <v>1759249882</v>
      </c>
      <c r="FJ24">
        <v>0</v>
      </c>
      <c r="FK24">
        <v>1058.11346153846</v>
      </c>
      <c r="FL24">
        <v>0.625982903143167</v>
      </c>
      <c r="FM24">
        <v>12.8649572175721</v>
      </c>
      <c r="FN24">
        <v>21533.8576923077</v>
      </c>
      <c r="FO24">
        <v>15</v>
      </c>
      <c r="FP24">
        <v>0</v>
      </c>
      <c r="FQ24" t="s">
        <v>439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-5.540693</v>
      </c>
      <c r="GD24">
        <v>29.5505377443609</v>
      </c>
      <c r="GE24">
        <v>2.88043649195413</v>
      </c>
      <c r="GF24">
        <v>0</v>
      </c>
      <c r="GG24">
        <v>1058.065</v>
      </c>
      <c r="GH24">
        <v>0.828571430491628</v>
      </c>
      <c r="GI24">
        <v>0.287292124336674</v>
      </c>
      <c r="GJ24">
        <v>-1</v>
      </c>
      <c r="GK24">
        <v>9.564374</v>
      </c>
      <c r="GL24">
        <v>0.0330036090225504</v>
      </c>
      <c r="GM24">
        <v>0.00446069994507589</v>
      </c>
      <c r="GN24">
        <v>1</v>
      </c>
      <c r="GO24">
        <v>1</v>
      </c>
      <c r="GP24">
        <v>2</v>
      </c>
      <c r="GQ24" t="s">
        <v>440</v>
      </c>
      <c r="GR24">
        <v>3.1239</v>
      </c>
      <c r="GS24">
        <v>2.65442</v>
      </c>
      <c r="GT24">
        <v>0.0725539</v>
      </c>
      <c r="GU24">
        <v>0.0737207</v>
      </c>
      <c r="GV24">
        <v>0.104832</v>
      </c>
      <c r="GW24">
        <v>0.0744447</v>
      </c>
      <c r="GX24">
        <v>23860.9</v>
      </c>
      <c r="GY24">
        <v>22622.3</v>
      </c>
      <c r="GZ24">
        <v>23005.9</v>
      </c>
      <c r="HA24">
        <v>23779.4</v>
      </c>
      <c r="HB24">
        <v>35082.4</v>
      </c>
      <c r="HC24">
        <v>36424.5</v>
      </c>
      <c r="HD24">
        <v>41462.2</v>
      </c>
      <c r="HE24">
        <v>42398.1</v>
      </c>
      <c r="HF24">
        <v>1.91453</v>
      </c>
      <c r="HG24">
        <v>1.80368</v>
      </c>
      <c r="HH24">
        <v>0.145435</v>
      </c>
      <c r="HI24">
        <v>0</v>
      </c>
      <c r="HJ24">
        <v>27.6491</v>
      </c>
      <c r="HK24">
        <v>999.9</v>
      </c>
      <c r="HL24">
        <v>49.347</v>
      </c>
      <c r="HM24">
        <v>29.809</v>
      </c>
      <c r="HN24">
        <v>22.9065</v>
      </c>
      <c r="HO24">
        <v>54.0974</v>
      </c>
      <c r="HP24">
        <v>43.8021</v>
      </c>
      <c r="HQ24">
        <v>1</v>
      </c>
      <c r="HR24">
        <v>0.0139101</v>
      </c>
      <c r="HS24">
        <v>-0.404687</v>
      </c>
      <c r="HT24">
        <v>20.2171</v>
      </c>
      <c r="HU24">
        <v>5.23256</v>
      </c>
      <c r="HV24">
        <v>11.992</v>
      </c>
      <c r="HW24">
        <v>4.95555</v>
      </c>
      <c r="HX24">
        <v>3.30385</v>
      </c>
      <c r="HY24">
        <v>49.9</v>
      </c>
      <c r="HZ24">
        <v>9999</v>
      </c>
      <c r="IA24">
        <v>9999</v>
      </c>
      <c r="IB24">
        <v>9999</v>
      </c>
      <c r="IC24">
        <v>1.86859</v>
      </c>
      <c r="ID24">
        <v>1.86423</v>
      </c>
      <c r="IE24">
        <v>1.8718</v>
      </c>
      <c r="IF24">
        <v>1.86264</v>
      </c>
      <c r="IG24">
        <v>1.86206</v>
      </c>
      <c r="IH24">
        <v>1.86858</v>
      </c>
      <c r="II24">
        <v>1.85867</v>
      </c>
      <c r="IJ24">
        <v>1.86508</v>
      </c>
      <c r="IK24">
        <v>5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5.047</v>
      </c>
      <c r="IY24">
        <v>0.4404</v>
      </c>
      <c r="IZ24">
        <v>3.97360106167472</v>
      </c>
      <c r="JA24">
        <v>0.00378919108122332</v>
      </c>
      <c r="JB24">
        <v>-1.39025892724049e-06</v>
      </c>
      <c r="JC24">
        <v>2.66215117939144e-10</v>
      </c>
      <c r="JD24">
        <v>0.0716792814121334</v>
      </c>
      <c r="JE24">
        <v>0.00926075309058177</v>
      </c>
      <c r="JF24">
        <v>8.50568971851429e-05</v>
      </c>
      <c r="JG24">
        <v>6.08600627940814e-06</v>
      </c>
      <c r="JH24">
        <v>1</v>
      </c>
      <c r="JI24">
        <v>1927</v>
      </c>
      <c r="JJ24">
        <v>1</v>
      </c>
      <c r="JK24">
        <v>28</v>
      </c>
      <c r="JL24">
        <v>29320831.3</v>
      </c>
      <c r="JM24">
        <v>29320831.3</v>
      </c>
      <c r="JN24">
        <v>0.820312</v>
      </c>
      <c r="JO24">
        <v>2.3938</v>
      </c>
      <c r="JP24">
        <v>1.4978</v>
      </c>
      <c r="JQ24">
        <v>2.3291</v>
      </c>
      <c r="JR24">
        <v>1.54419</v>
      </c>
      <c r="JS24">
        <v>2.28638</v>
      </c>
      <c r="JT24">
        <v>34.9214</v>
      </c>
      <c r="JU24">
        <v>24.0787</v>
      </c>
      <c r="JV24">
        <v>18</v>
      </c>
      <c r="JW24">
        <v>549.116</v>
      </c>
      <c r="JX24">
        <v>422.064</v>
      </c>
      <c r="JY24">
        <v>28.5631</v>
      </c>
      <c r="JZ24">
        <v>27.7378</v>
      </c>
      <c r="KA24">
        <v>30.0003</v>
      </c>
      <c r="KB24">
        <v>27.5657</v>
      </c>
      <c r="KC24">
        <v>27.5868</v>
      </c>
      <c r="KD24">
        <v>16.3298</v>
      </c>
      <c r="KE24">
        <v>45.0992</v>
      </c>
      <c r="KF24">
        <v>0</v>
      </c>
      <c r="KG24">
        <v>28.5589</v>
      </c>
      <c r="KH24">
        <v>297.763</v>
      </c>
      <c r="KI24">
        <v>15.4279</v>
      </c>
      <c r="KJ24">
        <v>92.9385</v>
      </c>
      <c r="KK24">
        <v>98.8177</v>
      </c>
    </row>
    <row r="25" spans="1:297">
      <c r="A25">
        <v>9</v>
      </c>
      <c r="B25">
        <v>1759249880.1</v>
      </c>
      <c r="C25">
        <v>39.0999999046326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1759249871.94615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324.486141091726</v>
      </c>
      <c r="AK25">
        <v>318.777133333333</v>
      </c>
      <c r="AL25">
        <v>-3.16116365426968</v>
      </c>
      <c r="AM25">
        <v>62.8271281936859</v>
      </c>
      <c r="AN25">
        <f>(AP25 - AO25 + DY25*1E3/(8.314*(EA25+273.15)) * AR25/DX25 * AQ25) * DX25/(100*DL25) * 1000/(1000 - AP25)</f>
        <v>0</v>
      </c>
      <c r="AO25">
        <v>15.4166571030251</v>
      </c>
      <c r="AP25">
        <v>24.9910357575757</v>
      </c>
      <c r="AQ25">
        <v>9.02540735803077e-07</v>
      </c>
      <c r="AR25">
        <v>104.046329768991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6</v>
      </c>
      <c r="DM25">
        <v>0.5</v>
      </c>
      <c r="DN25" t="s">
        <v>438</v>
      </c>
      <c r="DO25">
        <v>2</v>
      </c>
      <c r="DP25" t="b">
        <v>1</v>
      </c>
      <c r="DQ25">
        <v>1759249871.94615</v>
      </c>
      <c r="DR25">
        <v>333.006461538462</v>
      </c>
      <c r="DS25">
        <v>335.544307692308</v>
      </c>
      <c r="DT25">
        <v>24.9899846153846</v>
      </c>
      <c r="DU25">
        <v>15.4204</v>
      </c>
      <c r="DV25">
        <v>327.930692307692</v>
      </c>
      <c r="DW25">
        <v>24.5496461538462</v>
      </c>
      <c r="DX25">
        <v>500.027153846154</v>
      </c>
      <c r="DY25">
        <v>90.7806</v>
      </c>
      <c r="DZ25">
        <v>0.0289234538461538</v>
      </c>
      <c r="EA25">
        <v>31.1161692307692</v>
      </c>
      <c r="EB25">
        <v>30.0162692307692</v>
      </c>
      <c r="EC25">
        <v>999.9</v>
      </c>
      <c r="ED25">
        <v>0</v>
      </c>
      <c r="EE25">
        <v>0</v>
      </c>
      <c r="EF25">
        <v>10002.3530769231</v>
      </c>
      <c r="EG25">
        <v>0</v>
      </c>
      <c r="EH25">
        <v>9.90425</v>
      </c>
      <c r="EI25">
        <v>-2.53775339230769</v>
      </c>
      <c r="EJ25">
        <v>341.541615384615</v>
      </c>
      <c r="EK25">
        <v>340.799615384615</v>
      </c>
      <c r="EL25">
        <v>9.56958</v>
      </c>
      <c r="EM25">
        <v>335.544307692308</v>
      </c>
      <c r="EN25">
        <v>15.4204</v>
      </c>
      <c r="EO25">
        <v>2.26860615384615</v>
      </c>
      <c r="EP25">
        <v>1.39987153846154</v>
      </c>
      <c r="EQ25">
        <v>19.4552</v>
      </c>
      <c r="ER25">
        <v>11.9162538461538</v>
      </c>
      <c r="ES25">
        <v>1999.97307692308</v>
      </c>
      <c r="ET25">
        <v>0.979994230769231</v>
      </c>
      <c r="EU25">
        <v>0.0200056307692308</v>
      </c>
      <c r="EV25">
        <v>0</v>
      </c>
      <c r="EW25">
        <v>1058.15538461538</v>
      </c>
      <c r="EX25">
        <v>5.00016</v>
      </c>
      <c r="EY25">
        <v>21534.2615384615</v>
      </c>
      <c r="EZ25">
        <v>18233.9076923077</v>
      </c>
      <c r="FA25">
        <v>48.062</v>
      </c>
      <c r="FB25">
        <v>48.375</v>
      </c>
      <c r="FC25">
        <v>48.3265384615385</v>
      </c>
      <c r="FD25">
        <v>48.187</v>
      </c>
      <c r="FE25">
        <v>50</v>
      </c>
      <c r="FF25">
        <v>1955.06307692308</v>
      </c>
      <c r="FG25">
        <v>39.91</v>
      </c>
      <c r="FH25">
        <v>0</v>
      </c>
      <c r="FI25">
        <v>1759249887.4</v>
      </c>
      <c r="FJ25">
        <v>0</v>
      </c>
      <c r="FK25">
        <v>1058.1196</v>
      </c>
      <c r="FL25">
        <v>0.0415384651420245</v>
      </c>
      <c r="FM25">
        <v>19.5615384159143</v>
      </c>
      <c r="FN25">
        <v>21534.936</v>
      </c>
      <c r="FO25">
        <v>15</v>
      </c>
      <c r="FP25">
        <v>0</v>
      </c>
      <c r="FQ25" t="s">
        <v>439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-3.71184067142857</v>
      </c>
      <c r="GD25">
        <v>23.6392515584416</v>
      </c>
      <c r="GE25">
        <v>2.44946092065186</v>
      </c>
      <c r="GF25">
        <v>0</v>
      </c>
      <c r="GG25">
        <v>1058.11</v>
      </c>
      <c r="GH25">
        <v>0.156455309311805</v>
      </c>
      <c r="GI25">
        <v>0.242037916329607</v>
      </c>
      <c r="GJ25">
        <v>-1</v>
      </c>
      <c r="GK25">
        <v>9.56688476190476</v>
      </c>
      <c r="GL25">
        <v>0.0570358441558769</v>
      </c>
      <c r="GM25">
        <v>0.00607359595301278</v>
      </c>
      <c r="GN25">
        <v>1</v>
      </c>
      <c r="GO25">
        <v>1</v>
      </c>
      <c r="GP25">
        <v>2</v>
      </c>
      <c r="GQ25" t="s">
        <v>440</v>
      </c>
      <c r="GR25">
        <v>3.1238</v>
      </c>
      <c r="GS25">
        <v>2.65461</v>
      </c>
      <c r="GT25">
        <v>0.0696669</v>
      </c>
      <c r="GU25">
        <v>0.0704731</v>
      </c>
      <c r="GV25">
        <v>0.104835</v>
      </c>
      <c r="GW25">
        <v>0.0744312</v>
      </c>
      <c r="GX25">
        <v>23935.5</v>
      </c>
      <c r="GY25">
        <v>22701.6</v>
      </c>
      <c r="GZ25">
        <v>23006.3</v>
      </c>
      <c r="HA25">
        <v>23779.4</v>
      </c>
      <c r="HB25">
        <v>35082.2</v>
      </c>
      <c r="HC25">
        <v>36424.9</v>
      </c>
      <c r="HD25">
        <v>41462.4</v>
      </c>
      <c r="HE25">
        <v>42398.2</v>
      </c>
      <c r="HF25">
        <v>1.91425</v>
      </c>
      <c r="HG25">
        <v>1.8038</v>
      </c>
      <c r="HH25">
        <v>0.145137</v>
      </c>
      <c r="HI25">
        <v>0</v>
      </c>
      <c r="HJ25">
        <v>27.6532</v>
      </c>
      <c r="HK25">
        <v>999.9</v>
      </c>
      <c r="HL25">
        <v>49.322</v>
      </c>
      <c r="HM25">
        <v>29.809</v>
      </c>
      <c r="HN25">
        <v>22.8955</v>
      </c>
      <c r="HO25">
        <v>54.4074</v>
      </c>
      <c r="HP25">
        <v>43.7981</v>
      </c>
      <c r="HQ25">
        <v>1</v>
      </c>
      <c r="HR25">
        <v>0.0142454</v>
      </c>
      <c r="HS25">
        <v>-0.376236</v>
      </c>
      <c r="HT25">
        <v>20.2173</v>
      </c>
      <c r="HU25">
        <v>5.23301</v>
      </c>
      <c r="HV25">
        <v>11.992</v>
      </c>
      <c r="HW25">
        <v>4.9557</v>
      </c>
      <c r="HX25">
        <v>3.30393</v>
      </c>
      <c r="HY25">
        <v>49.9</v>
      </c>
      <c r="HZ25">
        <v>9999</v>
      </c>
      <c r="IA25">
        <v>9999</v>
      </c>
      <c r="IB25">
        <v>9999</v>
      </c>
      <c r="IC25">
        <v>1.86853</v>
      </c>
      <c r="ID25">
        <v>1.86422</v>
      </c>
      <c r="IE25">
        <v>1.8718</v>
      </c>
      <c r="IF25">
        <v>1.86264</v>
      </c>
      <c r="IG25">
        <v>1.86204</v>
      </c>
      <c r="IH25">
        <v>1.86857</v>
      </c>
      <c r="II25">
        <v>1.85867</v>
      </c>
      <c r="IJ25">
        <v>1.86508</v>
      </c>
      <c r="IK25">
        <v>5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5.001</v>
      </c>
      <c r="IY25">
        <v>0.4404</v>
      </c>
      <c r="IZ25">
        <v>3.97360106167472</v>
      </c>
      <c r="JA25">
        <v>0.00378919108122332</v>
      </c>
      <c r="JB25">
        <v>-1.39025892724049e-06</v>
      </c>
      <c r="JC25">
        <v>2.66215117939144e-10</v>
      </c>
      <c r="JD25">
        <v>0.0716792814121334</v>
      </c>
      <c r="JE25">
        <v>0.00926075309058177</v>
      </c>
      <c r="JF25">
        <v>8.50568971851429e-05</v>
      </c>
      <c r="JG25">
        <v>6.08600627940814e-06</v>
      </c>
      <c r="JH25">
        <v>1</v>
      </c>
      <c r="JI25">
        <v>1927</v>
      </c>
      <c r="JJ25">
        <v>1</v>
      </c>
      <c r="JK25">
        <v>28</v>
      </c>
      <c r="JL25">
        <v>29320831.3</v>
      </c>
      <c r="JM25">
        <v>29320831.3</v>
      </c>
      <c r="JN25">
        <v>0.78125</v>
      </c>
      <c r="JO25">
        <v>2.39014</v>
      </c>
      <c r="JP25">
        <v>1.4978</v>
      </c>
      <c r="JQ25">
        <v>2.3291</v>
      </c>
      <c r="JR25">
        <v>1.54419</v>
      </c>
      <c r="JS25">
        <v>2.33643</v>
      </c>
      <c r="JT25">
        <v>34.9214</v>
      </c>
      <c r="JU25">
        <v>24.0875</v>
      </c>
      <c r="JV25">
        <v>18</v>
      </c>
      <c r="JW25">
        <v>548.957</v>
      </c>
      <c r="JX25">
        <v>422.153</v>
      </c>
      <c r="JY25">
        <v>28.5531</v>
      </c>
      <c r="JZ25">
        <v>27.7402</v>
      </c>
      <c r="KA25">
        <v>30.0002</v>
      </c>
      <c r="KB25">
        <v>27.568</v>
      </c>
      <c r="KC25">
        <v>27.589</v>
      </c>
      <c r="KD25">
        <v>15.6506</v>
      </c>
      <c r="KE25">
        <v>45.0992</v>
      </c>
      <c r="KF25">
        <v>0</v>
      </c>
      <c r="KG25">
        <v>28.5376</v>
      </c>
      <c r="KH25">
        <v>284.237</v>
      </c>
      <c r="KI25">
        <v>15.427</v>
      </c>
      <c r="KJ25">
        <v>92.9394</v>
      </c>
      <c r="KK25">
        <v>98.818</v>
      </c>
    </row>
    <row r="26" spans="1:297">
      <c r="A26">
        <v>10</v>
      </c>
      <c r="B26">
        <v>1759249885.1</v>
      </c>
      <c r="C26">
        <v>44.0999999046326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1759249876.94615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306.383818063917</v>
      </c>
      <c r="AK26">
        <v>302.225090909091</v>
      </c>
      <c r="AL26">
        <v>-3.32671179863406</v>
      </c>
      <c r="AM26">
        <v>62.8271281936859</v>
      </c>
      <c r="AN26">
        <f>(AP26 - AO26 + DY26*1E3/(8.314*(EA26+273.15)) * AR26/DX26 * AQ26) * DX26/(100*DL26) * 1000/(1000 - AP26)</f>
        <v>0</v>
      </c>
      <c r="AO26">
        <v>15.412753765197</v>
      </c>
      <c r="AP26">
        <v>24.9946024242424</v>
      </c>
      <c r="AQ26">
        <v>5.40467779222236e-06</v>
      </c>
      <c r="AR26">
        <v>104.046329768991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6</v>
      </c>
      <c r="DM26">
        <v>0.5</v>
      </c>
      <c r="DN26" t="s">
        <v>438</v>
      </c>
      <c r="DO26">
        <v>2</v>
      </c>
      <c r="DP26" t="b">
        <v>1</v>
      </c>
      <c r="DQ26">
        <v>1759249876.94615</v>
      </c>
      <c r="DR26">
        <v>317.425461538462</v>
      </c>
      <c r="DS26">
        <v>318.093</v>
      </c>
      <c r="DT26">
        <v>24.9917076923077</v>
      </c>
      <c r="DU26">
        <v>15.4163692307692</v>
      </c>
      <c r="DV26">
        <v>312.396076923077</v>
      </c>
      <c r="DW26">
        <v>24.5513307692308</v>
      </c>
      <c r="DX26">
        <v>500.003923076923</v>
      </c>
      <c r="DY26">
        <v>90.7806461538462</v>
      </c>
      <c r="DZ26">
        <v>0.0288956</v>
      </c>
      <c r="EA26">
        <v>31.1148384615385</v>
      </c>
      <c r="EB26">
        <v>30.0165538461538</v>
      </c>
      <c r="EC26">
        <v>999.9</v>
      </c>
      <c r="ED26">
        <v>0</v>
      </c>
      <c r="EE26">
        <v>0</v>
      </c>
      <c r="EF26">
        <v>10014.4238461538</v>
      </c>
      <c r="EG26">
        <v>0</v>
      </c>
      <c r="EH26">
        <v>9.90457076923077</v>
      </c>
      <c r="EI26">
        <v>-0.6674077</v>
      </c>
      <c r="EJ26">
        <v>325.562</v>
      </c>
      <c r="EK26">
        <v>323.073692307692</v>
      </c>
      <c r="EL26">
        <v>9.57533923076923</v>
      </c>
      <c r="EM26">
        <v>318.093</v>
      </c>
      <c r="EN26">
        <v>15.4163692307692</v>
      </c>
      <c r="EO26">
        <v>2.26876384615385</v>
      </c>
      <c r="EP26">
        <v>1.39950692307692</v>
      </c>
      <c r="EQ26">
        <v>19.4563076923077</v>
      </c>
      <c r="ER26">
        <v>11.9122923076923</v>
      </c>
      <c r="ES26">
        <v>1999.98846153846</v>
      </c>
      <c r="ET26">
        <v>0.979994384615385</v>
      </c>
      <c r="EU26">
        <v>0.0200054</v>
      </c>
      <c r="EV26">
        <v>0</v>
      </c>
      <c r="EW26">
        <v>1058.25769230769</v>
      </c>
      <c r="EX26">
        <v>5.00016</v>
      </c>
      <c r="EY26">
        <v>21537.0307692308</v>
      </c>
      <c r="EZ26">
        <v>18234.0461538462</v>
      </c>
      <c r="FA26">
        <v>48.062</v>
      </c>
      <c r="FB26">
        <v>48.375</v>
      </c>
      <c r="FC26">
        <v>48.3313846153846</v>
      </c>
      <c r="FD26">
        <v>48.187</v>
      </c>
      <c r="FE26">
        <v>50</v>
      </c>
      <c r="FF26">
        <v>1955.07846153846</v>
      </c>
      <c r="FG26">
        <v>39.91</v>
      </c>
      <c r="FH26">
        <v>0</v>
      </c>
      <c r="FI26">
        <v>1759249892.2</v>
      </c>
      <c r="FJ26">
        <v>0</v>
      </c>
      <c r="FK26">
        <v>1058.2212</v>
      </c>
      <c r="FL26">
        <v>0.655384616668979</v>
      </c>
      <c r="FM26">
        <v>36.8153845896782</v>
      </c>
      <c r="FN26">
        <v>21537.472</v>
      </c>
      <c r="FO26">
        <v>15</v>
      </c>
      <c r="FP26">
        <v>0</v>
      </c>
      <c r="FQ26" t="s">
        <v>439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-1.571169105</v>
      </c>
      <c r="GD26">
        <v>20.5323124105263</v>
      </c>
      <c r="GE26">
        <v>2.0375419380251</v>
      </c>
      <c r="GF26">
        <v>0</v>
      </c>
      <c r="GG26">
        <v>1058.16882352941</v>
      </c>
      <c r="GH26">
        <v>0.71810542224684</v>
      </c>
      <c r="GI26">
        <v>0.264772540626662</v>
      </c>
      <c r="GJ26">
        <v>-1</v>
      </c>
      <c r="GK26">
        <v>9.5727145</v>
      </c>
      <c r="GL26">
        <v>0.0663739849623862</v>
      </c>
      <c r="GM26">
        <v>0.0065711220312822</v>
      </c>
      <c r="GN26">
        <v>1</v>
      </c>
      <c r="GO26">
        <v>1</v>
      </c>
      <c r="GP26">
        <v>2</v>
      </c>
      <c r="GQ26" t="s">
        <v>440</v>
      </c>
      <c r="GR26">
        <v>3.12401</v>
      </c>
      <c r="GS26">
        <v>2.65471</v>
      </c>
      <c r="GT26">
        <v>0.0665968</v>
      </c>
      <c r="GU26">
        <v>0.0673264</v>
      </c>
      <c r="GV26">
        <v>0.10484</v>
      </c>
      <c r="GW26">
        <v>0.0744168</v>
      </c>
      <c r="GX26">
        <v>24013.8</v>
      </c>
      <c r="GY26">
        <v>22778.1</v>
      </c>
      <c r="GZ26">
        <v>23005.6</v>
      </c>
      <c r="HA26">
        <v>23779</v>
      </c>
      <c r="HB26">
        <v>35081.1</v>
      </c>
      <c r="HC26">
        <v>36424.6</v>
      </c>
      <c r="HD26">
        <v>41461.6</v>
      </c>
      <c r="HE26">
        <v>42397.5</v>
      </c>
      <c r="HF26">
        <v>1.91453</v>
      </c>
      <c r="HG26">
        <v>1.80338</v>
      </c>
      <c r="HH26">
        <v>0.144601</v>
      </c>
      <c r="HI26">
        <v>0</v>
      </c>
      <c r="HJ26">
        <v>27.6577</v>
      </c>
      <c r="HK26">
        <v>999.9</v>
      </c>
      <c r="HL26">
        <v>49.322</v>
      </c>
      <c r="HM26">
        <v>29.809</v>
      </c>
      <c r="HN26">
        <v>22.8974</v>
      </c>
      <c r="HO26">
        <v>54.7774</v>
      </c>
      <c r="HP26">
        <v>43.778</v>
      </c>
      <c r="HQ26">
        <v>1</v>
      </c>
      <c r="HR26">
        <v>0.0142581</v>
      </c>
      <c r="HS26">
        <v>-0.361841</v>
      </c>
      <c r="HT26">
        <v>20.2173</v>
      </c>
      <c r="HU26">
        <v>5.23316</v>
      </c>
      <c r="HV26">
        <v>11.992</v>
      </c>
      <c r="HW26">
        <v>4.95565</v>
      </c>
      <c r="HX26">
        <v>3.30382</v>
      </c>
      <c r="HY26">
        <v>49.9</v>
      </c>
      <c r="HZ26">
        <v>9999</v>
      </c>
      <c r="IA26">
        <v>9999</v>
      </c>
      <c r="IB26">
        <v>9999</v>
      </c>
      <c r="IC26">
        <v>1.86853</v>
      </c>
      <c r="ID26">
        <v>1.8642</v>
      </c>
      <c r="IE26">
        <v>1.8718</v>
      </c>
      <c r="IF26">
        <v>1.86264</v>
      </c>
      <c r="IG26">
        <v>1.86207</v>
      </c>
      <c r="IH26">
        <v>1.86857</v>
      </c>
      <c r="II26">
        <v>1.85867</v>
      </c>
      <c r="IJ26">
        <v>1.86508</v>
      </c>
      <c r="IK26">
        <v>5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4.952</v>
      </c>
      <c r="IY26">
        <v>0.4405</v>
      </c>
      <c r="IZ26">
        <v>3.97360106167472</v>
      </c>
      <c r="JA26">
        <v>0.00378919108122332</v>
      </c>
      <c r="JB26">
        <v>-1.39025892724049e-06</v>
      </c>
      <c r="JC26">
        <v>2.66215117939144e-10</v>
      </c>
      <c r="JD26">
        <v>0.0716792814121334</v>
      </c>
      <c r="JE26">
        <v>0.00926075309058177</v>
      </c>
      <c r="JF26">
        <v>8.50568971851429e-05</v>
      </c>
      <c r="JG26">
        <v>6.08600627940814e-06</v>
      </c>
      <c r="JH26">
        <v>1</v>
      </c>
      <c r="JI26">
        <v>1927</v>
      </c>
      <c r="JJ26">
        <v>1</v>
      </c>
      <c r="JK26">
        <v>28</v>
      </c>
      <c r="JL26">
        <v>29320831.4</v>
      </c>
      <c r="JM26">
        <v>29320831.4</v>
      </c>
      <c r="JN26">
        <v>0.750732</v>
      </c>
      <c r="JO26">
        <v>2.39136</v>
      </c>
      <c r="JP26">
        <v>1.4978</v>
      </c>
      <c r="JQ26">
        <v>2.3291</v>
      </c>
      <c r="JR26">
        <v>1.54419</v>
      </c>
      <c r="JS26">
        <v>2.31445</v>
      </c>
      <c r="JT26">
        <v>34.9214</v>
      </c>
      <c r="JU26">
        <v>24.0787</v>
      </c>
      <c r="JV26">
        <v>18</v>
      </c>
      <c r="JW26">
        <v>549.147</v>
      </c>
      <c r="JX26">
        <v>421.92</v>
      </c>
      <c r="JY26">
        <v>28.5329</v>
      </c>
      <c r="JZ26">
        <v>27.7428</v>
      </c>
      <c r="KA26">
        <v>30.0002</v>
      </c>
      <c r="KB26">
        <v>27.5694</v>
      </c>
      <c r="KC26">
        <v>27.5908</v>
      </c>
      <c r="KD26">
        <v>14.9441</v>
      </c>
      <c r="KE26">
        <v>45.0992</v>
      </c>
      <c r="KF26">
        <v>0</v>
      </c>
      <c r="KG26">
        <v>28.5194</v>
      </c>
      <c r="KH26">
        <v>263.946</v>
      </c>
      <c r="KI26">
        <v>15.4253</v>
      </c>
      <c r="KJ26">
        <v>92.9373</v>
      </c>
      <c r="KK26">
        <v>98.8163</v>
      </c>
    </row>
    <row r="27" spans="1:297">
      <c r="A27">
        <v>11</v>
      </c>
      <c r="B27">
        <v>1759249890.1</v>
      </c>
      <c r="C27">
        <v>49.0999999046326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1759249881.94615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289.873670331243</v>
      </c>
      <c r="AK27">
        <v>286.469696969697</v>
      </c>
      <c r="AL27">
        <v>-3.12136220800666</v>
      </c>
      <c r="AM27">
        <v>62.8271281936859</v>
      </c>
      <c r="AN27">
        <f>(AP27 - AO27 + DY27*1E3/(8.314*(EA27+273.15)) * AR27/DX27 * AQ27) * DX27/(100*DL27) * 1000/(1000 - AP27)</f>
        <v>0</v>
      </c>
      <c r="AO27">
        <v>15.4093960415058</v>
      </c>
      <c r="AP27">
        <v>25.0011915151515</v>
      </c>
      <c r="AQ27">
        <v>1.30253665007705e-05</v>
      </c>
      <c r="AR27">
        <v>104.046329768991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6</v>
      </c>
      <c r="DM27">
        <v>0.5</v>
      </c>
      <c r="DN27" t="s">
        <v>438</v>
      </c>
      <c r="DO27">
        <v>2</v>
      </c>
      <c r="DP27" t="b">
        <v>1</v>
      </c>
      <c r="DQ27">
        <v>1759249881.94615</v>
      </c>
      <c r="DR27">
        <v>301.655538461538</v>
      </c>
      <c r="DS27">
        <v>301.286461538462</v>
      </c>
      <c r="DT27">
        <v>24.9943769230769</v>
      </c>
      <c r="DU27">
        <v>15.4128538461538</v>
      </c>
      <c r="DV27">
        <v>296.673538461538</v>
      </c>
      <c r="DW27">
        <v>24.5539384615385</v>
      </c>
      <c r="DX27">
        <v>500.011</v>
      </c>
      <c r="DY27">
        <v>90.7803923076923</v>
      </c>
      <c r="DZ27">
        <v>0.0289139076923077</v>
      </c>
      <c r="EA27">
        <v>31.1144692307692</v>
      </c>
      <c r="EB27">
        <v>30.0199538461538</v>
      </c>
      <c r="EC27">
        <v>999.9</v>
      </c>
      <c r="ED27">
        <v>0</v>
      </c>
      <c r="EE27">
        <v>0</v>
      </c>
      <c r="EF27">
        <v>10016.1953846154</v>
      </c>
      <c r="EG27">
        <v>0</v>
      </c>
      <c r="EH27">
        <v>9.90745923076923</v>
      </c>
      <c r="EI27">
        <v>0.369267376923077</v>
      </c>
      <c r="EJ27">
        <v>309.388769230769</v>
      </c>
      <c r="EK27">
        <v>306.002923076923</v>
      </c>
      <c r="EL27">
        <v>9.58153153846154</v>
      </c>
      <c r="EM27">
        <v>301.286461538462</v>
      </c>
      <c r="EN27">
        <v>15.4128538461538</v>
      </c>
      <c r="EO27">
        <v>2.269</v>
      </c>
      <c r="EP27">
        <v>1.39918307692308</v>
      </c>
      <c r="EQ27">
        <v>19.4579769230769</v>
      </c>
      <c r="ER27">
        <v>11.9087923076923</v>
      </c>
      <c r="ES27">
        <v>1999.98461538462</v>
      </c>
      <c r="ET27">
        <v>0.979994384615385</v>
      </c>
      <c r="EU27">
        <v>0.0200053846153846</v>
      </c>
      <c r="EV27">
        <v>0</v>
      </c>
      <c r="EW27">
        <v>1058.26076923077</v>
      </c>
      <c r="EX27">
        <v>5.00016</v>
      </c>
      <c r="EY27">
        <v>21540.1307692308</v>
      </c>
      <c r="EZ27">
        <v>18234.0153846154</v>
      </c>
      <c r="FA27">
        <v>48.062</v>
      </c>
      <c r="FB27">
        <v>48.375</v>
      </c>
      <c r="FC27">
        <v>48.3459230769231</v>
      </c>
      <c r="FD27">
        <v>48.1918461538462</v>
      </c>
      <c r="FE27">
        <v>50</v>
      </c>
      <c r="FF27">
        <v>1955.07461538462</v>
      </c>
      <c r="FG27">
        <v>39.91</v>
      </c>
      <c r="FH27">
        <v>0</v>
      </c>
      <c r="FI27">
        <v>1759249897</v>
      </c>
      <c r="FJ27">
        <v>0</v>
      </c>
      <c r="FK27">
        <v>1058.326</v>
      </c>
      <c r="FL27">
        <v>2.50076921198893</v>
      </c>
      <c r="FM27">
        <v>56.8615383072077</v>
      </c>
      <c r="FN27">
        <v>21540.756</v>
      </c>
      <c r="FO27">
        <v>15</v>
      </c>
      <c r="FP27">
        <v>0</v>
      </c>
      <c r="FQ27" t="s">
        <v>439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-0.269377671428571</v>
      </c>
      <c r="GD27">
        <v>14.0313555584416</v>
      </c>
      <c r="GE27">
        <v>1.48041344450504</v>
      </c>
      <c r="GF27">
        <v>0</v>
      </c>
      <c r="GG27">
        <v>1058.27058823529</v>
      </c>
      <c r="GH27">
        <v>1.32314743611615</v>
      </c>
      <c r="GI27">
        <v>0.275178457352693</v>
      </c>
      <c r="GJ27">
        <v>-1</v>
      </c>
      <c r="GK27">
        <v>9.57816190476191</v>
      </c>
      <c r="GL27">
        <v>0.0731953246753273</v>
      </c>
      <c r="GM27">
        <v>0.00756213790572592</v>
      </c>
      <c r="GN27">
        <v>1</v>
      </c>
      <c r="GO27">
        <v>1</v>
      </c>
      <c r="GP27">
        <v>2</v>
      </c>
      <c r="GQ27" t="s">
        <v>440</v>
      </c>
      <c r="GR27">
        <v>3.12401</v>
      </c>
      <c r="GS27">
        <v>2.65433</v>
      </c>
      <c r="GT27">
        <v>0.0636235</v>
      </c>
      <c r="GU27">
        <v>0.0640767</v>
      </c>
      <c r="GV27">
        <v>0.104858</v>
      </c>
      <c r="GW27">
        <v>0.0744068</v>
      </c>
      <c r="GX27">
        <v>24090.2</v>
      </c>
      <c r="GY27">
        <v>22857.5</v>
      </c>
      <c r="GZ27">
        <v>23005.6</v>
      </c>
      <c r="HA27">
        <v>23779.1</v>
      </c>
      <c r="HB27">
        <v>35079.6</v>
      </c>
      <c r="HC27">
        <v>36424.9</v>
      </c>
      <c r="HD27">
        <v>41461</v>
      </c>
      <c r="HE27">
        <v>42397.7</v>
      </c>
      <c r="HF27">
        <v>1.91467</v>
      </c>
      <c r="HG27">
        <v>1.8033</v>
      </c>
      <c r="HH27">
        <v>0.144597</v>
      </c>
      <c r="HI27">
        <v>0</v>
      </c>
      <c r="HJ27">
        <v>27.6625</v>
      </c>
      <c r="HK27">
        <v>999.9</v>
      </c>
      <c r="HL27">
        <v>49.322</v>
      </c>
      <c r="HM27">
        <v>29.809</v>
      </c>
      <c r="HN27">
        <v>22.8959</v>
      </c>
      <c r="HO27">
        <v>54.7574</v>
      </c>
      <c r="HP27">
        <v>43.8061</v>
      </c>
      <c r="HQ27">
        <v>1</v>
      </c>
      <c r="HR27">
        <v>0.0144182</v>
      </c>
      <c r="HS27">
        <v>-0.345877</v>
      </c>
      <c r="HT27">
        <v>20.2176</v>
      </c>
      <c r="HU27">
        <v>5.23301</v>
      </c>
      <c r="HV27">
        <v>11.992</v>
      </c>
      <c r="HW27">
        <v>4.95565</v>
      </c>
      <c r="HX27">
        <v>3.30398</v>
      </c>
      <c r="HY27">
        <v>49.9</v>
      </c>
      <c r="HZ27">
        <v>9999</v>
      </c>
      <c r="IA27">
        <v>9999</v>
      </c>
      <c r="IB27">
        <v>9999</v>
      </c>
      <c r="IC27">
        <v>1.86853</v>
      </c>
      <c r="ID27">
        <v>1.86419</v>
      </c>
      <c r="IE27">
        <v>1.8718</v>
      </c>
      <c r="IF27">
        <v>1.86264</v>
      </c>
      <c r="IG27">
        <v>1.86209</v>
      </c>
      <c r="IH27">
        <v>1.86858</v>
      </c>
      <c r="II27">
        <v>1.85867</v>
      </c>
      <c r="IJ27">
        <v>1.86509</v>
      </c>
      <c r="IK27">
        <v>5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4.904</v>
      </c>
      <c r="IY27">
        <v>0.4406</v>
      </c>
      <c r="IZ27">
        <v>3.97360106167472</v>
      </c>
      <c r="JA27">
        <v>0.00378919108122332</v>
      </c>
      <c r="JB27">
        <v>-1.39025892724049e-06</v>
      </c>
      <c r="JC27">
        <v>2.66215117939144e-10</v>
      </c>
      <c r="JD27">
        <v>0.0716792814121334</v>
      </c>
      <c r="JE27">
        <v>0.00926075309058177</v>
      </c>
      <c r="JF27">
        <v>8.50568971851429e-05</v>
      </c>
      <c r="JG27">
        <v>6.08600627940814e-06</v>
      </c>
      <c r="JH27">
        <v>1</v>
      </c>
      <c r="JI27">
        <v>1927</v>
      </c>
      <c r="JJ27">
        <v>1</v>
      </c>
      <c r="JK27">
        <v>28</v>
      </c>
      <c r="JL27">
        <v>29320831.5</v>
      </c>
      <c r="JM27">
        <v>29320831.5</v>
      </c>
      <c r="JN27">
        <v>0.714111</v>
      </c>
      <c r="JO27">
        <v>2.40723</v>
      </c>
      <c r="JP27">
        <v>1.4978</v>
      </c>
      <c r="JQ27">
        <v>2.3291</v>
      </c>
      <c r="JR27">
        <v>1.54419</v>
      </c>
      <c r="JS27">
        <v>2.23511</v>
      </c>
      <c r="JT27">
        <v>34.9214</v>
      </c>
      <c r="JU27">
        <v>24.0437</v>
      </c>
      <c r="JV27">
        <v>18</v>
      </c>
      <c r="JW27">
        <v>549.255</v>
      </c>
      <c r="JX27">
        <v>421.881</v>
      </c>
      <c r="JY27">
        <v>28.5134</v>
      </c>
      <c r="JZ27">
        <v>27.7452</v>
      </c>
      <c r="KA27">
        <v>30.0003</v>
      </c>
      <c r="KB27">
        <v>27.5706</v>
      </c>
      <c r="KC27">
        <v>27.5915</v>
      </c>
      <c r="KD27">
        <v>14.2721</v>
      </c>
      <c r="KE27">
        <v>45.0992</v>
      </c>
      <c r="KF27">
        <v>0</v>
      </c>
      <c r="KG27">
        <v>28.5002</v>
      </c>
      <c r="KH27">
        <v>250.266</v>
      </c>
      <c r="KI27">
        <v>15.4134</v>
      </c>
      <c r="KJ27">
        <v>92.9363</v>
      </c>
      <c r="KK27">
        <v>98.8167</v>
      </c>
    </row>
    <row r="28" spans="1:297">
      <c r="A28">
        <v>12</v>
      </c>
      <c r="B28">
        <v>1759249895.1</v>
      </c>
      <c r="C28">
        <v>54.0999999046326</v>
      </c>
      <c r="D28" t="s">
        <v>465</v>
      </c>
      <c r="E28" t="s">
        <v>466</v>
      </c>
      <c r="F28">
        <v>5</v>
      </c>
      <c r="G28" t="s">
        <v>435</v>
      </c>
      <c r="H28" t="s">
        <v>436</v>
      </c>
      <c r="I28">
        <v>1759249886.94615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272.599230929728</v>
      </c>
      <c r="AK28">
        <v>270.324224242424</v>
      </c>
      <c r="AL28">
        <v>-3.23230550614975</v>
      </c>
      <c r="AM28">
        <v>62.8271281936859</v>
      </c>
      <c r="AN28">
        <f>(AP28 - AO28 + DY28*1E3/(8.314*(EA28+273.15)) * AR28/DX28 * AQ28) * DX28/(100*DL28) * 1000/(1000 - AP28)</f>
        <v>0</v>
      </c>
      <c r="AO28">
        <v>15.4058937268262</v>
      </c>
      <c r="AP28">
        <v>24.9988866666667</v>
      </c>
      <c r="AQ28">
        <v>-2.75841465939669e-06</v>
      </c>
      <c r="AR28">
        <v>104.046329768991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6</v>
      </c>
      <c r="DM28">
        <v>0.5</v>
      </c>
      <c r="DN28" t="s">
        <v>438</v>
      </c>
      <c r="DO28">
        <v>2</v>
      </c>
      <c r="DP28" t="b">
        <v>1</v>
      </c>
      <c r="DQ28">
        <v>1759249886.94615</v>
      </c>
      <c r="DR28">
        <v>285.964846153846</v>
      </c>
      <c r="DS28">
        <v>284.260538461538</v>
      </c>
      <c r="DT28">
        <v>24.9974615384615</v>
      </c>
      <c r="DU28">
        <v>15.4091153846154</v>
      </c>
      <c r="DV28">
        <v>281.030538461539</v>
      </c>
      <c r="DW28">
        <v>24.5569615384615</v>
      </c>
      <c r="DX28">
        <v>499.989076923077</v>
      </c>
      <c r="DY28">
        <v>90.7803692307692</v>
      </c>
      <c r="DZ28">
        <v>0.0289347538461538</v>
      </c>
      <c r="EA28">
        <v>31.1121769230769</v>
      </c>
      <c r="EB28">
        <v>30.0196615384615</v>
      </c>
      <c r="EC28">
        <v>999.9</v>
      </c>
      <c r="ED28">
        <v>0</v>
      </c>
      <c r="EE28">
        <v>0</v>
      </c>
      <c r="EF28">
        <v>10013.3615384615</v>
      </c>
      <c r="EG28">
        <v>0</v>
      </c>
      <c r="EH28">
        <v>9.90745923076923</v>
      </c>
      <c r="EI28">
        <v>1.70453322307692</v>
      </c>
      <c r="EJ28">
        <v>293.296769230769</v>
      </c>
      <c r="EK28">
        <v>288.709307692308</v>
      </c>
      <c r="EL28">
        <v>9.58837153846154</v>
      </c>
      <c r="EM28">
        <v>284.260538461538</v>
      </c>
      <c r="EN28">
        <v>15.4091153846154</v>
      </c>
      <c r="EO28">
        <v>2.26928076923077</v>
      </c>
      <c r="EP28">
        <v>1.39884384615385</v>
      </c>
      <c r="EQ28">
        <v>19.4599769230769</v>
      </c>
      <c r="ER28">
        <v>11.9051076923077</v>
      </c>
      <c r="ES28">
        <v>1999.98153846154</v>
      </c>
      <c r="ET28">
        <v>0.979994384615385</v>
      </c>
      <c r="EU28">
        <v>0.0200053923076923</v>
      </c>
      <c r="EV28">
        <v>0</v>
      </c>
      <c r="EW28">
        <v>1058.60384615385</v>
      </c>
      <c r="EX28">
        <v>5.00016</v>
      </c>
      <c r="EY28">
        <v>21545.2461538462</v>
      </c>
      <c r="EZ28">
        <v>18233.9923076923</v>
      </c>
      <c r="FA28">
        <v>48.062</v>
      </c>
      <c r="FB28">
        <v>48.375</v>
      </c>
      <c r="FC28">
        <v>48.3507692307692</v>
      </c>
      <c r="FD28">
        <v>48.2015384615385</v>
      </c>
      <c r="FE28">
        <v>50</v>
      </c>
      <c r="FF28">
        <v>1955.07153846154</v>
      </c>
      <c r="FG28">
        <v>39.91</v>
      </c>
      <c r="FH28">
        <v>0</v>
      </c>
      <c r="FI28">
        <v>1759249902.4</v>
      </c>
      <c r="FJ28">
        <v>0</v>
      </c>
      <c r="FK28">
        <v>1058.60230769231</v>
      </c>
      <c r="FL28">
        <v>3.36273502646358</v>
      </c>
      <c r="FM28">
        <v>67.5863246692043</v>
      </c>
      <c r="FN28">
        <v>21546.5269230769</v>
      </c>
      <c r="FO28">
        <v>15</v>
      </c>
      <c r="FP28">
        <v>0</v>
      </c>
      <c r="FQ28" t="s">
        <v>439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0.6881809</v>
      </c>
      <c r="GD28">
        <v>14.6350174597403</v>
      </c>
      <c r="GE28">
        <v>1.53524854830501</v>
      </c>
      <c r="GF28">
        <v>0</v>
      </c>
      <c r="GG28">
        <v>1058.42235294118</v>
      </c>
      <c r="GH28">
        <v>2.76760885470928</v>
      </c>
      <c r="GI28">
        <v>0.345730759096545</v>
      </c>
      <c r="GJ28">
        <v>-1</v>
      </c>
      <c r="GK28">
        <v>9.5833080952381</v>
      </c>
      <c r="GL28">
        <v>0.0808550649350512</v>
      </c>
      <c r="GM28">
        <v>0.00829260463364659</v>
      </c>
      <c r="GN28">
        <v>1</v>
      </c>
      <c r="GO28">
        <v>1</v>
      </c>
      <c r="GP28">
        <v>2</v>
      </c>
      <c r="GQ28" t="s">
        <v>440</v>
      </c>
      <c r="GR28">
        <v>3.124</v>
      </c>
      <c r="GS28">
        <v>2.65448</v>
      </c>
      <c r="GT28">
        <v>0.0605305</v>
      </c>
      <c r="GU28">
        <v>0.0608165</v>
      </c>
      <c r="GV28">
        <v>0.104847</v>
      </c>
      <c r="GW28">
        <v>0.0743857</v>
      </c>
      <c r="GX28">
        <v>24169.6</v>
      </c>
      <c r="GY28">
        <v>22937.1</v>
      </c>
      <c r="GZ28">
        <v>23005.4</v>
      </c>
      <c r="HA28">
        <v>23779.1</v>
      </c>
      <c r="HB28">
        <v>35079.7</v>
      </c>
      <c r="HC28">
        <v>36425.6</v>
      </c>
      <c r="HD28">
        <v>41460.9</v>
      </c>
      <c r="HE28">
        <v>42397.8</v>
      </c>
      <c r="HF28">
        <v>1.9144</v>
      </c>
      <c r="HG28">
        <v>1.80343</v>
      </c>
      <c r="HH28">
        <v>0.144038</v>
      </c>
      <c r="HI28">
        <v>0</v>
      </c>
      <c r="HJ28">
        <v>27.6658</v>
      </c>
      <c r="HK28">
        <v>999.9</v>
      </c>
      <c r="HL28">
        <v>49.298</v>
      </c>
      <c r="HM28">
        <v>29.809</v>
      </c>
      <c r="HN28">
        <v>22.885</v>
      </c>
      <c r="HO28">
        <v>54.1374</v>
      </c>
      <c r="HP28">
        <v>43.734</v>
      </c>
      <c r="HQ28">
        <v>1</v>
      </c>
      <c r="HR28">
        <v>0.0147129</v>
      </c>
      <c r="HS28">
        <v>-0.330038</v>
      </c>
      <c r="HT28">
        <v>20.2176</v>
      </c>
      <c r="HU28">
        <v>5.23301</v>
      </c>
      <c r="HV28">
        <v>11.992</v>
      </c>
      <c r="HW28">
        <v>4.9557</v>
      </c>
      <c r="HX28">
        <v>3.30395</v>
      </c>
      <c r="HY28">
        <v>49.9</v>
      </c>
      <c r="HZ28">
        <v>9999</v>
      </c>
      <c r="IA28">
        <v>9999</v>
      </c>
      <c r="IB28">
        <v>9999</v>
      </c>
      <c r="IC28">
        <v>1.86849</v>
      </c>
      <c r="ID28">
        <v>1.86421</v>
      </c>
      <c r="IE28">
        <v>1.8718</v>
      </c>
      <c r="IF28">
        <v>1.86265</v>
      </c>
      <c r="IG28">
        <v>1.86207</v>
      </c>
      <c r="IH28">
        <v>1.86857</v>
      </c>
      <c r="II28">
        <v>1.85867</v>
      </c>
      <c r="IJ28">
        <v>1.86509</v>
      </c>
      <c r="IK28">
        <v>5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4.856</v>
      </c>
      <c r="IY28">
        <v>0.4405</v>
      </c>
      <c r="IZ28">
        <v>3.97360106167472</v>
      </c>
      <c r="JA28">
        <v>0.00378919108122332</v>
      </c>
      <c r="JB28">
        <v>-1.39025892724049e-06</v>
      </c>
      <c r="JC28">
        <v>2.66215117939144e-10</v>
      </c>
      <c r="JD28">
        <v>0.0716792814121334</v>
      </c>
      <c r="JE28">
        <v>0.00926075309058177</v>
      </c>
      <c r="JF28">
        <v>8.50568971851429e-05</v>
      </c>
      <c r="JG28">
        <v>6.08600627940814e-06</v>
      </c>
      <c r="JH28">
        <v>1</v>
      </c>
      <c r="JI28">
        <v>1927</v>
      </c>
      <c r="JJ28">
        <v>1</v>
      </c>
      <c r="JK28">
        <v>28</v>
      </c>
      <c r="JL28">
        <v>29320831.6</v>
      </c>
      <c r="JM28">
        <v>29320831.6</v>
      </c>
      <c r="JN28">
        <v>0.681152</v>
      </c>
      <c r="JO28">
        <v>2.39502</v>
      </c>
      <c r="JP28">
        <v>1.4978</v>
      </c>
      <c r="JQ28">
        <v>2.3291</v>
      </c>
      <c r="JR28">
        <v>1.54419</v>
      </c>
      <c r="JS28">
        <v>2.33398</v>
      </c>
      <c r="JT28">
        <v>34.9214</v>
      </c>
      <c r="JU28">
        <v>24.0787</v>
      </c>
      <c r="JV28">
        <v>18</v>
      </c>
      <c r="JW28">
        <v>549.095</v>
      </c>
      <c r="JX28">
        <v>421.969</v>
      </c>
      <c r="JY28">
        <v>28.4945</v>
      </c>
      <c r="JZ28">
        <v>27.7476</v>
      </c>
      <c r="KA28">
        <v>30.0004</v>
      </c>
      <c r="KB28">
        <v>27.5726</v>
      </c>
      <c r="KC28">
        <v>27.5936</v>
      </c>
      <c r="KD28">
        <v>13.5431</v>
      </c>
      <c r="KE28">
        <v>45.0992</v>
      </c>
      <c r="KF28">
        <v>0</v>
      </c>
      <c r="KG28">
        <v>28.4795</v>
      </c>
      <c r="KH28">
        <v>230.073</v>
      </c>
      <c r="KI28">
        <v>15.4194</v>
      </c>
      <c r="KJ28">
        <v>92.936</v>
      </c>
      <c r="KK28">
        <v>98.8169</v>
      </c>
    </row>
    <row r="29" spans="1:297">
      <c r="A29">
        <v>13</v>
      </c>
      <c r="B29">
        <v>1759249900.1</v>
      </c>
      <c r="C29">
        <v>59.0999999046326</v>
      </c>
      <c r="D29" t="s">
        <v>467</v>
      </c>
      <c r="E29" t="s">
        <v>468</v>
      </c>
      <c r="F29">
        <v>5</v>
      </c>
      <c r="G29" t="s">
        <v>435</v>
      </c>
      <c r="H29" t="s">
        <v>436</v>
      </c>
      <c r="I29">
        <v>1759249891.94615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255.952348991999</v>
      </c>
      <c r="AK29">
        <v>254.622654545455</v>
      </c>
      <c r="AL29">
        <v>-3.14447136246464</v>
      </c>
      <c r="AM29">
        <v>62.8271281936859</v>
      </c>
      <c r="AN29">
        <f>(AP29 - AO29 + DY29*1E3/(8.314*(EA29+273.15)) * AR29/DX29 * AQ29) * DX29/(100*DL29) * 1000/(1000 - AP29)</f>
        <v>0</v>
      </c>
      <c r="AO29">
        <v>15.3995933413975</v>
      </c>
      <c r="AP29">
        <v>25.0027739393939</v>
      </c>
      <c r="AQ29">
        <v>6.94432742356849e-06</v>
      </c>
      <c r="AR29">
        <v>104.046329768991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6</v>
      </c>
      <c r="DM29">
        <v>0.5</v>
      </c>
      <c r="DN29" t="s">
        <v>438</v>
      </c>
      <c r="DO29">
        <v>2</v>
      </c>
      <c r="DP29" t="b">
        <v>1</v>
      </c>
      <c r="DQ29">
        <v>1759249891.94615</v>
      </c>
      <c r="DR29">
        <v>270.353307692308</v>
      </c>
      <c r="DS29">
        <v>267.704538461538</v>
      </c>
      <c r="DT29">
        <v>24.9995384615385</v>
      </c>
      <c r="DU29">
        <v>15.4047076923077</v>
      </c>
      <c r="DV29">
        <v>265.466923076923</v>
      </c>
      <c r="DW29">
        <v>24.5589923076923</v>
      </c>
      <c r="DX29">
        <v>500.019692307692</v>
      </c>
      <c r="DY29">
        <v>90.7801384615385</v>
      </c>
      <c r="DZ29">
        <v>0.0288367538461539</v>
      </c>
      <c r="EA29">
        <v>31.1086230769231</v>
      </c>
      <c r="EB29">
        <v>30.0174076923077</v>
      </c>
      <c r="EC29">
        <v>999.9</v>
      </c>
      <c r="ED29">
        <v>0</v>
      </c>
      <c r="EE29">
        <v>0</v>
      </c>
      <c r="EF29">
        <v>10011.5269230769</v>
      </c>
      <c r="EG29">
        <v>0</v>
      </c>
      <c r="EH29">
        <v>9.90745923076923</v>
      </c>
      <c r="EI29">
        <v>2.64886892307692</v>
      </c>
      <c r="EJ29">
        <v>277.285384615385</v>
      </c>
      <c r="EK29">
        <v>271.892923076923</v>
      </c>
      <c r="EL29">
        <v>9.59485153846154</v>
      </c>
      <c r="EM29">
        <v>267.704538461538</v>
      </c>
      <c r="EN29">
        <v>15.4047076923077</v>
      </c>
      <c r="EO29">
        <v>2.26946384615385</v>
      </c>
      <c r="EP29">
        <v>1.39844076923077</v>
      </c>
      <c r="EQ29">
        <v>19.4612769230769</v>
      </c>
      <c r="ER29">
        <v>11.9007384615385</v>
      </c>
      <c r="ES29">
        <v>1999.98153846154</v>
      </c>
      <c r="ET29">
        <v>0.979994384615385</v>
      </c>
      <c r="EU29">
        <v>0.0200053923076923</v>
      </c>
      <c r="EV29">
        <v>0</v>
      </c>
      <c r="EW29">
        <v>1058.92153846154</v>
      </c>
      <c r="EX29">
        <v>5.00016</v>
      </c>
      <c r="EY29">
        <v>21551.8</v>
      </c>
      <c r="EZ29">
        <v>18233.9923076923</v>
      </c>
      <c r="FA29">
        <v>48.062</v>
      </c>
      <c r="FB29">
        <v>48.3797692307692</v>
      </c>
      <c r="FC29">
        <v>48.3604615384615</v>
      </c>
      <c r="FD29">
        <v>48.2112307692308</v>
      </c>
      <c r="FE29">
        <v>50.0047692307692</v>
      </c>
      <c r="FF29">
        <v>1955.07153846154</v>
      </c>
      <c r="FG29">
        <v>39.91</v>
      </c>
      <c r="FH29">
        <v>0</v>
      </c>
      <c r="FI29">
        <v>1759249907.2</v>
      </c>
      <c r="FJ29">
        <v>0</v>
      </c>
      <c r="FK29">
        <v>1058.93692307692</v>
      </c>
      <c r="FL29">
        <v>4.81162391932306</v>
      </c>
      <c r="FM29">
        <v>99.3948717593255</v>
      </c>
      <c r="FN29">
        <v>21552.9961538462</v>
      </c>
      <c r="FO29">
        <v>15</v>
      </c>
      <c r="FP29">
        <v>0</v>
      </c>
      <c r="FQ29" t="s">
        <v>439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2.023349245</v>
      </c>
      <c r="GD29">
        <v>11.9500953789474</v>
      </c>
      <c r="GE29">
        <v>1.1925097598525</v>
      </c>
      <c r="GF29">
        <v>0</v>
      </c>
      <c r="GG29">
        <v>1058.68088235294</v>
      </c>
      <c r="GH29">
        <v>3.89167302329783</v>
      </c>
      <c r="GI29">
        <v>0.432063228264101</v>
      </c>
      <c r="GJ29">
        <v>-1</v>
      </c>
      <c r="GK29">
        <v>9.590104</v>
      </c>
      <c r="GL29">
        <v>0.0752598496240548</v>
      </c>
      <c r="GM29">
        <v>0.00735599646546936</v>
      </c>
      <c r="GN29">
        <v>1</v>
      </c>
      <c r="GO29">
        <v>1</v>
      </c>
      <c r="GP29">
        <v>2</v>
      </c>
      <c r="GQ29" t="s">
        <v>440</v>
      </c>
      <c r="GR29">
        <v>3.12385</v>
      </c>
      <c r="GS29">
        <v>2.65439</v>
      </c>
      <c r="GT29">
        <v>0.057414</v>
      </c>
      <c r="GU29">
        <v>0.0574033</v>
      </c>
      <c r="GV29">
        <v>0.104856</v>
      </c>
      <c r="GW29">
        <v>0.074363</v>
      </c>
      <c r="GX29">
        <v>24249.1</v>
      </c>
      <c r="GY29">
        <v>23020.3</v>
      </c>
      <c r="GZ29">
        <v>23004.8</v>
      </c>
      <c r="HA29">
        <v>23779</v>
      </c>
      <c r="HB29">
        <v>35078.8</v>
      </c>
      <c r="HC29">
        <v>36425.8</v>
      </c>
      <c r="HD29">
        <v>41460.5</v>
      </c>
      <c r="HE29">
        <v>42397.3</v>
      </c>
      <c r="HF29">
        <v>1.9142</v>
      </c>
      <c r="HG29">
        <v>1.80327</v>
      </c>
      <c r="HH29">
        <v>0.144206</v>
      </c>
      <c r="HI29">
        <v>0</v>
      </c>
      <c r="HJ29">
        <v>27.6671</v>
      </c>
      <c r="HK29">
        <v>999.9</v>
      </c>
      <c r="HL29">
        <v>49.298</v>
      </c>
      <c r="HM29">
        <v>29.819</v>
      </c>
      <c r="HN29">
        <v>22.8979</v>
      </c>
      <c r="HO29">
        <v>53.5774</v>
      </c>
      <c r="HP29">
        <v>43.8822</v>
      </c>
      <c r="HQ29">
        <v>1</v>
      </c>
      <c r="HR29">
        <v>0.0148298</v>
      </c>
      <c r="HS29">
        <v>-0.331797</v>
      </c>
      <c r="HT29">
        <v>20.2177</v>
      </c>
      <c r="HU29">
        <v>5.23316</v>
      </c>
      <c r="HV29">
        <v>11.992</v>
      </c>
      <c r="HW29">
        <v>4.95565</v>
      </c>
      <c r="HX29">
        <v>3.30395</v>
      </c>
      <c r="HY29">
        <v>49.9</v>
      </c>
      <c r="HZ29">
        <v>9999</v>
      </c>
      <c r="IA29">
        <v>9999</v>
      </c>
      <c r="IB29">
        <v>9999</v>
      </c>
      <c r="IC29">
        <v>1.86852</v>
      </c>
      <c r="ID29">
        <v>1.86423</v>
      </c>
      <c r="IE29">
        <v>1.87181</v>
      </c>
      <c r="IF29">
        <v>1.86265</v>
      </c>
      <c r="IG29">
        <v>1.86205</v>
      </c>
      <c r="IH29">
        <v>1.86859</v>
      </c>
      <c r="II29">
        <v>1.85867</v>
      </c>
      <c r="IJ29">
        <v>1.86508</v>
      </c>
      <c r="IK29">
        <v>5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4.808</v>
      </c>
      <c r="IY29">
        <v>0.4406</v>
      </c>
      <c r="IZ29">
        <v>3.97360106167472</v>
      </c>
      <c r="JA29">
        <v>0.00378919108122332</v>
      </c>
      <c r="JB29">
        <v>-1.39025892724049e-06</v>
      </c>
      <c r="JC29">
        <v>2.66215117939144e-10</v>
      </c>
      <c r="JD29">
        <v>0.0716792814121334</v>
      </c>
      <c r="JE29">
        <v>0.00926075309058177</v>
      </c>
      <c r="JF29">
        <v>8.50568971851429e-05</v>
      </c>
      <c r="JG29">
        <v>6.08600627940814e-06</v>
      </c>
      <c r="JH29">
        <v>1</v>
      </c>
      <c r="JI29">
        <v>1927</v>
      </c>
      <c r="JJ29">
        <v>1</v>
      </c>
      <c r="JK29">
        <v>28</v>
      </c>
      <c r="JL29">
        <v>29320831.7</v>
      </c>
      <c r="JM29">
        <v>29320831.7</v>
      </c>
      <c r="JN29">
        <v>0.645752</v>
      </c>
      <c r="JO29">
        <v>2.41089</v>
      </c>
      <c r="JP29">
        <v>1.49902</v>
      </c>
      <c r="JQ29">
        <v>2.3291</v>
      </c>
      <c r="JR29">
        <v>1.54419</v>
      </c>
      <c r="JS29">
        <v>2.25464</v>
      </c>
      <c r="JT29">
        <v>34.9214</v>
      </c>
      <c r="JU29">
        <v>24.0437</v>
      </c>
      <c r="JV29">
        <v>18</v>
      </c>
      <c r="JW29">
        <v>548.982</v>
      </c>
      <c r="JX29">
        <v>421.896</v>
      </c>
      <c r="JY29">
        <v>28.4734</v>
      </c>
      <c r="JZ29">
        <v>27.7502</v>
      </c>
      <c r="KA29">
        <v>30.0001</v>
      </c>
      <c r="KB29">
        <v>27.5747</v>
      </c>
      <c r="KC29">
        <v>27.5956</v>
      </c>
      <c r="KD29">
        <v>12.9027</v>
      </c>
      <c r="KE29">
        <v>45.0992</v>
      </c>
      <c r="KF29">
        <v>0</v>
      </c>
      <c r="KG29">
        <v>28.4669</v>
      </c>
      <c r="KH29">
        <v>216.485</v>
      </c>
      <c r="KI29">
        <v>15.4183</v>
      </c>
      <c r="KJ29">
        <v>92.9345</v>
      </c>
      <c r="KK29">
        <v>98.816</v>
      </c>
    </row>
    <row r="30" spans="1:297">
      <c r="A30">
        <v>14</v>
      </c>
      <c r="B30">
        <v>1759249905.1</v>
      </c>
      <c r="C30">
        <v>64.0999999046326</v>
      </c>
      <c r="D30" t="s">
        <v>469</v>
      </c>
      <c r="E30" t="s">
        <v>470</v>
      </c>
      <c r="F30">
        <v>5</v>
      </c>
      <c r="G30" t="s">
        <v>435</v>
      </c>
      <c r="H30" t="s">
        <v>436</v>
      </c>
      <c r="I30">
        <v>1759249896.94615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238.988649911062</v>
      </c>
      <c r="AK30">
        <v>238.711060606061</v>
      </c>
      <c r="AL30">
        <v>-3.17386605243405</v>
      </c>
      <c r="AM30">
        <v>62.8271281936859</v>
      </c>
      <c r="AN30">
        <f>(AP30 - AO30 + DY30*1E3/(8.314*(EA30+273.15)) * AR30/DX30 * AQ30) * DX30/(100*DL30) * 1000/(1000 - AP30)</f>
        <v>0</v>
      </c>
      <c r="AO30">
        <v>15.3944301263565</v>
      </c>
      <c r="AP30">
        <v>25.0032436363636</v>
      </c>
      <c r="AQ30">
        <v>5.78976915306721e-06</v>
      </c>
      <c r="AR30">
        <v>104.046329768991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6</v>
      </c>
      <c r="DM30">
        <v>0.5</v>
      </c>
      <c r="DN30" t="s">
        <v>438</v>
      </c>
      <c r="DO30">
        <v>2</v>
      </c>
      <c r="DP30" t="b">
        <v>1</v>
      </c>
      <c r="DQ30">
        <v>1759249896.94615</v>
      </c>
      <c r="DR30">
        <v>254.876769230769</v>
      </c>
      <c r="DS30">
        <v>251.056692307692</v>
      </c>
      <c r="DT30">
        <v>25.0009461538462</v>
      </c>
      <c r="DU30">
        <v>15.3999384615385</v>
      </c>
      <c r="DV30">
        <v>250.038692307692</v>
      </c>
      <c r="DW30">
        <v>24.5603615384615</v>
      </c>
      <c r="DX30">
        <v>500.013</v>
      </c>
      <c r="DY30">
        <v>90.7801384615385</v>
      </c>
      <c r="DZ30">
        <v>0.0288697307692308</v>
      </c>
      <c r="EA30">
        <v>31.1055923076923</v>
      </c>
      <c r="EB30">
        <v>30.0183307692308</v>
      </c>
      <c r="EC30">
        <v>999.9</v>
      </c>
      <c r="ED30">
        <v>0</v>
      </c>
      <c r="EE30">
        <v>0</v>
      </c>
      <c r="EF30">
        <v>9996.29076923077</v>
      </c>
      <c r="EG30">
        <v>0</v>
      </c>
      <c r="EH30">
        <v>9.90820846153846</v>
      </c>
      <c r="EI30">
        <v>3.82016769230769</v>
      </c>
      <c r="EJ30">
        <v>261.412384615385</v>
      </c>
      <c r="EK30">
        <v>254.983384615385</v>
      </c>
      <c r="EL30">
        <v>9.60103615384616</v>
      </c>
      <c r="EM30">
        <v>251.056692307692</v>
      </c>
      <c r="EN30">
        <v>15.3999384615385</v>
      </c>
      <c r="EO30">
        <v>2.26959076923077</v>
      </c>
      <c r="EP30">
        <v>1.39800692307692</v>
      </c>
      <c r="EQ30">
        <v>19.4621923076923</v>
      </c>
      <c r="ER30">
        <v>11.8960384615385</v>
      </c>
      <c r="ES30">
        <v>1999.96153846154</v>
      </c>
      <c r="ET30">
        <v>0.979994230769231</v>
      </c>
      <c r="EU30">
        <v>0.0200056153846154</v>
      </c>
      <c r="EV30">
        <v>0</v>
      </c>
      <c r="EW30">
        <v>1059.42307692308</v>
      </c>
      <c r="EX30">
        <v>5.00016</v>
      </c>
      <c r="EY30">
        <v>21560.6923076923</v>
      </c>
      <c r="EZ30">
        <v>18233.8153846154</v>
      </c>
      <c r="FA30">
        <v>48.062</v>
      </c>
      <c r="FB30">
        <v>48.3797692307692</v>
      </c>
      <c r="FC30">
        <v>48.3701538461538</v>
      </c>
      <c r="FD30">
        <v>48.2257692307692</v>
      </c>
      <c r="FE30">
        <v>50.0143076923077</v>
      </c>
      <c r="FF30">
        <v>1955.05153846154</v>
      </c>
      <c r="FG30">
        <v>39.91</v>
      </c>
      <c r="FH30">
        <v>0</v>
      </c>
      <c r="FI30">
        <v>1759249912</v>
      </c>
      <c r="FJ30">
        <v>0</v>
      </c>
      <c r="FK30">
        <v>1059.42576923077</v>
      </c>
      <c r="FL30">
        <v>6.58974357999351</v>
      </c>
      <c r="FM30">
        <v>122.358974121651</v>
      </c>
      <c r="FN30">
        <v>21562</v>
      </c>
      <c r="FO30">
        <v>15</v>
      </c>
      <c r="FP30">
        <v>0</v>
      </c>
      <c r="FQ30" t="s">
        <v>439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3.23490705</v>
      </c>
      <c r="GD30">
        <v>14.0154510225564</v>
      </c>
      <c r="GE30">
        <v>1.37479024491013</v>
      </c>
      <c r="GF30">
        <v>0</v>
      </c>
      <c r="GG30">
        <v>1059.13735294118</v>
      </c>
      <c r="GH30">
        <v>5.63101603454246</v>
      </c>
      <c r="GI30">
        <v>0.595267161096245</v>
      </c>
      <c r="GJ30">
        <v>-1</v>
      </c>
      <c r="GK30">
        <v>9.597841</v>
      </c>
      <c r="GL30">
        <v>0.0740255639097754</v>
      </c>
      <c r="GM30">
        <v>0.00727126667094521</v>
      </c>
      <c r="GN30">
        <v>1</v>
      </c>
      <c r="GO30">
        <v>1</v>
      </c>
      <c r="GP30">
        <v>2</v>
      </c>
      <c r="GQ30" t="s">
        <v>440</v>
      </c>
      <c r="GR30">
        <v>3.12374</v>
      </c>
      <c r="GS30">
        <v>2.65489</v>
      </c>
      <c r="GT30">
        <v>0.0542412</v>
      </c>
      <c r="GU30">
        <v>0.0541664</v>
      </c>
      <c r="GV30">
        <v>0.104877</v>
      </c>
      <c r="GW30">
        <v>0.0743526</v>
      </c>
      <c r="GX30">
        <v>24330.5</v>
      </c>
      <c r="GY30">
        <v>23099.4</v>
      </c>
      <c r="GZ30">
        <v>23004.6</v>
      </c>
      <c r="HA30">
        <v>23779</v>
      </c>
      <c r="HB30">
        <v>35077.3</v>
      </c>
      <c r="HC30">
        <v>36426.1</v>
      </c>
      <c r="HD30">
        <v>41460.1</v>
      </c>
      <c r="HE30">
        <v>42397.5</v>
      </c>
      <c r="HF30">
        <v>1.91367</v>
      </c>
      <c r="HG30">
        <v>1.80365</v>
      </c>
      <c r="HH30">
        <v>0.144392</v>
      </c>
      <c r="HI30">
        <v>0</v>
      </c>
      <c r="HJ30">
        <v>27.6682</v>
      </c>
      <c r="HK30">
        <v>999.9</v>
      </c>
      <c r="HL30">
        <v>49.298</v>
      </c>
      <c r="HM30">
        <v>29.809</v>
      </c>
      <c r="HN30">
        <v>22.883</v>
      </c>
      <c r="HO30">
        <v>54.4274</v>
      </c>
      <c r="HP30">
        <v>43.77</v>
      </c>
      <c r="HQ30">
        <v>1</v>
      </c>
      <c r="HR30">
        <v>0.0150534</v>
      </c>
      <c r="HS30">
        <v>-0.317323</v>
      </c>
      <c r="HT30">
        <v>20.2177</v>
      </c>
      <c r="HU30">
        <v>5.23286</v>
      </c>
      <c r="HV30">
        <v>11.992</v>
      </c>
      <c r="HW30">
        <v>4.95565</v>
      </c>
      <c r="HX30">
        <v>3.3039</v>
      </c>
      <c r="HY30">
        <v>49.9</v>
      </c>
      <c r="HZ30">
        <v>9999</v>
      </c>
      <c r="IA30">
        <v>9999</v>
      </c>
      <c r="IB30">
        <v>9999</v>
      </c>
      <c r="IC30">
        <v>1.86852</v>
      </c>
      <c r="ID30">
        <v>1.86423</v>
      </c>
      <c r="IE30">
        <v>1.8718</v>
      </c>
      <c r="IF30">
        <v>1.86264</v>
      </c>
      <c r="IG30">
        <v>1.86206</v>
      </c>
      <c r="IH30">
        <v>1.86859</v>
      </c>
      <c r="II30">
        <v>1.85867</v>
      </c>
      <c r="IJ30">
        <v>1.86508</v>
      </c>
      <c r="IK30">
        <v>5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4.759</v>
      </c>
      <c r="IY30">
        <v>0.4407</v>
      </c>
      <c r="IZ30">
        <v>3.97360106167472</v>
      </c>
      <c r="JA30">
        <v>0.00378919108122332</v>
      </c>
      <c r="JB30">
        <v>-1.39025892724049e-06</v>
      </c>
      <c r="JC30">
        <v>2.66215117939144e-10</v>
      </c>
      <c r="JD30">
        <v>0.0716792814121334</v>
      </c>
      <c r="JE30">
        <v>0.00926075309058177</v>
      </c>
      <c r="JF30">
        <v>8.50568971851429e-05</v>
      </c>
      <c r="JG30">
        <v>6.08600627940814e-06</v>
      </c>
      <c r="JH30">
        <v>1</v>
      </c>
      <c r="JI30">
        <v>1927</v>
      </c>
      <c r="JJ30">
        <v>1</v>
      </c>
      <c r="JK30">
        <v>28</v>
      </c>
      <c r="JL30">
        <v>29320831.8</v>
      </c>
      <c r="JM30">
        <v>29320831.8</v>
      </c>
      <c r="JN30">
        <v>0.611572</v>
      </c>
      <c r="JO30">
        <v>2.3999</v>
      </c>
      <c r="JP30">
        <v>1.4978</v>
      </c>
      <c r="JQ30">
        <v>2.3291</v>
      </c>
      <c r="JR30">
        <v>1.54419</v>
      </c>
      <c r="JS30">
        <v>2.34985</v>
      </c>
      <c r="JT30">
        <v>34.9214</v>
      </c>
      <c r="JU30">
        <v>24.105</v>
      </c>
      <c r="JV30">
        <v>18</v>
      </c>
      <c r="JW30">
        <v>548.651</v>
      </c>
      <c r="JX30">
        <v>422.122</v>
      </c>
      <c r="JY30">
        <v>28.4602</v>
      </c>
      <c r="JZ30">
        <v>27.7526</v>
      </c>
      <c r="KA30">
        <v>30.0003</v>
      </c>
      <c r="KB30">
        <v>27.5759</v>
      </c>
      <c r="KC30">
        <v>27.5967</v>
      </c>
      <c r="KD30">
        <v>12.2365</v>
      </c>
      <c r="KE30">
        <v>45.0992</v>
      </c>
      <c r="KF30">
        <v>0</v>
      </c>
      <c r="KG30">
        <v>28.4472</v>
      </c>
      <c r="KH30">
        <v>202.973</v>
      </c>
      <c r="KI30">
        <v>15.4008</v>
      </c>
      <c r="KJ30">
        <v>92.9336</v>
      </c>
      <c r="KK30">
        <v>98.8164</v>
      </c>
    </row>
    <row r="31" spans="1:297">
      <c r="A31">
        <v>15</v>
      </c>
      <c r="B31">
        <v>1759249910.1</v>
      </c>
      <c r="C31">
        <v>69.0999999046326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1759249901.94615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222.988315639977</v>
      </c>
      <c r="AK31">
        <v>223.482612121212</v>
      </c>
      <c r="AL31">
        <v>-3.04175098912168</v>
      </c>
      <c r="AM31">
        <v>62.8271281936859</v>
      </c>
      <c r="AN31">
        <f>(AP31 - AO31 + DY31*1E3/(8.314*(EA31+273.15)) * AR31/DX31 * AQ31) * DX31/(100*DL31) * 1000/(1000 - AP31)</f>
        <v>0</v>
      </c>
      <c r="AO31">
        <v>15.3917905855381</v>
      </c>
      <c r="AP31">
        <v>25.0143478787879</v>
      </c>
      <c r="AQ31">
        <v>1.86805916106018e-05</v>
      </c>
      <c r="AR31">
        <v>104.046329768991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6</v>
      </c>
      <c r="DM31">
        <v>0.5</v>
      </c>
      <c r="DN31" t="s">
        <v>438</v>
      </c>
      <c r="DO31">
        <v>2</v>
      </c>
      <c r="DP31" t="b">
        <v>1</v>
      </c>
      <c r="DQ31">
        <v>1759249901.94615</v>
      </c>
      <c r="DR31">
        <v>239.524615384615</v>
      </c>
      <c r="DS31">
        <v>234.766076923077</v>
      </c>
      <c r="DT31">
        <v>25.0040846153846</v>
      </c>
      <c r="DU31">
        <v>15.3953384615385</v>
      </c>
      <c r="DV31">
        <v>234.734846153846</v>
      </c>
      <c r="DW31">
        <v>24.5634230769231</v>
      </c>
      <c r="DX31">
        <v>499.982923076923</v>
      </c>
      <c r="DY31">
        <v>90.7804461538462</v>
      </c>
      <c r="DZ31">
        <v>0.0290352615384615</v>
      </c>
      <c r="EA31">
        <v>31.1028692307692</v>
      </c>
      <c r="EB31">
        <v>30.0179615384615</v>
      </c>
      <c r="EC31">
        <v>999.9</v>
      </c>
      <c r="ED31">
        <v>0</v>
      </c>
      <c r="EE31">
        <v>0</v>
      </c>
      <c r="EF31">
        <v>10001.7230769231</v>
      </c>
      <c r="EG31">
        <v>0</v>
      </c>
      <c r="EH31">
        <v>9.90959923076923</v>
      </c>
      <c r="EI31">
        <v>4.75857615384615</v>
      </c>
      <c r="EJ31">
        <v>245.667230769231</v>
      </c>
      <c r="EK31">
        <v>238.436846153846</v>
      </c>
      <c r="EL31">
        <v>9.60878230769231</v>
      </c>
      <c r="EM31">
        <v>234.766076923077</v>
      </c>
      <c r="EN31">
        <v>15.3953384615385</v>
      </c>
      <c r="EO31">
        <v>2.26988307692308</v>
      </c>
      <c r="EP31">
        <v>1.39759307692308</v>
      </c>
      <c r="EQ31">
        <v>19.4642615384615</v>
      </c>
      <c r="ER31">
        <v>11.8915461538462</v>
      </c>
      <c r="ES31">
        <v>2000.00692307692</v>
      </c>
      <c r="ET31">
        <v>0.979994538461539</v>
      </c>
      <c r="EU31">
        <v>0.0200051692307692</v>
      </c>
      <c r="EV31">
        <v>0</v>
      </c>
      <c r="EW31">
        <v>1059.99230769231</v>
      </c>
      <c r="EX31">
        <v>5.00016</v>
      </c>
      <c r="EY31">
        <v>21572.4307692308</v>
      </c>
      <c r="EZ31">
        <v>18234.2230769231</v>
      </c>
      <c r="FA31">
        <v>48.0716923076923</v>
      </c>
      <c r="FB31">
        <v>48.3893076923077</v>
      </c>
      <c r="FC31">
        <v>48.375</v>
      </c>
      <c r="FD31">
        <v>48.2306153846154</v>
      </c>
      <c r="FE31">
        <v>50.0333846153846</v>
      </c>
      <c r="FF31">
        <v>1955.09692307692</v>
      </c>
      <c r="FG31">
        <v>39.91</v>
      </c>
      <c r="FH31">
        <v>0</v>
      </c>
      <c r="FI31">
        <v>1759249917.4</v>
      </c>
      <c r="FJ31">
        <v>0</v>
      </c>
      <c r="FK31">
        <v>1060.1284</v>
      </c>
      <c r="FL31">
        <v>8.41153845881303</v>
      </c>
      <c r="FM31">
        <v>158.061538292034</v>
      </c>
      <c r="FN31">
        <v>21575.236</v>
      </c>
      <c r="FO31">
        <v>15</v>
      </c>
      <c r="FP31">
        <v>0</v>
      </c>
      <c r="FQ31" t="s">
        <v>439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4.2256680952381</v>
      </c>
      <c r="GD31">
        <v>11.4196885714286</v>
      </c>
      <c r="GE31">
        <v>1.16744723200673</v>
      </c>
      <c r="GF31">
        <v>0</v>
      </c>
      <c r="GG31">
        <v>1059.66970588235</v>
      </c>
      <c r="GH31">
        <v>7.22337662706331</v>
      </c>
      <c r="GI31">
        <v>0.746968324763974</v>
      </c>
      <c r="GJ31">
        <v>-1</v>
      </c>
      <c r="GK31">
        <v>9.60492476190476</v>
      </c>
      <c r="GL31">
        <v>0.0914080519480762</v>
      </c>
      <c r="GM31">
        <v>0.00953154892676473</v>
      </c>
      <c r="GN31">
        <v>1</v>
      </c>
      <c r="GO31">
        <v>1</v>
      </c>
      <c r="GP31">
        <v>2</v>
      </c>
      <c r="GQ31" t="s">
        <v>440</v>
      </c>
      <c r="GR31">
        <v>3.124</v>
      </c>
      <c r="GS31">
        <v>2.6549</v>
      </c>
      <c r="GT31">
        <v>0.051107</v>
      </c>
      <c r="GU31">
        <v>0.0508614</v>
      </c>
      <c r="GV31">
        <v>0.104907</v>
      </c>
      <c r="GW31">
        <v>0.0743452</v>
      </c>
      <c r="GX31">
        <v>24411</v>
      </c>
      <c r="GY31">
        <v>23180</v>
      </c>
      <c r="GZ31">
        <v>23004.5</v>
      </c>
      <c r="HA31">
        <v>23778.9</v>
      </c>
      <c r="HB31">
        <v>35075.5</v>
      </c>
      <c r="HC31">
        <v>36426.1</v>
      </c>
      <c r="HD31">
        <v>41459.7</v>
      </c>
      <c r="HE31">
        <v>42397.5</v>
      </c>
      <c r="HF31">
        <v>1.9142</v>
      </c>
      <c r="HG31">
        <v>1.80282</v>
      </c>
      <c r="HH31">
        <v>0.144251</v>
      </c>
      <c r="HI31">
        <v>0</v>
      </c>
      <c r="HJ31">
        <v>27.6682</v>
      </c>
      <c r="HK31">
        <v>999.9</v>
      </c>
      <c r="HL31">
        <v>49.298</v>
      </c>
      <c r="HM31">
        <v>29.809</v>
      </c>
      <c r="HN31">
        <v>22.8835</v>
      </c>
      <c r="HO31">
        <v>55.1574</v>
      </c>
      <c r="HP31">
        <v>43.726</v>
      </c>
      <c r="HQ31">
        <v>1</v>
      </c>
      <c r="HR31">
        <v>0.0152541</v>
      </c>
      <c r="HS31">
        <v>-0.307358</v>
      </c>
      <c r="HT31">
        <v>20.2176</v>
      </c>
      <c r="HU31">
        <v>5.23316</v>
      </c>
      <c r="HV31">
        <v>11.992</v>
      </c>
      <c r="HW31">
        <v>4.95555</v>
      </c>
      <c r="HX31">
        <v>3.30393</v>
      </c>
      <c r="HY31">
        <v>49.9</v>
      </c>
      <c r="HZ31">
        <v>9999</v>
      </c>
      <c r="IA31">
        <v>9999</v>
      </c>
      <c r="IB31">
        <v>9999</v>
      </c>
      <c r="IC31">
        <v>1.86852</v>
      </c>
      <c r="ID31">
        <v>1.86422</v>
      </c>
      <c r="IE31">
        <v>1.87181</v>
      </c>
      <c r="IF31">
        <v>1.86264</v>
      </c>
      <c r="IG31">
        <v>1.86205</v>
      </c>
      <c r="IH31">
        <v>1.86858</v>
      </c>
      <c r="II31">
        <v>1.85867</v>
      </c>
      <c r="IJ31">
        <v>1.86508</v>
      </c>
      <c r="IK31">
        <v>5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4.711</v>
      </c>
      <c r="IY31">
        <v>0.441</v>
      </c>
      <c r="IZ31">
        <v>3.97360106167472</v>
      </c>
      <c r="JA31">
        <v>0.00378919108122332</v>
      </c>
      <c r="JB31">
        <v>-1.39025892724049e-06</v>
      </c>
      <c r="JC31">
        <v>2.66215117939144e-10</v>
      </c>
      <c r="JD31">
        <v>0.0716792814121334</v>
      </c>
      <c r="JE31">
        <v>0.00926075309058177</v>
      </c>
      <c r="JF31">
        <v>8.50568971851429e-05</v>
      </c>
      <c r="JG31">
        <v>6.08600627940814e-06</v>
      </c>
      <c r="JH31">
        <v>1</v>
      </c>
      <c r="JI31">
        <v>1927</v>
      </c>
      <c r="JJ31">
        <v>1</v>
      </c>
      <c r="JK31">
        <v>28</v>
      </c>
      <c r="JL31">
        <v>29320831.8</v>
      </c>
      <c r="JM31">
        <v>29320831.8</v>
      </c>
      <c r="JN31">
        <v>0.583496</v>
      </c>
      <c r="JO31">
        <v>2.41333</v>
      </c>
      <c r="JP31">
        <v>1.49902</v>
      </c>
      <c r="JQ31">
        <v>2.3291</v>
      </c>
      <c r="JR31">
        <v>1.54419</v>
      </c>
      <c r="JS31">
        <v>2.2998</v>
      </c>
      <c r="JT31">
        <v>34.9214</v>
      </c>
      <c r="JU31">
        <v>24.1138</v>
      </c>
      <c r="JV31">
        <v>18</v>
      </c>
      <c r="JW31">
        <v>549.005</v>
      </c>
      <c r="JX31">
        <v>421.655</v>
      </c>
      <c r="JY31">
        <v>28.4422</v>
      </c>
      <c r="JZ31">
        <v>27.7546</v>
      </c>
      <c r="KA31">
        <v>30.0004</v>
      </c>
      <c r="KB31">
        <v>27.5773</v>
      </c>
      <c r="KC31">
        <v>27.5983</v>
      </c>
      <c r="KD31">
        <v>11.5121</v>
      </c>
      <c r="KE31">
        <v>45.0992</v>
      </c>
      <c r="KF31">
        <v>0</v>
      </c>
      <c r="KG31">
        <v>28.4254</v>
      </c>
      <c r="KH31">
        <v>182.64</v>
      </c>
      <c r="KI31">
        <v>15.3827</v>
      </c>
      <c r="KJ31">
        <v>92.9329</v>
      </c>
      <c r="KK31">
        <v>98.8162</v>
      </c>
    </row>
    <row r="32" spans="1:297">
      <c r="A32">
        <v>16</v>
      </c>
      <c r="B32">
        <v>1759249915.1</v>
      </c>
      <c r="C32">
        <v>74.0999999046326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1759249906.94615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207.321142958644</v>
      </c>
      <c r="AK32">
        <v>208.539460606061</v>
      </c>
      <c r="AL32">
        <v>-2.96791927728817</v>
      </c>
      <c r="AM32">
        <v>62.8271281936859</v>
      </c>
      <c r="AN32">
        <f>(AP32 - AO32 + DY32*1E3/(8.314*(EA32+273.15)) * AR32/DX32 * AQ32) * DX32/(100*DL32) * 1000/(1000 - AP32)</f>
        <v>0</v>
      </c>
      <c r="AO32">
        <v>15.3890339017171</v>
      </c>
      <c r="AP32">
        <v>25.0277896969697</v>
      </c>
      <c r="AQ32">
        <v>2.44290896353995e-05</v>
      </c>
      <c r="AR32">
        <v>104.046329768991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6</v>
      </c>
      <c r="DM32">
        <v>0.5</v>
      </c>
      <c r="DN32" t="s">
        <v>438</v>
      </c>
      <c r="DO32">
        <v>2</v>
      </c>
      <c r="DP32" t="b">
        <v>1</v>
      </c>
      <c r="DQ32">
        <v>1759249906.94615</v>
      </c>
      <c r="DR32">
        <v>224.431</v>
      </c>
      <c r="DS32">
        <v>218.825076923077</v>
      </c>
      <c r="DT32">
        <v>25.0116</v>
      </c>
      <c r="DU32">
        <v>15.3916615384615</v>
      </c>
      <c r="DV32">
        <v>219.689461538462</v>
      </c>
      <c r="DW32">
        <v>24.5707615384615</v>
      </c>
      <c r="DX32">
        <v>499.945384615385</v>
      </c>
      <c r="DY32">
        <v>90.7813769230769</v>
      </c>
      <c r="DZ32">
        <v>0.0291432230769231</v>
      </c>
      <c r="EA32">
        <v>31.1020923076923</v>
      </c>
      <c r="EB32">
        <v>30.0215615384615</v>
      </c>
      <c r="EC32">
        <v>999.9</v>
      </c>
      <c r="ED32">
        <v>0</v>
      </c>
      <c r="EE32">
        <v>0</v>
      </c>
      <c r="EF32">
        <v>9997.88230769231</v>
      </c>
      <c r="EG32">
        <v>0</v>
      </c>
      <c r="EH32">
        <v>9.91559153846154</v>
      </c>
      <c r="EI32">
        <v>5.60595230769231</v>
      </c>
      <c r="EJ32">
        <v>230.188384615385</v>
      </c>
      <c r="EK32">
        <v>222.245769230769</v>
      </c>
      <c r="EL32">
        <v>9.61996461538462</v>
      </c>
      <c r="EM32">
        <v>218.825076923077</v>
      </c>
      <c r="EN32">
        <v>15.3916615384615</v>
      </c>
      <c r="EO32">
        <v>2.27058692307692</v>
      </c>
      <c r="EP32">
        <v>1.39727461538462</v>
      </c>
      <c r="EQ32">
        <v>19.4692461538462</v>
      </c>
      <c r="ER32">
        <v>11.8880846153846</v>
      </c>
      <c r="ES32">
        <v>2000.02769230769</v>
      </c>
      <c r="ET32">
        <v>0.979994692307692</v>
      </c>
      <c r="EU32">
        <v>0.0200049538461538</v>
      </c>
      <c r="EV32">
        <v>0</v>
      </c>
      <c r="EW32">
        <v>1060.63384615385</v>
      </c>
      <c r="EX32">
        <v>5.00016</v>
      </c>
      <c r="EY32">
        <v>21586.4230769231</v>
      </c>
      <c r="EZ32">
        <v>18234.4153846154</v>
      </c>
      <c r="FA32">
        <v>48.0813846153846</v>
      </c>
      <c r="FB32">
        <v>48.4036153846154</v>
      </c>
      <c r="FC32">
        <v>48.375</v>
      </c>
      <c r="FD32">
        <v>48.2451538461538</v>
      </c>
      <c r="FE32">
        <v>50.0476923076923</v>
      </c>
      <c r="FF32">
        <v>1955.11769230769</v>
      </c>
      <c r="FG32">
        <v>39.91</v>
      </c>
      <c r="FH32">
        <v>0</v>
      </c>
      <c r="FI32">
        <v>1759249922.2</v>
      </c>
      <c r="FJ32">
        <v>0</v>
      </c>
      <c r="FK32">
        <v>1060.7808</v>
      </c>
      <c r="FL32">
        <v>8.18384617261498</v>
      </c>
      <c r="FM32">
        <v>182.838461671113</v>
      </c>
      <c r="FN32">
        <v>21588.816</v>
      </c>
      <c r="FO32">
        <v>15</v>
      </c>
      <c r="FP32">
        <v>0</v>
      </c>
      <c r="FQ32" t="s">
        <v>439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4.88568523809524</v>
      </c>
      <c r="GD32">
        <v>9.74929558441559</v>
      </c>
      <c r="GE32">
        <v>1.01354733311426</v>
      </c>
      <c r="GF32">
        <v>0</v>
      </c>
      <c r="GG32">
        <v>1060.17088235294</v>
      </c>
      <c r="GH32">
        <v>8.13185637206174</v>
      </c>
      <c r="GI32">
        <v>0.827836896577845</v>
      </c>
      <c r="GJ32">
        <v>-1</v>
      </c>
      <c r="GK32">
        <v>9.61215952380952</v>
      </c>
      <c r="GL32">
        <v>0.123304675324685</v>
      </c>
      <c r="GM32">
        <v>0.0127236620500435</v>
      </c>
      <c r="GN32">
        <v>0</v>
      </c>
      <c r="GO32">
        <v>0</v>
      </c>
      <c r="GP32">
        <v>2</v>
      </c>
      <c r="GQ32" t="s">
        <v>446</v>
      </c>
      <c r="GR32">
        <v>3.12388</v>
      </c>
      <c r="GS32">
        <v>2.6556</v>
      </c>
      <c r="GT32">
        <v>0.047986</v>
      </c>
      <c r="GU32">
        <v>0.0473446</v>
      </c>
      <c r="GV32">
        <v>0.104945</v>
      </c>
      <c r="GW32">
        <v>0.0743265</v>
      </c>
      <c r="GX32">
        <v>24490.8</v>
      </c>
      <c r="GY32">
        <v>23265.7</v>
      </c>
      <c r="GZ32">
        <v>23004.1</v>
      </c>
      <c r="HA32">
        <v>23778.8</v>
      </c>
      <c r="HB32">
        <v>35074</v>
      </c>
      <c r="HC32">
        <v>36426.2</v>
      </c>
      <c r="HD32">
        <v>41459.9</v>
      </c>
      <c r="HE32">
        <v>42397.1</v>
      </c>
      <c r="HF32">
        <v>1.91407</v>
      </c>
      <c r="HG32">
        <v>1.8032</v>
      </c>
      <c r="HH32">
        <v>0.144824</v>
      </c>
      <c r="HI32">
        <v>0</v>
      </c>
      <c r="HJ32">
        <v>27.6705</v>
      </c>
      <c r="HK32">
        <v>999.9</v>
      </c>
      <c r="HL32">
        <v>49.274</v>
      </c>
      <c r="HM32">
        <v>29.809</v>
      </c>
      <c r="HN32">
        <v>22.8723</v>
      </c>
      <c r="HO32">
        <v>54.8974</v>
      </c>
      <c r="HP32">
        <v>43.8141</v>
      </c>
      <c r="HQ32">
        <v>1</v>
      </c>
      <c r="HR32">
        <v>0.0155234</v>
      </c>
      <c r="HS32">
        <v>-0.282399</v>
      </c>
      <c r="HT32">
        <v>20.2175</v>
      </c>
      <c r="HU32">
        <v>5.23331</v>
      </c>
      <c r="HV32">
        <v>11.992</v>
      </c>
      <c r="HW32">
        <v>4.95555</v>
      </c>
      <c r="HX32">
        <v>3.30387</v>
      </c>
      <c r="HY32">
        <v>49.9</v>
      </c>
      <c r="HZ32">
        <v>9999</v>
      </c>
      <c r="IA32">
        <v>9999</v>
      </c>
      <c r="IB32">
        <v>9999</v>
      </c>
      <c r="IC32">
        <v>1.86851</v>
      </c>
      <c r="ID32">
        <v>1.8642</v>
      </c>
      <c r="IE32">
        <v>1.8718</v>
      </c>
      <c r="IF32">
        <v>1.86264</v>
      </c>
      <c r="IG32">
        <v>1.86207</v>
      </c>
      <c r="IH32">
        <v>1.86858</v>
      </c>
      <c r="II32">
        <v>1.85867</v>
      </c>
      <c r="IJ32">
        <v>1.86508</v>
      </c>
      <c r="IK32">
        <v>5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4.664</v>
      </c>
      <c r="IY32">
        <v>0.4413</v>
      </c>
      <c r="IZ32">
        <v>3.97360106167472</v>
      </c>
      <c r="JA32">
        <v>0.00378919108122332</v>
      </c>
      <c r="JB32">
        <v>-1.39025892724049e-06</v>
      </c>
      <c r="JC32">
        <v>2.66215117939144e-10</v>
      </c>
      <c r="JD32">
        <v>0.0716792814121334</v>
      </c>
      <c r="JE32">
        <v>0.00926075309058177</v>
      </c>
      <c r="JF32">
        <v>8.50568971851429e-05</v>
      </c>
      <c r="JG32">
        <v>6.08600627940814e-06</v>
      </c>
      <c r="JH32">
        <v>1</v>
      </c>
      <c r="JI32">
        <v>1927</v>
      </c>
      <c r="JJ32">
        <v>1</v>
      </c>
      <c r="JK32">
        <v>28</v>
      </c>
      <c r="JL32">
        <v>29320831.9</v>
      </c>
      <c r="JM32">
        <v>29320831.9</v>
      </c>
      <c r="JN32">
        <v>0.540771</v>
      </c>
      <c r="JO32">
        <v>2.41943</v>
      </c>
      <c r="JP32">
        <v>1.4978</v>
      </c>
      <c r="JQ32">
        <v>2.3291</v>
      </c>
      <c r="JR32">
        <v>1.54419</v>
      </c>
      <c r="JS32">
        <v>2.32422</v>
      </c>
      <c r="JT32">
        <v>34.9444</v>
      </c>
      <c r="JU32">
        <v>24.1138</v>
      </c>
      <c r="JV32">
        <v>18</v>
      </c>
      <c r="JW32">
        <v>548.944</v>
      </c>
      <c r="JX32">
        <v>421.89</v>
      </c>
      <c r="JY32">
        <v>28.4192</v>
      </c>
      <c r="JZ32">
        <v>27.7577</v>
      </c>
      <c r="KA32">
        <v>30.0002</v>
      </c>
      <c r="KB32">
        <v>27.5796</v>
      </c>
      <c r="KC32">
        <v>27.6006</v>
      </c>
      <c r="KD32">
        <v>10.8086</v>
      </c>
      <c r="KE32">
        <v>45.0992</v>
      </c>
      <c r="KF32">
        <v>0</v>
      </c>
      <c r="KG32">
        <v>28.4048</v>
      </c>
      <c r="KH32">
        <v>169.14</v>
      </c>
      <c r="KI32">
        <v>15.3649</v>
      </c>
      <c r="KJ32">
        <v>92.9326</v>
      </c>
      <c r="KK32">
        <v>98.8154</v>
      </c>
    </row>
    <row r="33" spans="1:297">
      <c r="A33">
        <v>17</v>
      </c>
      <c r="B33">
        <v>1759249920.1</v>
      </c>
      <c r="C33">
        <v>79.0999999046326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1759249911.94615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190.04353440723</v>
      </c>
      <c r="AK33">
        <v>193.030866666667</v>
      </c>
      <c r="AL33">
        <v>-3.13574005540886</v>
      </c>
      <c r="AM33">
        <v>62.8271281936859</v>
      </c>
      <c r="AN33">
        <f>(AP33 - AO33 + DY33*1E3/(8.314*(EA33+273.15)) * AR33/DX33 * AQ33) * DX33/(100*DL33) * 1000/(1000 - AP33)</f>
        <v>0</v>
      </c>
      <c r="AO33">
        <v>15.3835543569937</v>
      </c>
      <c r="AP33">
        <v>25.0346236363636</v>
      </c>
      <c r="AQ33">
        <v>1.32672427429505e-05</v>
      </c>
      <c r="AR33">
        <v>104.046329768991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6</v>
      </c>
      <c r="DM33">
        <v>0.5</v>
      </c>
      <c r="DN33" t="s">
        <v>438</v>
      </c>
      <c r="DO33">
        <v>2</v>
      </c>
      <c r="DP33" t="b">
        <v>1</v>
      </c>
      <c r="DQ33">
        <v>1759249911.94615</v>
      </c>
      <c r="DR33">
        <v>209.536923076923</v>
      </c>
      <c r="DS33">
        <v>202.616076923077</v>
      </c>
      <c r="DT33">
        <v>25.0216384615385</v>
      </c>
      <c r="DU33">
        <v>15.3879076923077</v>
      </c>
      <c r="DV33">
        <v>204.843384615385</v>
      </c>
      <c r="DW33">
        <v>24.5805538461538</v>
      </c>
      <c r="DX33">
        <v>499.946923076923</v>
      </c>
      <c r="DY33">
        <v>90.7820230769231</v>
      </c>
      <c r="DZ33">
        <v>0.0293780692307692</v>
      </c>
      <c r="EA33">
        <v>31.0989538461538</v>
      </c>
      <c r="EB33">
        <v>30.0235615384615</v>
      </c>
      <c r="EC33">
        <v>999.9</v>
      </c>
      <c r="ED33">
        <v>0</v>
      </c>
      <c r="EE33">
        <v>0</v>
      </c>
      <c r="EF33">
        <v>10008.9884615385</v>
      </c>
      <c r="EG33">
        <v>0</v>
      </c>
      <c r="EH33">
        <v>9.91345153846154</v>
      </c>
      <c r="EI33">
        <v>6.92082</v>
      </c>
      <c r="EJ33">
        <v>214.914384615385</v>
      </c>
      <c r="EK33">
        <v>205.782769230769</v>
      </c>
      <c r="EL33">
        <v>9.63375307692308</v>
      </c>
      <c r="EM33">
        <v>202.616076923077</v>
      </c>
      <c r="EN33">
        <v>15.3879076923077</v>
      </c>
      <c r="EO33">
        <v>2.27151538461538</v>
      </c>
      <c r="EP33">
        <v>1.39694307692308</v>
      </c>
      <c r="EQ33">
        <v>19.4758076923077</v>
      </c>
      <c r="ER33">
        <v>11.8844923076923</v>
      </c>
      <c r="ES33">
        <v>2000.04461538462</v>
      </c>
      <c r="ET33">
        <v>0.979994846153846</v>
      </c>
      <c r="EU33">
        <v>0.0200047307692308</v>
      </c>
      <c r="EV33">
        <v>0</v>
      </c>
      <c r="EW33">
        <v>1061.50230769231</v>
      </c>
      <c r="EX33">
        <v>5.00016</v>
      </c>
      <c r="EY33">
        <v>21604.1384615385</v>
      </c>
      <c r="EZ33">
        <v>18234.5692307692</v>
      </c>
      <c r="FA33">
        <v>48.0959230769231</v>
      </c>
      <c r="FB33">
        <v>48.4179230769231</v>
      </c>
      <c r="FC33">
        <v>48.375</v>
      </c>
      <c r="FD33">
        <v>48.2451538461538</v>
      </c>
      <c r="FE33">
        <v>50.0572307692308</v>
      </c>
      <c r="FF33">
        <v>1955.13461538462</v>
      </c>
      <c r="FG33">
        <v>39.91</v>
      </c>
      <c r="FH33">
        <v>0</v>
      </c>
      <c r="FI33">
        <v>1759249927</v>
      </c>
      <c r="FJ33">
        <v>0</v>
      </c>
      <c r="FK33">
        <v>1061.624</v>
      </c>
      <c r="FL33">
        <v>11.1923076794907</v>
      </c>
      <c r="FM33">
        <v>237.899999750192</v>
      </c>
      <c r="FN33">
        <v>21606.14</v>
      </c>
      <c r="FO33">
        <v>15</v>
      </c>
      <c r="FP33">
        <v>0</v>
      </c>
      <c r="FQ33" t="s">
        <v>439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6.33477523809524</v>
      </c>
      <c r="GD33">
        <v>14.2065942857143</v>
      </c>
      <c r="GE33">
        <v>1.54974112431912</v>
      </c>
      <c r="GF33">
        <v>0</v>
      </c>
      <c r="GG33">
        <v>1061.08588235294</v>
      </c>
      <c r="GH33">
        <v>9.92391137734981</v>
      </c>
      <c r="GI33">
        <v>1.00983142928459</v>
      </c>
      <c r="GJ33">
        <v>-1</v>
      </c>
      <c r="GK33">
        <v>9.62643666666667</v>
      </c>
      <c r="GL33">
        <v>0.163297402597407</v>
      </c>
      <c r="GM33">
        <v>0.0166433021944716</v>
      </c>
      <c r="GN33">
        <v>0</v>
      </c>
      <c r="GO33">
        <v>0</v>
      </c>
      <c r="GP33">
        <v>2</v>
      </c>
      <c r="GQ33" t="s">
        <v>446</v>
      </c>
      <c r="GR33">
        <v>3.12391</v>
      </c>
      <c r="GS33">
        <v>2.6551</v>
      </c>
      <c r="GT33">
        <v>0.0446206</v>
      </c>
      <c r="GU33">
        <v>0.0435876</v>
      </c>
      <c r="GV33">
        <v>0.104955</v>
      </c>
      <c r="GW33">
        <v>0.0743088</v>
      </c>
      <c r="GX33">
        <v>24577</v>
      </c>
      <c r="GY33">
        <v>23357.2</v>
      </c>
      <c r="GZ33">
        <v>23003.7</v>
      </c>
      <c r="HA33">
        <v>23778.6</v>
      </c>
      <c r="HB33">
        <v>35072.3</v>
      </c>
      <c r="HC33">
        <v>36426.4</v>
      </c>
      <c r="HD33">
        <v>41458.8</v>
      </c>
      <c r="HE33">
        <v>42396.9</v>
      </c>
      <c r="HF33">
        <v>1.91383</v>
      </c>
      <c r="HG33">
        <v>1.80322</v>
      </c>
      <c r="HH33">
        <v>0.144299</v>
      </c>
      <c r="HI33">
        <v>0</v>
      </c>
      <c r="HJ33">
        <v>27.6712</v>
      </c>
      <c r="HK33">
        <v>999.9</v>
      </c>
      <c r="HL33">
        <v>49.274</v>
      </c>
      <c r="HM33">
        <v>29.809</v>
      </c>
      <c r="HN33">
        <v>22.8721</v>
      </c>
      <c r="HO33">
        <v>53.8874</v>
      </c>
      <c r="HP33">
        <v>43.8421</v>
      </c>
      <c r="HQ33">
        <v>1</v>
      </c>
      <c r="HR33">
        <v>0.0157012</v>
      </c>
      <c r="HS33">
        <v>-0.249319</v>
      </c>
      <c r="HT33">
        <v>20.2175</v>
      </c>
      <c r="HU33">
        <v>5.23226</v>
      </c>
      <c r="HV33">
        <v>11.992</v>
      </c>
      <c r="HW33">
        <v>4.95575</v>
      </c>
      <c r="HX33">
        <v>3.30385</v>
      </c>
      <c r="HY33">
        <v>49.9</v>
      </c>
      <c r="HZ33">
        <v>9999</v>
      </c>
      <c r="IA33">
        <v>9999</v>
      </c>
      <c r="IB33">
        <v>9999</v>
      </c>
      <c r="IC33">
        <v>1.86853</v>
      </c>
      <c r="ID33">
        <v>1.86421</v>
      </c>
      <c r="IE33">
        <v>1.87181</v>
      </c>
      <c r="IF33">
        <v>1.86264</v>
      </c>
      <c r="IG33">
        <v>1.86206</v>
      </c>
      <c r="IH33">
        <v>1.86858</v>
      </c>
      <c r="II33">
        <v>1.85867</v>
      </c>
      <c r="IJ33">
        <v>1.86508</v>
      </c>
      <c r="IK33">
        <v>5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4.613</v>
      </c>
      <c r="IY33">
        <v>0.4413</v>
      </c>
      <c r="IZ33">
        <v>3.97360106167472</v>
      </c>
      <c r="JA33">
        <v>0.00378919108122332</v>
      </c>
      <c r="JB33">
        <v>-1.39025892724049e-06</v>
      </c>
      <c r="JC33">
        <v>2.66215117939144e-10</v>
      </c>
      <c r="JD33">
        <v>0.0716792814121334</v>
      </c>
      <c r="JE33">
        <v>0.00926075309058177</v>
      </c>
      <c r="JF33">
        <v>8.50568971851429e-05</v>
      </c>
      <c r="JG33">
        <v>6.08600627940814e-06</v>
      </c>
      <c r="JH33">
        <v>1</v>
      </c>
      <c r="JI33">
        <v>1927</v>
      </c>
      <c r="JJ33">
        <v>1</v>
      </c>
      <c r="JK33">
        <v>28</v>
      </c>
      <c r="JL33">
        <v>29320832</v>
      </c>
      <c r="JM33">
        <v>29320832</v>
      </c>
      <c r="JN33">
        <v>0.50415</v>
      </c>
      <c r="JO33">
        <v>2.41089</v>
      </c>
      <c r="JP33">
        <v>1.4978</v>
      </c>
      <c r="JQ33">
        <v>2.3291</v>
      </c>
      <c r="JR33">
        <v>1.54419</v>
      </c>
      <c r="JS33">
        <v>2.30103</v>
      </c>
      <c r="JT33">
        <v>34.9214</v>
      </c>
      <c r="JU33">
        <v>24.1225</v>
      </c>
      <c r="JV33">
        <v>18</v>
      </c>
      <c r="JW33">
        <v>548.792</v>
      </c>
      <c r="JX33">
        <v>421.917</v>
      </c>
      <c r="JY33">
        <v>28.3974</v>
      </c>
      <c r="JZ33">
        <v>27.7601</v>
      </c>
      <c r="KA33">
        <v>30.0003</v>
      </c>
      <c r="KB33">
        <v>27.5809</v>
      </c>
      <c r="KC33">
        <v>27.6024</v>
      </c>
      <c r="KD33">
        <v>10.0654</v>
      </c>
      <c r="KE33">
        <v>45.0992</v>
      </c>
      <c r="KF33">
        <v>0</v>
      </c>
      <c r="KG33">
        <v>28.3759</v>
      </c>
      <c r="KH33">
        <v>148.857</v>
      </c>
      <c r="KI33">
        <v>15.3481</v>
      </c>
      <c r="KJ33">
        <v>92.9305</v>
      </c>
      <c r="KK33">
        <v>98.8148</v>
      </c>
    </row>
    <row r="34" spans="1:297">
      <c r="A34">
        <v>18</v>
      </c>
      <c r="B34">
        <v>1759249925.1</v>
      </c>
      <c r="C34">
        <v>84.0999999046326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1759249916.94615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173.189750395947</v>
      </c>
      <c r="AK34">
        <v>177.415703030303</v>
      </c>
      <c r="AL34">
        <v>-3.10361586532138</v>
      </c>
      <c r="AM34">
        <v>62.8271281936859</v>
      </c>
      <c r="AN34">
        <f>(AP34 - AO34 + DY34*1E3/(8.314*(EA34+273.15)) * AR34/DX34 * AQ34) * DX34/(100*DL34) * 1000/(1000 - AP34)</f>
        <v>0</v>
      </c>
      <c r="AO34">
        <v>15.3785040808719</v>
      </c>
      <c r="AP34">
        <v>25.0494187878788</v>
      </c>
      <c r="AQ34">
        <v>2.86296341318462e-05</v>
      </c>
      <c r="AR34">
        <v>104.046329768991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6</v>
      </c>
      <c r="DM34">
        <v>0.5</v>
      </c>
      <c r="DN34" t="s">
        <v>438</v>
      </c>
      <c r="DO34">
        <v>2</v>
      </c>
      <c r="DP34" t="b">
        <v>1</v>
      </c>
      <c r="DQ34">
        <v>1759249916.94615</v>
      </c>
      <c r="DR34">
        <v>194.592461538462</v>
      </c>
      <c r="DS34">
        <v>186.316153846154</v>
      </c>
      <c r="DT34">
        <v>25.0319076923077</v>
      </c>
      <c r="DU34">
        <v>15.3834692307692</v>
      </c>
      <c r="DV34">
        <v>189.947846153846</v>
      </c>
      <c r="DW34">
        <v>24.5905769230769</v>
      </c>
      <c r="DX34">
        <v>500.001769230769</v>
      </c>
      <c r="DY34">
        <v>90.7829230769231</v>
      </c>
      <c r="DZ34">
        <v>0.0293538769230769</v>
      </c>
      <c r="EA34">
        <v>31.0966307692308</v>
      </c>
      <c r="EB34">
        <v>30.0218538461538</v>
      </c>
      <c r="EC34">
        <v>999.9</v>
      </c>
      <c r="ED34">
        <v>0</v>
      </c>
      <c r="EE34">
        <v>0</v>
      </c>
      <c r="EF34">
        <v>10013.3653846154</v>
      </c>
      <c r="EG34">
        <v>0</v>
      </c>
      <c r="EH34">
        <v>9.91452230769231</v>
      </c>
      <c r="EI34">
        <v>8.27635692307692</v>
      </c>
      <c r="EJ34">
        <v>199.588461538462</v>
      </c>
      <c r="EK34">
        <v>189.227230769231</v>
      </c>
      <c r="EL34">
        <v>9.64843538461538</v>
      </c>
      <c r="EM34">
        <v>186.316153846154</v>
      </c>
      <c r="EN34">
        <v>15.3834692307692</v>
      </c>
      <c r="EO34">
        <v>2.27246923076923</v>
      </c>
      <c r="EP34">
        <v>1.39655615384615</v>
      </c>
      <c r="EQ34">
        <v>19.4825692307692</v>
      </c>
      <c r="ER34">
        <v>11.8802846153846</v>
      </c>
      <c r="ES34">
        <v>2000.02</v>
      </c>
      <c r="ET34">
        <v>0.979994692307692</v>
      </c>
      <c r="EU34">
        <v>0.0200049538461538</v>
      </c>
      <c r="EV34">
        <v>0</v>
      </c>
      <c r="EW34">
        <v>1062.48307692308</v>
      </c>
      <c r="EX34">
        <v>5.00016</v>
      </c>
      <c r="EY34">
        <v>21624.7</v>
      </c>
      <c r="EZ34">
        <v>18234.3461538462</v>
      </c>
      <c r="FA34">
        <v>48.1104615384615</v>
      </c>
      <c r="FB34">
        <v>48.4322307692308</v>
      </c>
      <c r="FC34">
        <v>48.375</v>
      </c>
      <c r="FD34">
        <v>48.25</v>
      </c>
      <c r="FE34">
        <v>50.062</v>
      </c>
      <c r="FF34">
        <v>1955.11</v>
      </c>
      <c r="FG34">
        <v>39.91</v>
      </c>
      <c r="FH34">
        <v>0</v>
      </c>
      <c r="FI34">
        <v>1759249932.4</v>
      </c>
      <c r="FJ34">
        <v>0</v>
      </c>
      <c r="FK34">
        <v>1062.71192307692</v>
      </c>
      <c r="FL34">
        <v>14.6382905902813</v>
      </c>
      <c r="FM34">
        <v>288.369230812755</v>
      </c>
      <c r="FN34">
        <v>21628.1461538462</v>
      </c>
      <c r="FO34">
        <v>15</v>
      </c>
      <c r="FP34">
        <v>0</v>
      </c>
      <c r="FQ34" t="s">
        <v>439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7.6492435</v>
      </c>
      <c r="GD34">
        <v>18.2009986466166</v>
      </c>
      <c r="GE34">
        <v>1.81394116749214</v>
      </c>
      <c r="GF34">
        <v>0</v>
      </c>
      <c r="GG34">
        <v>1062.02735294118</v>
      </c>
      <c r="GH34">
        <v>12.1141329323641</v>
      </c>
      <c r="GI34">
        <v>1.23070116032314</v>
      </c>
      <c r="GJ34">
        <v>-1</v>
      </c>
      <c r="GK34">
        <v>9.641367</v>
      </c>
      <c r="GL34">
        <v>0.175819849624068</v>
      </c>
      <c r="GM34">
        <v>0.0170253138297066</v>
      </c>
      <c r="GN34">
        <v>0</v>
      </c>
      <c r="GO34">
        <v>0</v>
      </c>
      <c r="GP34">
        <v>2</v>
      </c>
      <c r="GQ34" t="s">
        <v>446</v>
      </c>
      <c r="GR34">
        <v>3.12389</v>
      </c>
      <c r="GS34">
        <v>2.65494</v>
      </c>
      <c r="GT34">
        <v>0.0412173</v>
      </c>
      <c r="GU34">
        <v>0.0396897</v>
      </c>
      <c r="GV34">
        <v>0.105013</v>
      </c>
      <c r="GW34">
        <v>0.0742912</v>
      </c>
      <c r="GX34">
        <v>24664</v>
      </c>
      <c r="GY34">
        <v>23451.7</v>
      </c>
      <c r="GZ34">
        <v>23003.3</v>
      </c>
      <c r="HA34">
        <v>23777.8</v>
      </c>
      <c r="HB34">
        <v>35069.5</v>
      </c>
      <c r="HC34">
        <v>36426.1</v>
      </c>
      <c r="HD34">
        <v>41458.5</v>
      </c>
      <c r="HE34">
        <v>42396</v>
      </c>
      <c r="HF34">
        <v>1.9141</v>
      </c>
      <c r="HG34">
        <v>1.803</v>
      </c>
      <c r="HH34">
        <v>0.14339</v>
      </c>
      <c r="HI34">
        <v>0</v>
      </c>
      <c r="HJ34">
        <v>27.6741</v>
      </c>
      <c r="HK34">
        <v>999.9</v>
      </c>
      <c r="HL34">
        <v>49.274</v>
      </c>
      <c r="HM34">
        <v>29.809</v>
      </c>
      <c r="HN34">
        <v>22.8699</v>
      </c>
      <c r="HO34">
        <v>54.5274</v>
      </c>
      <c r="HP34">
        <v>43.8462</v>
      </c>
      <c r="HQ34">
        <v>1</v>
      </c>
      <c r="HR34">
        <v>0.0160264</v>
      </c>
      <c r="HS34">
        <v>-0.234725</v>
      </c>
      <c r="HT34">
        <v>20.2175</v>
      </c>
      <c r="HU34">
        <v>5.23346</v>
      </c>
      <c r="HV34">
        <v>11.992</v>
      </c>
      <c r="HW34">
        <v>4.95565</v>
      </c>
      <c r="HX34">
        <v>3.30395</v>
      </c>
      <c r="HY34">
        <v>49.9</v>
      </c>
      <c r="HZ34">
        <v>9999</v>
      </c>
      <c r="IA34">
        <v>9999</v>
      </c>
      <c r="IB34">
        <v>9999</v>
      </c>
      <c r="IC34">
        <v>1.86851</v>
      </c>
      <c r="ID34">
        <v>1.86422</v>
      </c>
      <c r="IE34">
        <v>1.8718</v>
      </c>
      <c r="IF34">
        <v>1.86264</v>
      </c>
      <c r="IG34">
        <v>1.86206</v>
      </c>
      <c r="IH34">
        <v>1.86858</v>
      </c>
      <c r="II34">
        <v>1.85867</v>
      </c>
      <c r="IJ34">
        <v>1.86508</v>
      </c>
      <c r="IK34">
        <v>5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4.563</v>
      </c>
      <c r="IY34">
        <v>0.4419</v>
      </c>
      <c r="IZ34">
        <v>3.97360106167472</v>
      </c>
      <c r="JA34">
        <v>0.00378919108122332</v>
      </c>
      <c r="JB34">
        <v>-1.39025892724049e-06</v>
      </c>
      <c r="JC34">
        <v>2.66215117939144e-10</v>
      </c>
      <c r="JD34">
        <v>0.0716792814121334</v>
      </c>
      <c r="JE34">
        <v>0.00926075309058177</v>
      </c>
      <c r="JF34">
        <v>8.50568971851429e-05</v>
      </c>
      <c r="JG34">
        <v>6.08600627940814e-06</v>
      </c>
      <c r="JH34">
        <v>1</v>
      </c>
      <c r="JI34">
        <v>1927</v>
      </c>
      <c r="JJ34">
        <v>1</v>
      </c>
      <c r="JK34">
        <v>28</v>
      </c>
      <c r="JL34">
        <v>29320832.1</v>
      </c>
      <c r="JM34">
        <v>29320832.1</v>
      </c>
      <c r="JN34">
        <v>0.467529</v>
      </c>
      <c r="JO34">
        <v>2.4292</v>
      </c>
      <c r="JP34">
        <v>1.49902</v>
      </c>
      <c r="JQ34">
        <v>2.3291</v>
      </c>
      <c r="JR34">
        <v>1.54419</v>
      </c>
      <c r="JS34">
        <v>2.23877</v>
      </c>
      <c r="JT34">
        <v>34.9214</v>
      </c>
      <c r="JU34">
        <v>24.1138</v>
      </c>
      <c r="JV34">
        <v>18</v>
      </c>
      <c r="JW34">
        <v>548.986</v>
      </c>
      <c r="JX34">
        <v>421.795</v>
      </c>
      <c r="JY34">
        <v>28.3697</v>
      </c>
      <c r="JZ34">
        <v>27.763</v>
      </c>
      <c r="KA34">
        <v>30.0003</v>
      </c>
      <c r="KB34">
        <v>27.5827</v>
      </c>
      <c r="KC34">
        <v>27.6035</v>
      </c>
      <c r="KD34">
        <v>9.34869</v>
      </c>
      <c r="KE34">
        <v>45.0992</v>
      </c>
      <c r="KF34">
        <v>0</v>
      </c>
      <c r="KG34">
        <v>28.3557</v>
      </c>
      <c r="KH34">
        <v>135.395</v>
      </c>
      <c r="KI34">
        <v>15.3226</v>
      </c>
      <c r="KJ34">
        <v>92.9294</v>
      </c>
      <c r="KK34">
        <v>98.8124</v>
      </c>
    </row>
    <row r="35" spans="1:297">
      <c r="A35">
        <v>19</v>
      </c>
      <c r="B35">
        <v>1759249930.1</v>
      </c>
      <c r="C35">
        <v>89.0999999046326</v>
      </c>
      <c r="D35" t="s">
        <v>479</v>
      </c>
      <c r="E35" t="s">
        <v>480</v>
      </c>
      <c r="F35">
        <v>5</v>
      </c>
      <c r="G35" t="s">
        <v>435</v>
      </c>
      <c r="H35" t="s">
        <v>436</v>
      </c>
      <c r="I35">
        <v>1759249921.94615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155.472544605952</v>
      </c>
      <c r="AK35">
        <v>161.336775757576</v>
      </c>
      <c r="AL35">
        <v>-3.23653736527161</v>
      </c>
      <c r="AM35">
        <v>62.8271281936859</v>
      </c>
      <c r="AN35">
        <f>(AP35 - AO35 + DY35*1E3/(8.314*(EA35+273.15)) * AR35/DX35 * AQ35) * DX35/(100*DL35) * 1000/(1000 - AP35)</f>
        <v>0</v>
      </c>
      <c r="AO35">
        <v>15.374097899841</v>
      </c>
      <c r="AP35">
        <v>25.0487157575757</v>
      </c>
      <c r="AQ35">
        <v>1.66144740018083e-06</v>
      </c>
      <c r="AR35">
        <v>104.046329768991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6</v>
      </c>
      <c r="DM35">
        <v>0.5</v>
      </c>
      <c r="DN35" t="s">
        <v>438</v>
      </c>
      <c r="DO35">
        <v>2</v>
      </c>
      <c r="DP35" t="b">
        <v>1</v>
      </c>
      <c r="DQ35">
        <v>1759249921.94615</v>
      </c>
      <c r="DR35">
        <v>179.447384615385</v>
      </c>
      <c r="DS35">
        <v>169.295615384615</v>
      </c>
      <c r="DT35">
        <v>25.0412923076923</v>
      </c>
      <c r="DU35">
        <v>15.3787</v>
      </c>
      <c r="DV35">
        <v>174.852615384615</v>
      </c>
      <c r="DW35">
        <v>24.5997307692308</v>
      </c>
      <c r="DX35">
        <v>500.034769230769</v>
      </c>
      <c r="DY35">
        <v>90.7831846153846</v>
      </c>
      <c r="DZ35">
        <v>0.0293219153846154</v>
      </c>
      <c r="EA35">
        <v>31.0941461538462</v>
      </c>
      <c r="EB35">
        <v>30.0206307692308</v>
      </c>
      <c r="EC35">
        <v>999.9</v>
      </c>
      <c r="ED35">
        <v>0</v>
      </c>
      <c r="EE35">
        <v>0</v>
      </c>
      <c r="EF35">
        <v>10017.1638461538</v>
      </c>
      <c r="EG35">
        <v>0</v>
      </c>
      <c r="EH35">
        <v>9.90949307692308</v>
      </c>
      <c r="EI35">
        <v>10.1518223076923</v>
      </c>
      <c r="EJ35">
        <v>184.056230769231</v>
      </c>
      <c r="EK35">
        <v>171.94</v>
      </c>
      <c r="EL35">
        <v>9.66259076923077</v>
      </c>
      <c r="EM35">
        <v>169.295615384615</v>
      </c>
      <c r="EN35">
        <v>15.3787</v>
      </c>
      <c r="EO35">
        <v>2.27332923076923</v>
      </c>
      <c r="EP35">
        <v>1.39612692307692</v>
      </c>
      <c r="EQ35">
        <v>19.4886538461538</v>
      </c>
      <c r="ER35">
        <v>11.8756307692308</v>
      </c>
      <c r="ES35">
        <v>1999.99769230769</v>
      </c>
      <c r="ET35">
        <v>0.979994538461539</v>
      </c>
      <c r="EU35">
        <v>0.0200051769230769</v>
      </c>
      <c r="EV35">
        <v>0</v>
      </c>
      <c r="EW35">
        <v>1063.71230769231</v>
      </c>
      <c r="EX35">
        <v>5.00016</v>
      </c>
      <c r="EY35">
        <v>21649.8307692308</v>
      </c>
      <c r="EZ35">
        <v>18234.1384615385</v>
      </c>
      <c r="FA35">
        <v>48.1201538461538</v>
      </c>
      <c r="FB35">
        <v>48.4322307692308</v>
      </c>
      <c r="FC35">
        <v>48.375</v>
      </c>
      <c r="FD35">
        <v>48.25</v>
      </c>
      <c r="FE35">
        <v>50.062</v>
      </c>
      <c r="FF35">
        <v>1955.08769230769</v>
      </c>
      <c r="FG35">
        <v>39.91</v>
      </c>
      <c r="FH35">
        <v>0</v>
      </c>
      <c r="FI35">
        <v>1759249937.2</v>
      </c>
      <c r="FJ35">
        <v>0</v>
      </c>
      <c r="FK35">
        <v>1063.95538461538</v>
      </c>
      <c r="FL35">
        <v>15.862564098326</v>
      </c>
      <c r="FM35">
        <v>334.105983040798</v>
      </c>
      <c r="FN35">
        <v>21653.3153846154</v>
      </c>
      <c r="FO35">
        <v>15</v>
      </c>
      <c r="FP35">
        <v>0</v>
      </c>
      <c r="FQ35" t="s">
        <v>439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9.08327714285714</v>
      </c>
      <c r="GD35">
        <v>21.3205605194805</v>
      </c>
      <c r="GE35">
        <v>2.19222385407874</v>
      </c>
      <c r="GF35">
        <v>0</v>
      </c>
      <c r="GG35">
        <v>1063.03911764706</v>
      </c>
      <c r="GH35">
        <v>14.8169595082684</v>
      </c>
      <c r="GI35">
        <v>1.47181634013905</v>
      </c>
      <c r="GJ35">
        <v>-1</v>
      </c>
      <c r="GK35">
        <v>9.65441</v>
      </c>
      <c r="GL35">
        <v>0.172730649350652</v>
      </c>
      <c r="GM35">
        <v>0.0177090125023821</v>
      </c>
      <c r="GN35">
        <v>0</v>
      </c>
      <c r="GO35">
        <v>0</v>
      </c>
      <c r="GP35">
        <v>2</v>
      </c>
      <c r="GQ35" t="s">
        <v>446</v>
      </c>
      <c r="GR35">
        <v>3.12401</v>
      </c>
      <c r="GS35">
        <v>2.65446</v>
      </c>
      <c r="GT35">
        <v>0.0376159</v>
      </c>
      <c r="GU35">
        <v>0.0358745</v>
      </c>
      <c r="GV35">
        <v>0.105003</v>
      </c>
      <c r="GW35">
        <v>0.0742798</v>
      </c>
      <c r="GX35">
        <v>24756.6</v>
      </c>
      <c r="GY35">
        <v>23544.7</v>
      </c>
      <c r="GZ35">
        <v>23003.3</v>
      </c>
      <c r="HA35">
        <v>23777.7</v>
      </c>
      <c r="HB35">
        <v>35069.3</v>
      </c>
      <c r="HC35">
        <v>36426.1</v>
      </c>
      <c r="HD35">
        <v>41458.1</v>
      </c>
      <c r="HE35">
        <v>42395.9</v>
      </c>
      <c r="HF35">
        <v>1.91405</v>
      </c>
      <c r="HG35">
        <v>1.80268</v>
      </c>
      <c r="HH35">
        <v>0.143245</v>
      </c>
      <c r="HI35">
        <v>0</v>
      </c>
      <c r="HJ35">
        <v>27.6771</v>
      </c>
      <c r="HK35">
        <v>999.9</v>
      </c>
      <c r="HL35">
        <v>49.274</v>
      </c>
      <c r="HM35">
        <v>29.819</v>
      </c>
      <c r="HN35">
        <v>22.8858</v>
      </c>
      <c r="HO35">
        <v>54.5074</v>
      </c>
      <c r="HP35">
        <v>43.7139</v>
      </c>
      <c r="HQ35">
        <v>1</v>
      </c>
      <c r="HR35">
        <v>0.0160823</v>
      </c>
      <c r="HS35">
        <v>-0.250626</v>
      </c>
      <c r="HT35">
        <v>20.2175</v>
      </c>
      <c r="HU35">
        <v>5.23256</v>
      </c>
      <c r="HV35">
        <v>11.992</v>
      </c>
      <c r="HW35">
        <v>4.9556</v>
      </c>
      <c r="HX35">
        <v>3.3039</v>
      </c>
      <c r="HY35">
        <v>49.9</v>
      </c>
      <c r="HZ35">
        <v>9999</v>
      </c>
      <c r="IA35">
        <v>9999</v>
      </c>
      <c r="IB35">
        <v>9999</v>
      </c>
      <c r="IC35">
        <v>1.86854</v>
      </c>
      <c r="ID35">
        <v>1.86426</v>
      </c>
      <c r="IE35">
        <v>1.8718</v>
      </c>
      <c r="IF35">
        <v>1.86264</v>
      </c>
      <c r="IG35">
        <v>1.86207</v>
      </c>
      <c r="IH35">
        <v>1.86857</v>
      </c>
      <c r="II35">
        <v>1.85867</v>
      </c>
      <c r="IJ35">
        <v>1.86508</v>
      </c>
      <c r="IK35">
        <v>5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4.511</v>
      </c>
      <c r="IY35">
        <v>0.4418</v>
      </c>
      <c r="IZ35">
        <v>3.97360106167472</v>
      </c>
      <c r="JA35">
        <v>0.00378919108122332</v>
      </c>
      <c r="JB35">
        <v>-1.39025892724049e-06</v>
      </c>
      <c r="JC35">
        <v>2.66215117939144e-10</v>
      </c>
      <c r="JD35">
        <v>0.0716792814121334</v>
      </c>
      <c r="JE35">
        <v>0.00926075309058177</v>
      </c>
      <c r="JF35">
        <v>8.50568971851429e-05</v>
      </c>
      <c r="JG35">
        <v>6.08600627940814e-06</v>
      </c>
      <c r="JH35">
        <v>1</v>
      </c>
      <c r="JI35">
        <v>1927</v>
      </c>
      <c r="JJ35">
        <v>1</v>
      </c>
      <c r="JK35">
        <v>28</v>
      </c>
      <c r="JL35">
        <v>29320832.2</v>
      </c>
      <c r="JM35">
        <v>29320832.2</v>
      </c>
      <c r="JN35">
        <v>0.430908</v>
      </c>
      <c r="JO35">
        <v>2.41699</v>
      </c>
      <c r="JP35">
        <v>1.4978</v>
      </c>
      <c r="JQ35">
        <v>2.3291</v>
      </c>
      <c r="JR35">
        <v>1.54419</v>
      </c>
      <c r="JS35">
        <v>2.32178</v>
      </c>
      <c r="JT35">
        <v>34.9214</v>
      </c>
      <c r="JU35">
        <v>24.1313</v>
      </c>
      <c r="JV35">
        <v>18</v>
      </c>
      <c r="JW35">
        <v>548.969</v>
      </c>
      <c r="JX35">
        <v>421.619</v>
      </c>
      <c r="JY35">
        <v>28.3471</v>
      </c>
      <c r="JZ35">
        <v>27.766</v>
      </c>
      <c r="KA35">
        <v>30.0002</v>
      </c>
      <c r="KB35">
        <v>27.5844</v>
      </c>
      <c r="KC35">
        <v>27.6052</v>
      </c>
      <c r="KD35">
        <v>8.60288</v>
      </c>
      <c r="KE35">
        <v>45.0992</v>
      </c>
      <c r="KF35">
        <v>0</v>
      </c>
      <c r="KG35">
        <v>28.3408</v>
      </c>
      <c r="KH35">
        <v>115.147</v>
      </c>
      <c r="KI35">
        <v>15.296</v>
      </c>
      <c r="KJ35">
        <v>92.9288</v>
      </c>
      <c r="KK35">
        <v>98.812</v>
      </c>
    </row>
    <row r="36" spans="1:297">
      <c r="A36">
        <v>20</v>
      </c>
      <c r="B36">
        <v>1759249935.1</v>
      </c>
      <c r="C36">
        <v>94.0999999046326</v>
      </c>
      <c r="D36" t="s">
        <v>481</v>
      </c>
      <c r="E36" t="s">
        <v>482</v>
      </c>
      <c r="F36">
        <v>5</v>
      </c>
      <c r="G36" t="s">
        <v>435</v>
      </c>
      <c r="H36" t="s">
        <v>436</v>
      </c>
      <c r="I36">
        <v>1759249926.94615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139.080048542354</v>
      </c>
      <c r="AK36">
        <v>145.749636363636</v>
      </c>
      <c r="AL36">
        <v>-3.10054902681824</v>
      </c>
      <c r="AM36">
        <v>62.8271281936859</v>
      </c>
      <c r="AN36">
        <f>(AP36 - AO36 + DY36*1E3/(8.314*(EA36+273.15)) * AR36/DX36 * AQ36) * DX36/(100*DL36) * 1000/(1000 - AP36)</f>
        <v>0</v>
      </c>
      <c r="AO36">
        <v>15.3704711061543</v>
      </c>
      <c r="AP36">
        <v>25.0629909090909</v>
      </c>
      <c r="AQ36">
        <v>2.14563354784878e-05</v>
      </c>
      <c r="AR36">
        <v>104.046329768991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6</v>
      </c>
      <c r="DM36">
        <v>0.5</v>
      </c>
      <c r="DN36" t="s">
        <v>438</v>
      </c>
      <c r="DO36">
        <v>2</v>
      </c>
      <c r="DP36" t="b">
        <v>1</v>
      </c>
      <c r="DQ36">
        <v>1759249926.94615</v>
      </c>
      <c r="DR36">
        <v>164.058307692308</v>
      </c>
      <c r="DS36">
        <v>152.636230769231</v>
      </c>
      <c r="DT36">
        <v>25.0492692307692</v>
      </c>
      <c r="DU36">
        <v>15.3742</v>
      </c>
      <c r="DV36">
        <v>159.514923076923</v>
      </c>
      <c r="DW36">
        <v>24.6075153846154</v>
      </c>
      <c r="DX36">
        <v>500.058461538461</v>
      </c>
      <c r="DY36">
        <v>90.7832076923077</v>
      </c>
      <c r="DZ36">
        <v>0.0291754538461538</v>
      </c>
      <c r="EA36">
        <v>31.0900230769231</v>
      </c>
      <c r="EB36">
        <v>30.0165692307692</v>
      </c>
      <c r="EC36">
        <v>999.9</v>
      </c>
      <c r="ED36">
        <v>0</v>
      </c>
      <c r="EE36">
        <v>0</v>
      </c>
      <c r="EF36">
        <v>10003.3184615385</v>
      </c>
      <c r="EG36">
        <v>0</v>
      </c>
      <c r="EH36">
        <v>9.91067</v>
      </c>
      <c r="EI36">
        <v>11.4222323076923</v>
      </c>
      <c r="EJ36">
        <v>168.273384615385</v>
      </c>
      <c r="EK36">
        <v>155.019615384615</v>
      </c>
      <c r="EL36">
        <v>9.67505307692308</v>
      </c>
      <c r="EM36">
        <v>152.636230769231</v>
      </c>
      <c r="EN36">
        <v>15.3742</v>
      </c>
      <c r="EO36">
        <v>2.27405384615385</v>
      </c>
      <c r="EP36">
        <v>1.39572</v>
      </c>
      <c r="EQ36">
        <v>19.4937846153846</v>
      </c>
      <c r="ER36">
        <v>11.8712230769231</v>
      </c>
      <c r="ES36">
        <v>2000.01846153846</v>
      </c>
      <c r="ET36">
        <v>0.979994692307692</v>
      </c>
      <c r="EU36">
        <v>0.0200049538461538</v>
      </c>
      <c r="EV36">
        <v>0</v>
      </c>
      <c r="EW36">
        <v>1065.13769230769</v>
      </c>
      <c r="EX36">
        <v>5.00016</v>
      </c>
      <c r="EY36">
        <v>21678.5615384615</v>
      </c>
      <c r="EZ36">
        <v>18234.3230769231</v>
      </c>
      <c r="FA36">
        <v>48.125</v>
      </c>
      <c r="FB36">
        <v>48.437</v>
      </c>
      <c r="FC36">
        <v>48.375</v>
      </c>
      <c r="FD36">
        <v>48.25</v>
      </c>
      <c r="FE36">
        <v>50.062</v>
      </c>
      <c r="FF36">
        <v>1955.10846153846</v>
      </c>
      <c r="FG36">
        <v>39.91</v>
      </c>
      <c r="FH36">
        <v>0</v>
      </c>
      <c r="FI36">
        <v>1759249942</v>
      </c>
      <c r="FJ36">
        <v>0</v>
      </c>
      <c r="FK36">
        <v>1065.31884615385</v>
      </c>
      <c r="FL36">
        <v>17.8847862904326</v>
      </c>
      <c r="FM36">
        <v>369.825640475116</v>
      </c>
      <c r="FN36">
        <v>21681.0076923077</v>
      </c>
      <c r="FO36">
        <v>15</v>
      </c>
      <c r="FP36">
        <v>0</v>
      </c>
      <c r="FQ36" t="s">
        <v>439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10.8093255</v>
      </c>
      <c r="GD36">
        <v>16.3059541353383</v>
      </c>
      <c r="GE36">
        <v>1.62527082838361</v>
      </c>
      <c r="GF36">
        <v>0</v>
      </c>
      <c r="GG36">
        <v>1064.48147058824</v>
      </c>
      <c r="GH36">
        <v>17.0519480329191</v>
      </c>
      <c r="GI36">
        <v>1.69021775894835</v>
      </c>
      <c r="GJ36">
        <v>-1</v>
      </c>
      <c r="GK36">
        <v>9.6690245</v>
      </c>
      <c r="GL36">
        <v>0.149660300751885</v>
      </c>
      <c r="GM36">
        <v>0.0147993271722063</v>
      </c>
      <c r="GN36">
        <v>0</v>
      </c>
      <c r="GO36">
        <v>0</v>
      </c>
      <c r="GP36">
        <v>2</v>
      </c>
      <c r="GQ36" t="s">
        <v>446</v>
      </c>
      <c r="GR36">
        <v>3.12395</v>
      </c>
      <c r="GS36">
        <v>2.65456</v>
      </c>
      <c r="GT36">
        <v>0.0340586</v>
      </c>
      <c r="GU36">
        <v>0.0318287</v>
      </c>
      <c r="GV36">
        <v>0.10504</v>
      </c>
      <c r="GW36">
        <v>0.0742605</v>
      </c>
      <c r="GX36">
        <v>24847.8</v>
      </c>
      <c r="GY36">
        <v>23643.4</v>
      </c>
      <c r="GZ36">
        <v>23003</v>
      </c>
      <c r="HA36">
        <v>23777.7</v>
      </c>
      <c r="HB36">
        <v>35067.3</v>
      </c>
      <c r="HC36">
        <v>36426.3</v>
      </c>
      <c r="HD36">
        <v>41457.8</v>
      </c>
      <c r="HE36">
        <v>42395.6</v>
      </c>
      <c r="HF36">
        <v>1.91427</v>
      </c>
      <c r="HG36">
        <v>1.80285</v>
      </c>
      <c r="HH36">
        <v>0.142857</v>
      </c>
      <c r="HI36">
        <v>0</v>
      </c>
      <c r="HJ36">
        <v>27.68</v>
      </c>
      <c r="HK36">
        <v>999.9</v>
      </c>
      <c r="HL36">
        <v>49.249</v>
      </c>
      <c r="HM36">
        <v>29.809</v>
      </c>
      <c r="HN36">
        <v>22.8594</v>
      </c>
      <c r="HO36">
        <v>54.0074</v>
      </c>
      <c r="HP36">
        <v>43.8141</v>
      </c>
      <c r="HQ36">
        <v>1</v>
      </c>
      <c r="HR36">
        <v>0.0163491</v>
      </c>
      <c r="HS36">
        <v>-0.260768</v>
      </c>
      <c r="HT36">
        <v>20.2177</v>
      </c>
      <c r="HU36">
        <v>5.23316</v>
      </c>
      <c r="HV36">
        <v>11.992</v>
      </c>
      <c r="HW36">
        <v>4.9557</v>
      </c>
      <c r="HX36">
        <v>3.3039</v>
      </c>
      <c r="HY36">
        <v>49.9</v>
      </c>
      <c r="HZ36">
        <v>9999</v>
      </c>
      <c r="IA36">
        <v>9999</v>
      </c>
      <c r="IB36">
        <v>9999</v>
      </c>
      <c r="IC36">
        <v>1.86853</v>
      </c>
      <c r="ID36">
        <v>1.86421</v>
      </c>
      <c r="IE36">
        <v>1.8718</v>
      </c>
      <c r="IF36">
        <v>1.86264</v>
      </c>
      <c r="IG36">
        <v>1.86206</v>
      </c>
      <c r="IH36">
        <v>1.86857</v>
      </c>
      <c r="II36">
        <v>1.85867</v>
      </c>
      <c r="IJ36">
        <v>1.86508</v>
      </c>
      <c r="IK36">
        <v>5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4.459</v>
      </c>
      <c r="IY36">
        <v>0.442</v>
      </c>
      <c r="IZ36">
        <v>3.97360106167472</v>
      </c>
      <c r="JA36">
        <v>0.00378919108122332</v>
      </c>
      <c r="JB36">
        <v>-1.39025892724049e-06</v>
      </c>
      <c r="JC36">
        <v>2.66215117939144e-10</v>
      </c>
      <c r="JD36">
        <v>0.0716792814121334</v>
      </c>
      <c r="JE36">
        <v>0.00926075309058177</v>
      </c>
      <c r="JF36">
        <v>8.50568971851429e-05</v>
      </c>
      <c r="JG36">
        <v>6.08600627940814e-06</v>
      </c>
      <c r="JH36">
        <v>1</v>
      </c>
      <c r="JI36">
        <v>1927</v>
      </c>
      <c r="JJ36">
        <v>1</v>
      </c>
      <c r="JK36">
        <v>28</v>
      </c>
      <c r="JL36">
        <v>29320832.3</v>
      </c>
      <c r="JM36">
        <v>29320832.3</v>
      </c>
      <c r="JN36">
        <v>0.397949</v>
      </c>
      <c r="JO36">
        <v>2.43652</v>
      </c>
      <c r="JP36">
        <v>1.49902</v>
      </c>
      <c r="JQ36">
        <v>2.3291</v>
      </c>
      <c r="JR36">
        <v>1.54419</v>
      </c>
      <c r="JS36">
        <v>2.27783</v>
      </c>
      <c r="JT36">
        <v>34.9214</v>
      </c>
      <c r="JU36">
        <v>24.1138</v>
      </c>
      <c r="JV36">
        <v>18</v>
      </c>
      <c r="JW36">
        <v>549.134</v>
      </c>
      <c r="JX36">
        <v>421.738</v>
      </c>
      <c r="JY36">
        <v>28.3319</v>
      </c>
      <c r="JZ36">
        <v>27.7684</v>
      </c>
      <c r="KA36">
        <v>30.0003</v>
      </c>
      <c r="KB36">
        <v>27.5866</v>
      </c>
      <c r="KC36">
        <v>27.6076</v>
      </c>
      <c r="KD36">
        <v>7.87936</v>
      </c>
      <c r="KE36">
        <v>45.3782</v>
      </c>
      <c r="KF36">
        <v>0</v>
      </c>
      <c r="KG36">
        <v>28.3261</v>
      </c>
      <c r="KH36">
        <v>101.675</v>
      </c>
      <c r="KI36">
        <v>15.2698</v>
      </c>
      <c r="KJ36">
        <v>92.928</v>
      </c>
      <c r="KK36">
        <v>98.8114</v>
      </c>
    </row>
    <row r="37" spans="1:297">
      <c r="A37">
        <v>21</v>
      </c>
      <c r="B37">
        <v>1759249940.1</v>
      </c>
      <c r="C37">
        <v>99.0999999046326</v>
      </c>
      <c r="D37" t="s">
        <v>483</v>
      </c>
      <c r="E37" t="s">
        <v>484</v>
      </c>
      <c r="F37">
        <v>5</v>
      </c>
      <c r="G37" t="s">
        <v>435</v>
      </c>
      <c r="H37" t="s">
        <v>436</v>
      </c>
      <c r="I37">
        <v>1759249931.94615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121.376033402628</v>
      </c>
      <c r="AK37">
        <v>129.554648484848</v>
      </c>
      <c r="AL37">
        <v>-3.24775374636788</v>
      </c>
      <c r="AM37">
        <v>62.8271281936859</v>
      </c>
      <c r="AN37">
        <f>(AP37 - AO37 + DY37*1E3/(8.314*(EA37+273.15)) * AR37/DX37 * AQ37) * DX37/(100*DL37) * 1000/(1000 - AP37)</f>
        <v>0</v>
      </c>
      <c r="AO37">
        <v>15.3636774808508</v>
      </c>
      <c r="AP37">
        <v>25.0751127272727</v>
      </c>
      <c r="AQ37">
        <v>2.5010783587129e-05</v>
      </c>
      <c r="AR37">
        <v>104.046329768991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6</v>
      </c>
      <c r="DM37">
        <v>0.5</v>
      </c>
      <c r="DN37" t="s">
        <v>438</v>
      </c>
      <c r="DO37">
        <v>2</v>
      </c>
      <c r="DP37" t="b">
        <v>1</v>
      </c>
      <c r="DQ37">
        <v>1759249931.94615</v>
      </c>
      <c r="DR37">
        <v>148.608461538462</v>
      </c>
      <c r="DS37">
        <v>135.586846153846</v>
      </c>
      <c r="DT37">
        <v>25.0591769230769</v>
      </c>
      <c r="DU37">
        <v>15.3687769230769</v>
      </c>
      <c r="DV37">
        <v>144.117153846154</v>
      </c>
      <c r="DW37">
        <v>24.6172</v>
      </c>
      <c r="DX37">
        <v>500.024384615385</v>
      </c>
      <c r="DY37">
        <v>90.7825384615385</v>
      </c>
      <c r="DZ37">
        <v>0.0290889</v>
      </c>
      <c r="EA37">
        <v>31.0865230769231</v>
      </c>
      <c r="EB37">
        <v>30.0119769230769</v>
      </c>
      <c r="EC37">
        <v>999.9</v>
      </c>
      <c r="ED37">
        <v>0</v>
      </c>
      <c r="EE37">
        <v>0</v>
      </c>
      <c r="EF37">
        <v>9987.83923076923</v>
      </c>
      <c r="EG37">
        <v>0</v>
      </c>
      <c r="EH37">
        <v>9.9096</v>
      </c>
      <c r="EI37">
        <v>13.0217923076923</v>
      </c>
      <c r="EJ37">
        <v>152.428153846154</v>
      </c>
      <c r="EK37">
        <v>137.703153846154</v>
      </c>
      <c r="EL37">
        <v>9.69040230769231</v>
      </c>
      <c r="EM37">
        <v>135.586846153846</v>
      </c>
      <c r="EN37">
        <v>15.3687769230769</v>
      </c>
      <c r="EO37">
        <v>2.27493846153846</v>
      </c>
      <c r="EP37">
        <v>1.39521615384615</v>
      </c>
      <c r="EQ37">
        <v>19.5000230769231</v>
      </c>
      <c r="ER37">
        <v>11.8657538461538</v>
      </c>
      <c r="ES37">
        <v>2000.04076923077</v>
      </c>
      <c r="ET37">
        <v>0.979994846153846</v>
      </c>
      <c r="EU37">
        <v>0.0200047384615385</v>
      </c>
      <c r="EV37">
        <v>0</v>
      </c>
      <c r="EW37">
        <v>1066.84230769231</v>
      </c>
      <c r="EX37">
        <v>5.00016</v>
      </c>
      <c r="EY37">
        <v>21711.0923076923</v>
      </c>
      <c r="EZ37">
        <v>18234.5230769231</v>
      </c>
      <c r="FA37">
        <v>48.125</v>
      </c>
      <c r="FB37">
        <v>48.437</v>
      </c>
      <c r="FC37">
        <v>48.375</v>
      </c>
      <c r="FD37">
        <v>48.25</v>
      </c>
      <c r="FE37">
        <v>50.062</v>
      </c>
      <c r="FF37">
        <v>1955.13076923077</v>
      </c>
      <c r="FG37">
        <v>39.91</v>
      </c>
      <c r="FH37">
        <v>0</v>
      </c>
      <c r="FI37">
        <v>1759249947.4</v>
      </c>
      <c r="FJ37">
        <v>0</v>
      </c>
      <c r="FK37">
        <v>1067.204</v>
      </c>
      <c r="FL37">
        <v>22.0392307378118</v>
      </c>
      <c r="FM37">
        <v>410.915384039819</v>
      </c>
      <c r="FN37">
        <v>21718.404</v>
      </c>
      <c r="FO37">
        <v>15</v>
      </c>
      <c r="FP37">
        <v>0</v>
      </c>
      <c r="FQ37" t="s">
        <v>439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12.1292680952381</v>
      </c>
      <c r="GD37">
        <v>17.6574272727273</v>
      </c>
      <c r="GE37">
        <v>1.82973964916328</v>
      </c>
      <c r="GF37">
        <v>0</v>
      </c>
      <c r="GG37">
        <v>1065.94764705882</v>
      </c>
      <c r="GH37">
        <v>19.4038197138152</v>
      </c>
      <c r="GI37">
        <v>1.9233565311769</v>
      </c>
      <c r="GJ37">
        <v>-1</v>
      </c>
      <c r="GK37">
        <v>9.68183666666667</v>
      </c>
      <c r="GL37">
        <v>0.173089870129872</v>
      </c>
      <c r="GM37">
        <v>0.0180620181157229</v>
      </c>
      <c r="GN37">
        <v>0</v>
      </c>
      <c r="GO37">
        <v>0</v>
      </c>
      <c r="GP37">
        <v>2</v>
      </c>
      <c r="GQ37" t="s">
        <v>446</v>
      </c>
      <c r="GR37">
        <v>3.12391</v>
      </c>
      <c r="GS37">
        <v>2.65427</v>
      </c>
      <c r="GT37">
        <v>0.0302971</v>
      </c>
      <c r="GU37">
        <v>0.0278084</v>
      </c>
      <c r="GV37">
        <v>0.105079</v>
      </c>
      <c r="GW37">
        <v>0.0741851</v>
      </c>
      <c r="GX37">
        <v>24944.4</v>
      </c>
      <c r="GY37">
        <v>23741.6</v>
      </c>
      <c r="GZ37">
        <v>23002.9</v>
      </c>
      <c r="HA37">
        <v>23777.7</v>
      </c>
      <c r="HB37">
        <v>35065.3</v>
      </c>
      <c r="HC37">
        <v>36429</v>
      </c>
      <c r="HD37">
        <v>41457.7</v>
      </c>
      <c r="HE37">
        <v>42395.6</v>
      </c>
      <c r="HF37">
        <v>1.91398</v>
      </c>
      <c r="HG37">
        <v>1.80282</v>
      </c>
      <c r="HH37">
        <v>0.142507</v>
      </c>
      <c r="HI37">
        <v>0</v>
      </c>
      <c r="HJ37">
        <v>27.6829</v>
      </c>
      <c r="HK37">
        <v>999.9</v>
      </c>
      <c r="HL37">
        <v>49.249</v>
      </c>
      <c r="HM37">
        <v>29.809</v>
      </c>
      <c r="HN37">
        <v>22.8623</v>
      </c>
      <c r="HO37">
        <v>53.3874</v>
      </c>
      <c r="HP37">
        <v>43.7019</v>
      </c>
      <c r="HQ37">
        <v>1</v>
      </c>
      <c r="HR37">
        <v>0.0166031</v>
      </c>
      <c r="HS37">
        <v>-0.272067</v>
      </c>
      <c r="HT37">
        <v>20.2173</v>
      </c>
      <c r="HU37">
        <v>5.23256</v>
      </c>
      <c r="HV37">
        <v>11.992</v>
      </c>
      <c r="HW37">
        <v>4.9556</v>
      </c>
      <c r="HX37">
        <v>3.30385</v>
      </c>
      <c r="HY37">
        <v>49.9</v>
      </c>
      <c r="HZ37">
        <v>9999</v>
      </c>
      <c r="IA37">
        <v>9999</v>
      </c>
      <c r="IB37">
        <v>9999</v>
      </c>
      <c r="IC37">
        <v>1.86852</v>
      </c>
      <c r="ID37">
        <v>1.86419</v>
      </c>
      <c r="IE37">
        <v>1.8718</v>
      </c>
      <c r="IF37">
        <v>1.86264</v>
      </c>
      <c r="IG37">
        <v>1.86205</v>
      </c>
      <c r="IH37">
        <v>1.86858</v>
      </c>
      <c r="II37">
        <v>1.85867</v>
      </c>
      <c r="IJ37">
        <v>1.86508</v>
      </c>
      <c r="IK37">
        <v>5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4.405</v>
      </c>
      <c r="IY37">
        <v>0.4424</v>
      </c>
      <c r="IZ37">
        <v>3.97360106167472</v>
      </c>
      <c r="JA37">
        <v>0.00378919108122332</v>
      </c>
      <c r="JB37">
        <v>-1.39025892724049e-06</v>
      </c>
      <c r="JC37">
        <v>2.66215117939144e-10</v>
      </c>
      <c r="JD37">
        <v>0.0716792814121334</v>
      </c>
      <c r="JE37">
        <v>0.00926075309058177</v>
      </c>
      <c r="JF37">
        <v>8.50568971851429e-05</v>
      </c>
      <c r="JG37">
        <v>6.08600627940814e-06</v>
      </c>
      <c r="JH37">
        <v>1</v>
      </c>
      <c r="JI37">
        <v>1927</v>
      </c>
      <c r="JJ37">
        <v>1</v>
      </c>
      <c r="JK37">
        <v>28</v>
      </c>
      <c r="JL37">
        <v>29320832.3</v>
      </c>
      <c r="JM37">
        <v>29320832.3</v>
      </c>
      <c r="JN37">
        <v>0.362549</v>
      </c>
      <c r="JO37">
        <v>2.43652</v>
      </c>
      <c r="JP37">
        <v>1.4978</v>
      </c>
      <c r="JQ37">
        <v>2.3291</v>
      </c>
      <c r="JR37">
        <v>1.54419</v>
      </c>
      <c r="JS37">
        <v>2.32666</v>
      </c>
      <c r="JT37">
        <v>34.9214</v>
      </c>
      <c r="JU37">
        <v>24.1225</v>
      </c>
      <c r="JV37">
        <v>18</v>
      </c>
      <c r="JW37">
        <v>548.954</v>
      </c>
      <c r="JX37">
        <v>421.736</v>
      </c>
      <c r="JY37">
        <v>28.3197</v>
      </c>
      <c r="JZ37">
        <v>27.7711</v>
      </c>
      <c r="KA37">
        <v>30.0003</v>
      </c>
      <c r="KB37">
        <v>27.5884</v>
      </c>
      <c r="KC37">
        <v>27.6094</v>
      </c>
      <c r="KD37">
        <v>7.161</v>
      </c>
      <c r="KE37">
        <v>45.6542</v>
      </c>
      <c r="KF37">
        <v>0</v>
      </c>
      <c r="KG37">
        <v>28.3189</v>
      </c>
      <c r="KH37">
        <v>81.5483</v>
      </c>
      <c r="KI37">
        <v>15.2297</v>
      </c>
      <c r="KJ37">
        <v>92.9277</v>
      </c>
      <c r="KK37">
        <v>98.8117</v>
      </c>
    </row>
    <row r="38" spans="1:297">
      <c r="A38">
        <v>22</v>
      </c>
      <c r="B38">
        <v>1759249945.1</v>
      </c>
      <c r="C38">
        <v>104.099999904633</v>
      </c>
      <c r="D38" t="s">
        <v>485</v>
      </c>
      <c r="E38" t="s">
        <v>486</v>
      </c>
      <c r="F38">
        <v>5</v>
      </c>
      <c r="G38" t="s">
        <v>435</v>
      </c>
      <c r="H38" t="s">
        <v>436</v>
      </c>
      <c r="I38">
        <v>1759249936.94615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104.945146900081</v>
      </c>
      <c r="AK38">
        <v>113.896036363636</v>
      </c>
      <c r="AL38">
        <v>-3.11356746240589</v>
      </c>
      <c r="AM38">
        <v>62.8271281936859</v>
      </c>
      <c r="AN38">
        <f>(AP38 - AO38 + DY38*1E3/(8.314*(EA38+273.15)) * AR38/DX38 * AQ38) * DX38/(100*DL38) * 1000/(1000 - AP38)</f>
        <v>0</v>
      </c>
      <c r="AO38">
        <v>15.3366595049402</v>
      </c>
      <c r="AP38">
        <v>25.0756587878788</v>
      </c>
      <c r="AQ38">
        <v>2.17768656843444e-06</v>
      </c>
      <c r="AR38">
        <v>104.046329768991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6</v>
      </c>
      <c r="DM38">
        <v>0.5</v>
      </c>
      <c r="DN38" t="s">
        <v>438</v>
      </c>
      <c r="DO38">
        <v>2</v>
      </c>
      <c r="DP38" t="b">
        <v>1</v>
      </c>
      <c r="DQ38">
        <v>1759249936.94615</v>
      </c>
      <c r="DR38">
        <v>133.097923076923</v>
      </c>
      <c r="DS38">
        <v>119.054138461538</v>
      </c>
      <c r="DT38">
        <v>25.0671846153846</v>
      </c>
      <c r="DU38">
        <v>15.3551230769231</v>
      </c>
      <c r="DV38">
        <v>128.659615384615</v>
      </c>
      <c r="DW38">
        <v>24.625</v>
      </c>
      <c r="DX38">
        <v>500.018307692308</v>
      </c>
      <c r="DY38">
        <v>90.7816615384615</v>
      </c>
      <c r="DZ38">
        <v>0.0290107384615385</v>
      </c>
      <c r="EA38">
        <v>31.0815692307692</v>
      </c>
      <c r="EB38">
        <v>30.0072692307692</v>
      </c>
      <c r="EC38">
        <v>999.9</v>
      </c>
      <c r="ED38">
        <v>0</v>
      </c>
      <c r="EE38">
        <v>0</v>
      </c>
      <c r="EF38">
        <v>9979.95615384615</v>
      </c>
      <c r="EG38">
        <v>0</v>
      </c>
      <c r="EH38">
        <v>9.91056307692308</v>
      </c>
      <c r="EI38">
        <v>14.0438461538462</v>
      </c>
      <c r="EJ38">
        <v>136.52</v>
      </c>
      <c r="EK38">
        <v>120.910907692308</v>
      </c>
      <c r="EL38">
        <v>9.71205461538461</v>
      </c>
      <c r="EM38">
        <v>119.054138461538</v>
      </c>
      <c r="EN38">
        <v>15.3551230769231</v>
      </c>
      <c r="EO38">
        <v>2.27564230769231</v>
      </c>
      <c r="EP38">
        <v>1.39396307692308</v>
      </c>
      <c r="EQ38">
        <v>19.505</v>
      </c>
      <c r="ER38">
        <v>11.8521307692308</v>
      </c>
      <c r="ES38">
        <v>2000.06153846154</v>
      </c>
      <c r="ET38">
        <v>0.979995</v>
      </c>
      <c r="EU38">
        <v>0.0200045230769231</v>
      </c>
      <c r="EV38">
        <v>0</v>
      </c>
      <c r="EW38">
        <v>1068.62307692308</v>
      </c>
      <c r="EX38">
        <v>5.00016</v>
      </c>
      <c r="EY38">
        <v>21746.0307692308</v>
      </c>
      <c r="EZ38">
        <v>18234.7230769231</v>
      </c>
      <c r="FA38">
        <v>48.125</v>
      </c>
      <c r="FB38">
        <v>48.437</v>
      </c>
      <c r="FC38">
        <v>48.375</v>
      </c>
      <c r="FD38">
        <v>48.25</v>
      </c>
      <c r="FE38">
        <v>50.062</v>
      </c>
      <c r="FF38">
        <v>1955.15153846154</v>
      </c>
      <c r="FG38">
        <v>39.91</v>
      </c>
      <c r="FH38">
        <v>0</v>
      </c>
      <c r="FI38">
        <v>1759249952.2</v>
      </c>
      <c r="FJ38">
        <v>0</v>
      </c>
      <c r="FK38">
        <v>1068.9564</v>
      </c>
      <c r="FL38">
        <v>23.1300000077644</v>
      </c>
      <c r="FM38">
        <v>451.153846260832</v>
      </c>
      <c r="FN38">
        <v>21752.46</v>
      </c>
      <c r="FO38">
        <v>15</v>
      </c>
      <c r="FP38">
        <v>0</v>
      </c>
      <c r="FQ38" t="s">
        <v>439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13.56983</v>
      </c>
      <c r="GD38">
        <v>13.6232481203008</v>
      </c>
      <c r="GE38">
        <v>1.37234818471844</v>
      </c>
      <c r="GF38">
        <v>0</v>
      </c>
      <c r="GG38">
        <v>1067.56764705882</v>
      </c>
      <c r="GH38">
        <v>21.6455309421163</v>
      </c>
      <c r="GI38">
        <v>2.13686694626053</v>
      </c>
      <c r="GJ38">
        <v>-1</v>
      </c>
      <c r="GK38">
        <v>9.7035875</v>
      </c>
      <c r="GL38">
        <v>0.261692481202997</v>
      </c>
      <c r="GM38">
        <v>0.0264625841283499</v>
      </c>
      <c r="GN38">
        <v>0</v>
      </c>
      <c r="GO38">
        <v>0</v>
      </c>
      <c r="GP38">
        <v>2</v>
      </c>
      <c r="GQ38" t="s">
        <v>446</v>
      </c>
      <c r="GR38">
        <v>3.12383</v>
      </c>
      <c r="GS38">
        <v>2.65427</v>
      </c>
      <c r="GT38">
        <v>0.0266099</v>
      </c>
      <c r="GU38">
        <v>0.0237316</v>
      </c>
      <c r="GV38">
        <v>0.105072</v>
      </c>
      <c r="GW38">
        <v>0.0740332</v>
      </c>
      <c r="GX38">
        <v>25038.8</v>
      </c>
      <c r="GY38">
        <v>23840.9</v>
      </c>
      <c r="GZ38">
        <v>23002.5</v>
      </c>
      <c r="HA38">
        <v>23777.5</v>
      </c>
      <c r="HB38">
        <v>35064.5</v>
      </c>
      <c r="HC38">
        <v>36434.2</v>
      </c>
      <c r="HD38">
        <v>41456.8</v>
      </c>
      <c r="HE38">
        <v>42395.1</v>
      </c>
      <c r="HF38">
        <v>1.91398</v>
      </c>
      <c r="HG38">
        <v>1.80275</v>
      </c>
      <c r="HH38">
        <v>0.142016</v>
      </c>
      <c r="HI38">
        <v>0</v>
      </c>
      <c r="HJ38">
        <v>27.6847</v>
      </c>
      <c r="HK38">
        <v>999.9</v>
      </c>
      <c r="HL38">
        <v>49.249</v>
      </c>
      <c r="HM38">
        <v>29.809</v>
      </c>
      <c r="HN38">
        <v>22.8621</v>
      </c>
      <c r="HO38">
        <v>54.4774</v>
      </c>
      <c r="HP38">
        <v>43.8582</v>
      </c>
      <c r="HQ38">
        <v>1</v>
      </c>
      <c r="HR38">
        <v>0.0167073</v>
      </c>
      <c r="HS38">
        <v>-0.29847</v>
      </c>
      <c r="HT38">
        <v>20.2174</v>
      </c>
      <c r="HU38">
        <v>5.23346</v>
      </c>
      <c r="HV38">
        <v>11.992</v>
      </c>
      <c r="HW38">
        <v>4.9557</v>
      </c>
      <c r="HX38">
        <v>3.3039</v>
      </c>
      <c r="HY38">
        <v>49.9</v>
      </c>
      <c r="HZ38">
        <v>9999</v>
      </c>
      <c r="IA38">
        <v>9999</v>
      </c>
      <c r="IB38">
        <v>9999</v>
      </c>
      <c r="IC38">
        <v>1.86854</v>
      </c>
      <c r="ID38">
        <v>1.86418</v>
      </c>
      <c r="IE38">
        <v>1.8718</v>
      </c>
      <c r="IF38">
        <v>1.86264</v>
      </c>
      <c r="IG38">
        <v>1.86207</v>
      </c>
      <c r="IH38">
        <v>1.86857</v>
      </c>
      <c r="II38">
        <v>1.85867</v>
      </c>
      <c r="IJ38">
        <v>1.86508</v>
      </c>
      <c r="IK38">
        <v>5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4.351</v>
      </c>
      <c r="IY38">
        <v>0.4424</v>
      </c>
      <c r="IZ38">
        <v>3.97360106167472</v>
      </c>
      <c r="JA38">
        <v>0.00378919108122332</v>
      </c>
      <c r="JB38">
        <v>-1.39025892724049e-06</v>
      </c>
      <c r="JC38">
        <v>2.66215117939144e-10</v>
      </c>
      <c r="JD38">
        <v>0.0716792814121334</v>
      </c>
      <c r="JE38">
        <v>0.00926075309058177</v>
      </c>
      <c r="JF38">
        <v>8.50568971851429e-05</v>
      </c>
      <c r="JG38">
        <v>6.08600627940814e-06</v>
      </c>
      <c r="JH38">
        <v>1</v>
      </c>
      <c r="JI38">
        <v>1927</v>
      </c>
      <c r="JJ38">
        <v>1</v>
      </c>
      <c r="JK38">
        <v>28</v>
      </c>
      <c r="JL38">
        <v>29320832.4</v>
      </c>
      <c r="JM38">
        <v>29320832.4</v>
      </c>
      <c r="JN38">
        <v>0.323486</v>
      </c>
      <c r="JO38">
        <v>2.44019</v>
      </c>
      <c r="JP38">
        <v>1.49902</v>
      </c>
      <c r="JQ38">
        <v>2.3291</v>
      </c>
      <c r="JR38">
        <v>1.54419</v>
      </c>
      <c r="JS38">
        <v>2.2937</v>
      </c>
      <c r="JT38">
        <v>34.8985</v>
      </c>
      <c r="JU38">
        <v>24.1225</v>
      </c>
      <c r="JV38">
        <v>18</v>
      </c>
      <c r="JW38">
        <v>548.97</v>
      </c>
      <c r="JX38">
        <v>421.701</v>
      </c>
      <c r="JY38">
        <v>28.3127</v>
      </c>
      <c r="JZ38">
        <v>27.7737</v>
      </c>
      <c r="KA38">
        <v>30.0002</v>
      </c>
      <c r="KB38">
        <v>27.5902</v>
      </c>
      <c r="KC38">
        <v>27.6105</v>
      </c>
      <c r="KD38">
        <v>6.44338</v>
      </c>
      <c r="KE38">
        <v>45.6542</v>
      </c>
      <c r="KF38">
        <v>0</v>
      </c>
      <c r="KG38">
        <v>28.3161</v>
      </c>
      <c r="KH38">
        <v>68.0231</v>
      </c>
      <c r="KI38">
        <v>15.2015</v>
      </c>
      <c r="KJ38">
        <v>92.9257</v>
      </c>
      <c r="KK38">
        <v>98.8105</v>
      </c>
    </row>
    <row r="39" spans="1:297">
      <c r="A39">
        <v>23</v>
      </c>
      <c r="B39">
        <v>1759249950.1</v>
      </c>
      <c r="C39">
        <v>109.099999904633</v>
      </c>
      <c r="D39" t="s">
        <v>487</v>
      </c>
      <c r="E39" t="s">
        <v>488</v>
      </c>
      <c r="F39">
        <v>5</v>
      </c>
      <c r="G39" t="s">
        <v>435</v>
      </c>
      <c r="H39" t="s">
        <v>436</v>
      </c>
      <c r="I39">
        <v>1759249941.94615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87.856099071894</v>
      </c>
      <c r="AK39">
        <v>98.1196315151515</v>
      </c>
      <c r="AL39">
        <v>-3.16874180435642</v>
      </c>
      <c r="AM39">
        <v>62.8271281936859</v>
      </c>
      <c r="AN39">
        <f>(AP39 - AO39 + DY39*1E3/(8.314*(EA39+273.15)) * AR39/DX39 * AQ39) * DX39/(100*DL39) * 1000/(1000 - AP39)</f>
        <v>0</v>
      </c>
      <c r="AO39">
        <v>15.2874269135519</v>
      </c>
      <c r="AP39">
        <v>25.0731387878788</v>
      </c>
      <c r="AQ39">
        <v>-5.82108454742456e-06</v>
      </c>
      <c r="AR39">
        <v>104.046329768991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6</v>
      </c>
      <c r="DM39">
        <v>0.5</v>
      </c>
      <c r="DN39" t="s">
        <v>438</v>
      </c>
      <c r="DO39">
        <v>2</v>
      </c>
      <c r="DP39" t="b">
        <v>1</v>
      </c>
      <c r="DQ39">
        <v>1759249941.94615</v>
      </c>
      <c r="DR39">
        <v>117.679884615385</v>
      </c>
      <c r="DS39">
        <v>102.212923076923</v>
      </c>
      <c r="DT39">
        <v>25.0732692307692</v>
      </c>
      <c r="DU39">
        <v>15.3266769230769</v>
      </c>
      <c r="DV39">
        <v>113.2948</v>
      </c>
      <c r="DW39">
        <v>24.6309384615385</v>
      </c>
      <c r="DX39">
        <v>499.991461538462</v>
      </c>
      <c r="DY39">
        <v>90.7809538461538</v>
      </c>
      <c r="DZ39">
        <v>0.0290054384615385</v>
      </c>
      <c r="EA39">
        <v>31.0801076923077</v>
      </c>
      <c r="EB39">
        <v>30.0023307692308</v>
      </c>
      <c r="EC39">
        <v>999.9</v>
      </c>
      <c r="ED39">
        <v>0</v>
      </c>
      <c r="EE39">
        <v>0</v>
      </c>
      <c r="EF39">
        <v>9977.73846153846</v>
      </c>
      <c r="EG39">
        <v>0</v>
      </c>
      <c r="EH39">
        <v>9.90735307692308</v>
      </c>
      <c r="EI39">
        <v>15.4669153846154</v>
      </c>
      <c r="EJ39">
        <v>120.706292307692</v>
      </c>
      <c r="EK39">
        <v>103.804353846154</v>
      </c>
      <c r="EL39">
        <v>9.74659384615385</v>
      </c>
      <c r="EM39">
        <v>102.212923076923</v>
      </c>
      <c r="EN39">
        <v>15.3266769230769</v>
      </c>
      <c r="EO39">
        <v>2.27617769230769</v>
      </c>
      <c r="EP39">
        <v>1.39137</v>
      </c>
      <c r="EQ39">
        <v>19.5087769230769</v>
      </c>
      <c r="ER39">
        <v>11.8238692307692</v>
      </c>
      <c r="ES39">
        <v>2000.02</v>
      </c>
      <c r="ET39">
        <v>0.979994692307692</v>
      </c>
      <c r="EU39">
        <v>0.0200049615384615</v>
      </c>
      <c r="EV39">
        <v>0</v>
      </c>
      <c r="EW39">
        <v>1070.64153846154</v>
      </c>
      <c r="EX39">
        <v>5.00016</v>
      </c>
      <c r="EY39">
        <v>21784.2153846154</v>
      </c>
      <c r="EZ39">
        <v>18234.3461538462</v>
      </c>
      <c r="FA39">
        <v>48.125</v>
      </c>
      <c r="FB39">
        <v>48.437</v>
      </c>
      <c r="FC39">
        <v>48.3893076923077</v>
      </c>
      <c r="FD39">
        <v>48.25</v>
      </c>
      <c r="FE39">
        <v>50.062</v>
      </c>
      <c r="FF39">
        <v>1955.11</v>
      </c>
      <c r="FG39">
        <v>39.91</v>
      </c>
      <c r="FH39">
        <v>0</v>
      </c>
      <c r="FI39">
        <v>1759249957</v>
      </c>
      <c r="FJ39">
        <v>0</v>
      </c>
      <c r="FK39">
        <v>1070.8784</v>
      </c>
      <c r="FL39">
        <v>24.1699999733093</v>
      </c>
      <c r="FM39">
        <v>478.115383896029</v>
      </c>
      <c r="FN39">
        <v>21789.664</v>
      </c>
      <c r="FO39">
        <v>15</v>
      </c>
      <c r="FP39">
        <v>0</v>
      </c>
      <c r="FQ39" t="s">
        <v>439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14.6539523809524</v>
      </c>
      <c r="GD39">
        <v>15.640574025974</v>
      </c>
      <c r="GE39">
        <v>1.62552739738129</v>
      </c>
      <c r="GF39">
        <v>0</v>
      </c>
      <c r="GG39">
        <v>1069.59323529412</v>
      </c>
      <c r="GH39">
        <v>23.5644002891015</v>
      </c>
      <c r="GI39">
        <v>2.32228807123773</v>
      </c>
      <c r="GJ39">
        <v>-1</v>
      </c>
      <c r="GK39">
        <v>9.72932761904762</v>
      </c>
      <c r="GL39">
        <v>0.404389090909092</v>
      </c>
      <c r="GM39">
        <v>0.0416135054662331</v>
      </c>
      <c r="GN39">
        <v>0</v>
      </c>
      <c r="GO39">
        <v>0</v>
      </c>
      <c r="GP39">
        <v>2</v>
      </c>
      <c r="GQ39" t="s">
        <v>446</v>
      </c>
      <c r="GR39">
        <v>3.12377</v>
      </c>
      <c r="GS39">
        <v>2.65486</v>
      </c>
      <c r="GT39">
        <v>0.0227924</v>
      </c>
      <c r="GU39">
        <v>0.0195812</v>
      </c>
      <c r="GV39">
        <v>0.105066</v>
      </c>
      <c r="GW39">
        <v>0.0739049</v>
      </c>
      <c r="GX39">
        <v>25136.9</v>
      </c>
      <c r="GY39">
        <v>23942.3</v>
      </c>
      <c r="GZ39">
        <v>23002.5</v>
      </c>
      <c r="HA39">
        <v>23777.6</v>
      </c>
      <c r="HB39">
        <v>35064.8</v>
      </c>
      <c r="HC39">
        <v>36439.2</v>
      </c>
      <c r="HD39">
        <v>41457.1</v>
      </c>
      <c r="HE39">
        <v>42395.5</v>
      </c>
      <c r="HF39">
        <v>1.91355</v>
      </c>
      <c r="HG39">
        <v>1.8031</v>
      </c>
      <c r="HH39">
        <v>0.141364</v>
      </c>
      <c r="HI39">
        <v>0</v>
      </c>
      <c r="HJ39">
        <v>27.687</v>
      </c>
      <c r="HK39">
        <v>999.9</v>
      </c>
      <c r="HL39">
        <v>49.249</v>
      </c>
      <c r="HM39">
        <v>29.809</v>
      </c>
      <c r="HN39">
        <v>22.8628</v>
      </c>
      <c r="HO39">
        <v>53.7674</v>
      </c>
      <c r="HP39">
        <v>43.7901</v>
      </c>
      <c r="HQ39">
        <v>1</v>
      </c>
      <c r="HR39">
        <v>0.0168623</v>
      </c>
      <c r="HS39">
        <v>-0.317691</v>
      </c>
      <c r="HT39">
        <v>20.2172</v>
      </c>
      <c r="HU39">
        <v>5.23256</v>
      </c>
      <c r="HV39">
        <v>11.992</v>
      </c>
      <c r="HW39">
        <v>4.95575</v>
      </c>
      <c r="HX39">
        <v>3.3039</v>
      </c>
      <c r="HY39">
        <v>49.9</v>
      </c>
      <c r="HZ39">
        <v>9999</v>
      </c>
      <c r="IA39">
        <v>9999</v>
      </c>
      <c r="IB39">
        <v>9999</v>
      </c>
      <c r="IC39">
        <v>1.86854</v>
      </c>
      <c r="ID39">
        <v>1.86419</v>
      </c>
      <c r="IE39">
        <v>1.8718</v>
      </c>
      <c r="IF39">
        <v>1.86264</v>
      </c>
      <c r="IG39">
        <v>1.86206</v>
      </c>
      <c r="IH39">
        <v>1.86854</v>
      </c>
      <c r="II39">
        <v>1.85867</v>
      </c>
      <c r="IJ39">
        <v>1.86508</v>
      </c>
      <c r="IK39">
        <v>5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4.297</v>
      </c>
      <c r="IY39">
        <v>0.4424</v>
      </c>
      <c r="IZ39">
        <v>3.97360106167472</v>
      </c>
      <c r="JA39">
        <v>0.00378919108122332</v>
      </c>
      <c r="JB39">
        <v>-1.39025892724049e-06</v>
      </c>
      <c r="JC39">
        <v>2.66215117939144e-10</v>
      </c>
      <c r="JD39">
        <v>0.0716792814121334</v>
      </c>
      <c r="JE39">
        <v>0.00926075309058177</v>
      </c>
      <c r="JF39">
        <v>8.50568971851429e-05</v>
      </c>
      <c r="JG39">
        <v>6.08600627940814e-06</v>
      </c>
      <c r="JH39">
        <v>1</v>
      </c>
      <c r="JI39">
        <v>1927</v>
      </c>
      <c r="JJ39">
        <v>1</v>
      </c>
      <c r="JK39">
        <v>28</v>
      </c>
      <c r="JL39">
        <v>29320832.5</v>
      </c>
      <c r="JM39">
        <v>29320832.5</v>
      </c>
      <c r="JN39">
        <v>0.289307</v>
      </c>
      <c r="JO39">
        <v>2.45361</v>
      </c>
      <c r="JP39">
        <v>1.49902</v>
      </c>
      <c r="JQ39">
        <v>2.3291</v>
      </c>
      <c r="JR39">
        <v>1.54419</v>
      </c>
      <c r="JS39">
        <v>2.30469</v>
      </c>
      <c r="JT39">
        <v>34.9214</v>
      </c>
      <c r="JU39">
        <v>24.1138</v>
      </c>
      <c r="JV39">
        <v>18</v>
      </c>
      <c r="JW39">
        <v>548.703</v>
      </c>
      <c r="JX39">
        <v>421.917</v>
      </c>
      <c r="JY39">
        <v>28.3113</v>
      </c>
      <c r="JZ39">
        <v>27.7766</v>
      </c>
      <c r="KA39">
        <v>30.0003</v>
      </c>
      <c r="KB39">
        <v>27.5914</v>
      </c>
      <c r="KC39">
        <v>27.6123</v>
      </c>
      <c r="KD39">
        <v>5.69775</v>
      </c>
      <c r="KE39">
        <v>45.9308</v>
      </c>
      <c r="KF39">
        <v>0</v>
      </c>
      <c r="KG39">
        <v>28.3153</v>
      </c>
      <c r="KH39">
        <v>47.7241</v>
      </c>
      <c r="KI39">
        <v>15.1779</v>
      </c>
      <c r="KJ39">
        <v>92.9263</v>
      </c>
      <c r="KK39">
        <v>98.8111</v>
      </c>
    </row>
    <row r="40" spans="1:297">
      <c r="A40">
        <v>24</v>
      </c>
      <c r="B40">
        <v>1759249955.1</v>
      </c>
      <c r="C40">
        <v>114.099999904633</v>
      </c>
      <c r="D40" t="s">
        <v>489</v>
      </c>
      <c r="E40" t="s">
        <v>490</v>
      </c>
      <c r="F40">
        <v>5</v>
      </c>
      <c r="G40" t="s">
        <v>435</v>
      </c>
      <c r="H40" t="s">
        <v>436</v>
      </c>
      <c r="I40">
        <v>1759249946.94615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71.2494433832163</v>
      </c>
      <c r="AK40">
        <v>82.5773733333333</v>
      </c>
      <c r="AL40">
        <v>-3.09516606371958</v>
      </c>
      <c r="AM40">
        <v>62.8271281936859</v>
      </c>
      <c r="AN40">
        <f>(AP40 - AO40 + DY40*1E3/(8.314*(EA40+273.15)) * AR40/DX40 * AQ40) * DX40/(100*DL40) * 1000/(1000 - AP40)</f>
        <v>0</v>
      </c>
      <c r="AO40">
        <v>15.2634893253537</v>
      </c>
      <c r="AP40">
        <v>25.0749733333333</v>
      </c>
      <c r="AQ40">
        <v>2.30669709286565e-06</v>
      </c>
      <c r="AR40">
        <v>104.046329768991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6</v>
      </c>
      <c r="DM40">
        <v>0.5</v>
      </c>
      <c r="DN40" t="s">
        <v>438</v>
      </c>
      <c r="DO40">
        <v>2</v>
      </c>
      <c r="DP40" t="b">
        <v>1</v>
      </c>
      <c r="DQ40">
        <v>1759249946.94615</v>
      </c>
      <c r="DR40">
        <v>102.298223076923</v>
      </c>
      <c r="DS40">
        <v>85.7632307692308</v>
      </c>
      <c r="DT40">
        <v>25.0753</v>
      </c>
      <c r="DU40">
        <v>15.2952461538462</v>
      </c>
      <c r="DV40">
        <v>97.9668</v>
      </c>
      <c r="DW40">
        <v>24.6329153846154</v>
      </c>
      <c r="DX40">
        <v>499.986</v>
      </c>
      <c r="DY40">
        <v>90.7806846153846</v>
      </c>
      <c r="DZ40">
        <v>0.0290350692307692</v>
      </c>
      <c r="EA40">
        <v>31.0786846153846</v>
      </c>
      <c r="EB40">
        <v>29.9979307692308</v>
      </c>
      <c r="EC40">
        <v>999.9</v>
      </c>
      <c r="ED40">
        <v>0</v>
      </c>
      <c r="EE40">
        <v>0</v>
      </c>
      <c r="EF40">
        <v>9986.77307692308</v>
      </c>
      <c r="EG40">
        <v>0</v>
      </c>
      <c r="EH40">
        <v>9.90628307692308</v>
      </c>
      <c r="EI40">
        <v>16.5349307692308</v>
      </c>
      <c r="EJ40">
        <v>104.929253846154</v>
      </c>
      <c r="EK40">
        <v>87.0958461538461</v>
      </c>
      <c r="EL40">
        <v>9.78005384615385</v>
      </c>
      <c r="EM40">
        <v>85.7632307692308</v>
      </c>
      <c r="EN40">
        <v>15.2952461538462</v>
      </c>
      <c r="EO40">
        <v>2.27635384615385</v>
      </c>
      <c r="EP40">
        <v>1.38851307692308</v>
      </c>
      <c r="EQ40">
        <v>19.5100307692308</v>
      </c>
      <c r="ER40">
        <v>11.7927230769231</v>
      </c>
      <c r="ES40">
        <v>1999.99923076923</v>
      </c>
      <c r="ET40">
        <v>0.979994538461539</v>
      </c>
      <c r="EU40">
        <v>0.0200051846153846</v>
      </c>
      <c r="EV40">
        <v>0</v>
      </c>
      <c r="EW40">
        <v>1072.69307692308</v>
      </c>
      <c r="EX40">
        <v>5.00016</v>
      </c>
      <c r="EY40">
        <v>21824.7384615385</v>
      </c>
      <c r="EZ40">
        <v>18234.1615384615</v>
      </c>
      <c r="FA40">
        <v>48.125</v>
      </c>
      <c r="FB40">
        <v>48.437</v>
      </c>
      <c r="FC40">
        <v>48.4036153846154</v>
      </c>
      <c r="FD40">
        <v>48.25</v>
      </c>
      <c r="FE40">
        <v>50.062</v>
      </c>
      <c r="FF40">
        <v>1955.08923076923</v>
      </c>
      <c r="FG40">
        <v>39.91</v>
      </c>
      <c r="FH40">
        <v>0</v>
      </c>
      <c r="FI40">
        <v>1759249962.4</v>
      </c>
      <c r="FJ40">
        <v>0</v>
      </c>
      <c r="FK40">
        <v>1073.02</v>
      </c>
      <c r="FL40">
        <v>26.4205128343721</v>
      </c>
      <c r="FM40">
        <v>518.160683725575</v>
      </c>
      <c r="FN40">
        <v>21831.9846153846</v>
      </c>
      <c r="FO40">
        <v>15</v>
      </c>
      <c r="FP40">
        <v>0</v>
      </c>
      <c r="FQ40" t="s">
        <v>439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16.07322</v>
      </c>
      <c r="GD40">
        <v>13.5553443609023</v>
      </c>
      <c r="GE40">
        <v>1.34410343113914</v>
      </c>
      <c r="GF40">
        <v>0</v>
      </c>
      <c r="GG40">
        <v>1071.53441176471</v>
      </c>
      <c r="GH40">
        <v>24.9162719798358</v>
      </c>
      <c r="GI40">
        <v>2.4550730085903</v>
      </c>
      <c r="GJ40">
        <v>-1</v>
      </c>
      <c r="GK40">
        <v>9.762892</v>
      </c>
      <c r="GL40">
        <v>0.42345112781955</v>
      </c>
      <c r="GM40">
        <v>0.0413414226412203</v>
      </c>
      <c r="GN40">
        <v>0</v>
      </c>
      <c r="GO40">
        <v>0</v>
      </c>
      <c r="GP40">
        <v>2</v>
      </c>
      <c r="GQ40" t="s">
        <v>446</v>
      </c>
      <c r="GR40">
        <v>3.12383</v>
      </c>
      <c r="GS40">
        <v>2.65469</v>
      </c>
      <c r="GT40">
        <v>0.0189909</v>
      </c>
      <c r="GU40">
        <v>0.0152269</v>
      </c>
      <c r="GV40">
        <v>0.10507</v>
      </c>
      <c r="GW40">
        <v>0.0738251</v>
      </c>
      <c r="GX40">
        <v>25234.5</v>
      </c>
      <c r="GY40">
        <v>24048.2</v>
      </c>
      <c r="GZ40">
        <v>23002.3</v>
      </c>
      <c r="HA40">
        <v>23777.2</v>
      </c>
      <c r="HB40">
        <v>35063.9</v>
      </c>
      <c r="HC40">
        <v>36441.7</v>
      </c>
      <c r="HD40">
        <v>41456.7</v>
      </c>
      <c r="HE40">
        <v>42395</v>
      </c>
      <c r="HF40">
        <v>1.91395</v>
      </c>
      <c r="HG40">
        <v>1.80265</v>
      </c>
      <c r="HH40">
        <v>0.14139</v>
      </c>
      <c r="HI40">
        <v>0</v>
      </c>
      <c r="HJ40">
        <v>27.687</v>
      </c>
      <c r="HK40">
        <v>999.9</v>
      </c>
      <c r="HL40">
        <v>49.225</v>
      </c>
      <c r="HM40">
        <v>29.809</v>
      </c>
      <c r="HN40">
        <v>22.8495</v>
      </c>
      <c r="HO40">
        <v>54.1374</v>
      </c>
      <c r="HP40">
        <v>43.8662</v>
      </c>
      <c r="HQ40">
        <v>1</v>
      </c>
      <c r="HR40">
        <v>0.0171926</v>
      </c>
      <c r="HS40">
        <v>-0.960686</v>
      </c>
      <c r="HT40">
        <v>20.2133</v>
      </c>
      <c r="HU40">
        <v>5.23331</v>
      </c>
      <c r="HV40">
        <v>11.992</v>
      </c>
      <c r="HW40">
        <v>4.9557</v>
      </c>
      <c r="HX40">
        <v>3.304</v>
      </c>
      <c r="HY40">
        <v>49.9</v>
      </c>
      <c r="HZ40">
        <v>9999</v>
      </c>
      <c r="IA40">
        <v>9999</v>
      </c>
      <c r="IB40">
        <v>9999</v>
      </c>
      <c r="IC40">
        <v>1.86856</v>
      </c>
      <c r="ID40">
        <v>1.86426</v>
      </c>
      <c r="IE40">
        <v>1.8718</v>
      </c>
      <c r="IF40">
        <v>1.86264</v>
      </c>
      <c r="IG40">
        <v>1.86205</v>
      </c>
      <c r="IH40">
        <v>1.86857</v>
      </c>
      <c r="II40">
        <v>1.85867</v>
      </c>
      <c r="IJ40">
        <v>1.86508</v>
      </c>
      <c r="IK40">
        <v>5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4.244</v>
      </c>
      <c r="IY40">
        <v>0.4423</v>
      </c>
      <c r="IZ40">
        <v>3.97360106167472</v>
      </c>
      <c r="JA40">
        <v>0.00378919108122332</v>
      </c>
      <c r="JB40">
        <v>-1.39025892724049e-06</v>
      </c>
      <c r="JC40">
        <v>2.66215117939144e-10</v>
      </c>
      <c r="JD40">
        <v>0.0716792814121334</v>
      </c>
      <c r="JE40">
        <v>0.00926075309058177</v>
      </c>
      <c r="JF40">
        <v>8.50568971851429e-05</v>
      </c>
      <c r="JG40">
        <v>6.08600627940814e-06</v>
      </c>
      <c r="JH40">
        <v>1</v>
      </c>
      <c r="JI40">
        <v>1927</v>
      </c>
      <c r="JJ40">
        <v>1</v>
      </c>
      <c r="JK40">
        <v>28</v>
      </c>
      <c r="JL40">
        <v>29320832.6</v>
      </c>
      <c r="JM40">
        <v>29320832.6</v>
      </c>
      <c r="JN40">
        <v>0.249023</v>
      </c>
      <c r="JO40">
        <v>2.45239</v>
      </c>
      <c r="JP40">
        <v>1.4978</v>
      </c>
      <c r="JQ40">
        <v>2.3291</v>
      </c>
      <c r="JR40">
        <v>1.54419</v>
      </c>
      <c r="JS40">
        <v>2.32666</v>
      </c>
      <c r="JT40">
        <v>34.9214</v>
      </c>
      <c r="JU40">
        <v>24.1138</v>
      </c>
      <c r="JV40">
        <v>18</v>
      </c>
      <c r="JW40">
        <v>548.982</v>
      </c>
      <c r="JX40">
        <v>421.673</v>
      </c>
      <c r="JY40">
        <v>28.3277</v>
      </c>
      <c r="JZ40">
        <v>27.779</v>
      </c>
      <c r="KA40">
        <v>30.0004</v>
      </c>
      <c r="KB40">
        <v>27.5935</v>
      </c>
      <c r="KC40">
        <v>27.6146</v>
      </c>
      <c r="KD40">
        <v>4.96848</v>
      </c>
      <c r="KE40">
        <v>45.9308</v>
      </c>
      <c r="KF40">
        <v>0</v>
      </c>
      <c r="KG40">
        <v>28.5758</v>
      </c>
      <c r="KH40">
        <v>34.1693</v>
      </c>
      <c r="KI40">
        <v>15.1513</v>
      </c>
      <c r="KJ40">
        <v>92.9253</v>
      </c>
      <c r="KK40">
        <v>98.81</v>
      </c>
    </row>
    <row r="41" spans="1:297">
      <c r="A41">
        <v>25</v>
      </c>
      <c r="B41">
        <v>1759249960.1</v>
      </c>
      <c r="C41">
        <v>119.099999904633</v>
      </c>
      <c r="D41" t="s">
        <v>491</v>
      </c>
      <c r="E41" t="s">
        <v>492</v>
      </c>
      <c r="F41">
        <v>5</v>
      </c>
      <c r="G41" t="s">
        <v>435</v>
      </c>
      <c r="H41" t="s">
        <v>436</v>
      </c>
      <c r="I41">
        <v>1759249951.94615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53.64289710005</v>
      </c>
      <c r="AK41">
        <v>66.5658721212121</v>
      </c>
      <c r="AL41">
        <v>-3.21709234598645</v>
      </c>
      <c r="AM41">
        <v>62.8271281936859</v>
      </c>
      <c r="AN41">
        <f>(AP41 - AO41 + DY41*1E3/(8.314*(EA41+273.15)) * AR41/DX41 * AQ41) * DX41/(100*DL41) * 1000/(1000 - AP41)</f>
        <v>0</v>
      </c>
      <c r="AO41">
        <v>15.2366082367586</v>
      </c>
      <c r="AP41">
        <v>25.0793048484848</v>
      </c>
      <c r="AQ41">
        <v>8.9184987277673e-06</v>
      </c>
      <c r="AR41">
        <v>104.046329768991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6</v>
      </c>
      <c r="DM41">
        <v>0.5</v>
      </c>
      <c r="DN41" t="s">
        <v>438</v>
      </c>
      <c r="DO41">
        <v>2</v>
      </c>
      <c r="DP41" t="b">
        <v>1</v>
      </c>
      <c r="DQ41">
        <v>1759249951.94615</v>
      </c>
      <c r="DR41">
        <v>86.9880615384615</v>
      </c>
      <c r="DS41">
        <v>68.8800846153846</v>
      </c>
      <c r="DT41">
        <v>25.0751076923077</v>
      </c>
      <c r="DU41">
        <v>15.2618461538462</v>
      </c>
      <c r="DV41">
        <v>82.7107</v>
      </c>
      <c r="DW41">
        <v>24.6327384615385</v>
      </c>
      <c r="DX41">
        <v>499.989076923077</v>
      </c>
      <c r="DY41">
        <v>90.7799769230769</v>
      </c>
      <c r="DZ41">
        <v>0.0290501846153846</v>
      </c>
      <c r="EA41">
        <v>31.0770923076923</v>
      </c>
      <c r="EB41">
        <v>29.9941538461538</v>
      </c>
      <c r="EC41">
        <v>999.9</v>
      </c>
      <c r="ED41">
        <v>0</v>
      </c>
      <c r="EE41">
        <v>0</v>
      </c>
      <c r="EF41">
        <v>9999.65769230769</v>
      </c>
      <c r="EG41">
        <v>0</v>
      </c>
      <c r="EH41">
        <v>9.90425</v>
      </c>
      <c r="EI41">
        <v>18.108</v>
      </c>
      <c r="EJ41">
        <v>89.2254153846154</v>
      </c>
      <c r="EK41">
        <v>69.9479923076923</v>
      </c>
      <c r="EL41">
        <v>9.81326923076923</v>
      </c>
      <c r="EM41">
        <v>68.8800846153846</v>
      </c>
      <c r="EN41">
        <v>15.2618461538462</v>
      </c>
      <c r="EO41">
        <v>2.27631923076923</v>
      </c>
      <c r="EP41">
        <v>1.38547076923077</v>
      </c>
      <c r="EQ41">
        <v>19.5097923076923</v>
      </c>
      <c r="ER41">
        <v>11.7595153846154</v>
      </c>
      <c r="ES41">
        <v>2000</v>
      </c>
      <c r="ET41">
        <v>0.979994538461539</v>
      </c>
      <c r="EU41">
        <v>0.0200051769230769</v>
      </c>
      <c r="EV41">
        <v>0</v>
      </c>
      <c r="EW41">
        <v>1074.94384615385</v>
      </c>
      <c r="EX41">
        <v>5.00016</v>
      </c>
      <c r="EY41">
        <v>21868.9615384615</v>
      </c>
      <c r="EZ41">
        <v>18234.1615384615</v>
      </c>
      <c r="FA41">
        <v>48.125</v>
      </c>
      <c r="FB41">
        <v>48.437</v>
      </c>
      <c r="FC41">
        <v>48.4179230769231</v>
      </c>
      <c r="FD41">
        <v>48.2595384615385</v>
      </c>
      <c r="FE41">
        <v>50.062</v>
      </c>
      <c r="FF41">
        <v>1955.09</v>
      </c>
      <c r="FG41">
        <v>39.91</v>
      </c>
      <c r="FH41">
        <v>0</v>
      </c>
      <c r="FI41">
        <v>1759249967.2</v>
      </c>
      <c r="FJ41">
        <v>0</v>
      </c>
      <c r="FK41">
        <v>1075.19692307692</v>
      </c>
      <c r="FL41">
        <v>27.9152137001118</v>
      </c>
      <c r="FM41">
        <v>557.634188412483</v>
      </c>
      <c r="FN41">
        <v>21875</v>
      </c>
      <c r="FO41">
        <v>15</v>
      </c>
      <c r="FP41">
        <v>0</v>
      </c>
      <c r="FQ41" t="s">
        <v>439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17.10974</v>
      </c>
      <c r="GD41">
        <v>17.5748120300752</v>
      </c>
      <c r="GE41">
        <v>1.72137114632493</v>
      </c>
      <c r="GF41">
        <v>0</v>
      </c>
      <c r="GG41">
        <v>1073.34058823529</v>
      </c>
      <c r="GH41">
        <v>26.2835752309014</v>
      </c>
      <c r="GI41">
        <v>2.58796983932837</v>
      </c>
      <c r="GJ41">
        <v>-1</v>
      </c>
      <c r="GK41">
        <v>9.7901345</v>
      </c>
      <c r="GL41">
        <v>0.386246165413542</v>
      </c>
      <c r="GM41">
        <v>0.0377804533423039</v>
      </c>
      <c r="GN41">
        <v>0</v>
      </c>
      <c r="GO41">
        <v>0</v>
      </c>
      <c r="GP41">
        <v>2</v>
      </c>
      <c r="GQ41" t="s">
        <v>446</v>
      </c>
      <c r="GR41">
        <v>3.124</v>
      </c>
      <c r="GS41">
        <v>2.6545</v>
      </c>
      <c r="GT41">
        <v>0.0150025</v>
      </c>
      <c r="GU41">
        <v>0.0108689</v>
      </c>
      <c r="GV41">
        <v>0.105091</v>
      </c>
      <c r="GW41">
        <v>0.0737454</v>
      </c>
      <c r="GX41">
        <v>25336.6</v>
      </c>
      <c r="GY41">
        <v>24154.4</v>
      </c>
      <c r="GZ41">
        <v>23001.9</v>
      </c>
      <c r="HA41">
        <v>23777</v>
      </c>
      <c r="HB41">
        <v>35062</v>
      </c>
      <c r="HC41">
        <v>36443.8</v>
      </c>
      <c r="HD41">
        <v>41455.8</v>
      </c>
      <c r="HE41">
        <v>42394.3</v>
      </c>
      <c r="HF41">
        <v>1.91432</v>
      </c>
      <c r="HG41">
        <v>1.8017</v>
      </c>
      <c r="HH41">
        <v>0.140894</v>
      </c>
      <c r="HI41">
        <v>0</v>
      </c>
      <c r="HJ41">
        <v>27.687</v>
      </c>
      <c r="HK41">
        <v>999.9</v>
      </c>
      <c r="HL41">
        <v>49.225</v>
      </c>
      <c r="HM41">
        <v>29.799</v>
      </c>
      <c r="HN41">
        <v>22.8378</v>
      </c>
      <c r="HO41">
        <v>54.7774</v>
      </c>
      <c r="HP41">
        <v>43.7019</v>
      </c>
      <c r="HQ41">
        <v>1</v>
      </c>
      <c r="HR41">
        <v>0.0178023</v>
      </c>
      <c r="HS41">
        <v>-0.969439</v>
      </c>
      <c r="HT41">
        <v>20.2144</v>
      </c>
      <c r="HU41">
        <v>5.23346</v>
      </c>
      <c r="HV41">
        <v>11.992</v>
      </c>
      <c r="HW41">
        <v>4.95585</v>
      </c>
      <c r="HX41">
        <v>3.30395</v>
      </c>
      <c r="HY41">
        <v>49.9</v>
      </c>
      <c r="HZ41">
        <v>9999</v>
      </c>
      <c r="IA41">
        <v>9999</v>
      </c>
      <c r="IB41">
        <v>9999</v>
      </c>
      <c r="IC41">
        <v>1.86854</v>
      </c>
      <c r="ID41">
        <v>1.86425</v>
      </c>
      <c r="IE41">
        <v>1.8718</v>
      </c>
      <c r="IF41">
        <v>1.86264</v>
      </c>
      <c r="IG41">
        <v>1.86205</v>
      </c>
      <c r="IH41">
        <v>1.86856</v>
      </c>
      <c r="II41">
        <v>1.85867</v>
      </c>
      <c r="IJ41">
        <v>1.86508</v>
      </c>
      <c r="IK41">
        <v>5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4.187</v>
      </c>
      <c r="IY41">
        <v>0.4426</v>
      </c>
      <c r="IZ41">
        <v>3.97360106167472</v>
      </c>
      <c r="JA41">
        <v>0.00378919108122332</v>
      </c>
      <c r="JB41">
        <v>-1.39025892724049e-06</v>
      </c>
      <c r="JC41">
        <v>2.66215117939144e-10</v>
      </c>
      <c r="JD41">
        <v>0.0716792814121334</v>
      </c>
      <c r="JE41">
        <v>0.00926075309058177</v>
      </c>
      <c r="JF41">
        <v>8.50568971851429e-05</v>
      </c>
      <c r="JG41">
        <v>6.08600627940814e-06</v>
      </c>
      <c r="JH41">
        <v>1</v>
      </c>
      <c r="JI41">
        <v>1927</v>
      </c>
      <c r="JJ41">
        <v>1</v>
      </c>
      <c r="JK41">
        <v>28</v>
      </c>
      <c r="JL41">
        <v>29320832.7</v>
      </c>
      <c r="JM41">
        <v>29320832.7</v>
      </c>
      <c r="JN41">
        <v>0.216064</v>
      </c>
      <c r="JO41">
        <v>2.46826</v>
      </c>
      <c r="JP41">
        <v>1.49902</v>
      </c>
      <c r="JQ41">
        <v>2.3291</v>
      </c>
      <c r="JR41">
        <v>1.54419</v>
      </c>
      <c r="JS41">
        <v>2.24243</v>
      </c>
      <c r="JT41">
        <v>34.8985</v>
      </c>
      <c r="JU41">
        <v>24.105</v>
      </c>
      <c r="JV41">
        <v>18</v>
      </c>
      <c r="JW41">
        <v>549.246</v>
      </c>
      <c r="JX41">
        <v>421.135</v>
      </c>
      <c r="JY41">
        <v>28.5668</v>
      </c>
      <c r="JZ41">
        <v>27.7819</v>
      </c>
      <c r="KA41">
        <v>30.0005</v>
      </c>
      <c r="KB41">
        <v>27.5958</v>
      </c>
      <c r="KC41">
        <v>27.6164</v>
      </c>
      <c r="KD41">
        <v>4.21895</v>
      </c>
      <c r="KE41">
        <v>46.2365</v>
      </c>
      <c r="KF41">
        <v>0</v>
      </c>
      <c r="KG41">
        <v>28.5818</v>
      </c>
      <c r="KH41">
        <v>13.3025</v>
      </c>
      <c r="KI41">
        <v>15.1163</v>
      </c>
      <c r="KJ41">
        <v>92.9235</v>
      </c>
      <c r="KK41">
        <v>98.8085</v>
      </c>
    </row>
    <row r="42" spans="1:297">
      <c r="A42">
        <v>26</v>
      </c>
      <c r="B42">
        <v>1759250057.1</v>
      </c>
      <c r="C42">
        <v>216.099999904633</v>
      </c>
      <c r="D42" t="s">
        <v>493</v>
      </c>
      <c r="E42" t="s">
        <v>494</v>
      </c>
      <c r="F42">
        <v>5</v>
      </c>
      <c r="G42" t="s">
        <v>435</v>
      </c>
      <c r="H42" t="s">
        <v>436</v>
      </c>
      <c r="I42">
        <v>1759250048.6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426.242499180146</v>
      </c>
      <c r="AK42">
        <v>401.134757575758</v>
      </c>
      <c r="AL42">
        <v>-0.00570935137350856</v>
      </c>
      <c r="AM42">
        <v>62.8271281936859</v>
      </c>
      <c r="AN42">
        <f>(AP42 - AO42 + DY42*1E3/(8.314*(EA42+273.15)) * AR42/DX42 * AQ42) * DX42/(100*DL42) * 1000/(1000 - AP42)</f>
        <v>0</v>
      </c>
      <c r="AO42">
        <v>14.7105830755038</v>
      </c>
      <c r="AP42">
        <v>25.0512496969697</v>
      </c>
      <c r="AQ42">
        <v>-0.000115951054837104</v>
      </c>
      <c r="AR42">
        <v>104.046329768991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6</v>
      </c>
      <c r="DM42">
        <v>0.5</v>
      </c>
      <c r="DN42" t="s">
        <v>438</v>
      </c>
      <c r="DO42">
        <v>2</v>
      </c>
      <c r="DP42" t="b">
        <v>1</v>
      </c>
      <c r="DQ42">
        <v>1759250048.6</v>
      </c>
      <c r="DR42">
        <v>391.1776875</v>
      </c>
      <c r="DS42">
        <v>420.015625</v>
      </c>
      <c r="DT42">
        <v>25.0661875</v>
      </c>
      <c r="DU42">
        <v>14.753925</v>
      </c>
      <c r="DV42">
        <v>385.9335</v>
      </c>
      <c r="DW42">
        <v>24.62401875</v>
      </c>
      <c r="DX42">
        <v>500.0188125</v>
      </c>
      <c r="DY42">
        <v>90.77465</v>
      </c>
      <c r="DZ42">
        <v>0.029111975</v>
      </c>
      <c r="EA42">
        <v>31.15041875</v>
      </c>
      <c r="EB42">
        <v>29.96529375</v>
      </c>
      <c r="EC42">
        <v>999.9</v>
      </c>
      <c r="ED42">
        <v>0</v>
      </c>
      <c r="EE42">
        <v>0</v>
      </c>
      <c r="EF42">
        <v>10003.83</v>
      </c>
      <c r="EG42">
        <v>0</v>
      </c>
      <c r="EH42">
        <v>9.90425</v>
      </c>
      <c r="EI42">
        <v>-28.83793125</v>
      </c>
      <c r="EJ42">
        <v>401.2350625</v>
      </c>
      <c r="EK42">
        <v>426.30525</v>
      </c>
      <c r="EL42">
        <v>10.3122625</v>
      </c>
      <c r="EM42">
        <v>420.015625</v>
      </c>
      <c r="EN42">
        <v>14.753925</v>
      </c>
      <c r="EO42">
        <v>2.27537375</v>
      </c>
      <c r="EP42">
        <v>1.33928125</v>
      </c>
      <c r="EQ42">
        <v>19.5031</v>
      </c>
      <c r="ER42">
        <v>11.2470375</v>
      </c>
      <c r="ES42">
        <v>2000</v>
      </c>
      <c r="ET42">
        <v>0.979994875</v>
      </c>
      <c r="EU42">
        <v>0.02000468125</v>
      </c>
      <c r="EV42">
        <v>0</v>
      </c>
      <c r="EW42">
        <v>1054.77</v>
      </c>
      <c r="EX42">
        <v>5.00016</v>
      </c>
      <c r="EY42">
        <v>21478.75</v>
      </c>
      <c r="EZ42">
        <v>18234.16875</v>
      </c>
      <c r="FA42">
        <v>48.226375</v>
      </c>
      <c r="FB42">
        <v>48.5</v>
      </c>
      <c r="FC42">
        <v>48.5</v>
      </c>
      <c r="FD42">
        <v>48.3710625</v>
      </c>
      <c r="FE42">
        <v>50.16375</v>
      </c>
      <c r="FF42">
        <v>1955.09</v>
      </c>
      <c r="FG42">
        <v>39.91</v>
      </c>
      <c r="FH42">
        <v>0</v>
      </c>
      <c r="FI42">
        <v>1759250064.4</v>
      </c>
      <c r="FJ42">
        <v>0</v>
      </c>
      <c r="FK42">
        <v>1054.83346153846</v>
      </c>
      <c r="FL42">
        <v>4.37025640560181</v>
      </c>
      <c r="FM42">
        <v>75.5999999929623</v>
      </c>
      <c r="FN42">
        <v>21480.35</v>
      </c>
      <c r="FO42">
        <v>15</v>
      </c>
      <c r="FP42">
        <v>0</v>
      </c>
      <c r="FQ42" t="s">
        <v>439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-28.7777047619048</v>
      </c>
      <c r="GD42">
        <v>-0.914883116883075</v>
      </c>
      <c r="GE42">
        <v>0.107751824539587</v>
      </c>
      <c r="GF42">
        <v>0</v>
      </c>
      <c r="GG42">
        <v>1054.43323529412</v>
      </c>
      <c r="GH42">
        <v>4.90313216514761</v>
      </c>
      <c r="GI42">
        <v>0.521179209261152</v>
      </c>
      <c r="GJ42">
        <v>-1</v>
      </c>
      <c r="GK42">
        <v>10.2872285714286</v>
      </c>
      <c r="GL42">
        <v>0.452298701298708</v>
      </c>
      <c r="GM42">
        <v>0.0468118233219033</v>
      </c>
      <c r="GN42">
        <v>0</v>
      </c>
      <c r="GO42">
        <v>0</v>
      </c>
      <c r="GP42">
        <v>2</v>
      </c>
      <c r="GQ42" t="s">
        <v>446</v>
      </c>
      <c r="GR42">
        <v>3.12395</v>
      </c>
      <c r="GS42">
        <v>2.6544</v>
      </c>
      <c r="GT42">
        <v>0.0845613</v>
      </c>
      <c r="GU42">
        <v>0.0901457</v>
      </c>
      <c r="GV42">
        <v>0.104981</v>
      </c>
      <c r="GW42">
        <v>0.0718653</v>
      </c>
      <c r="GX42">
        <v>23545</v>
      </c>
      <c r="GY42">
        <v>22216.7</v>
      </c>
      <c r="GZ42">
        <v>22999.4</v>
      </c>
      <c r="HA42">
        <v>23775</v>
      </c>
      <c r="HB42">
        <v>35068.6</v>
      </c>
      <c r="HC42">
        <v>36521.6</v>
      </c>
      <c r="HD42">
        <v>41451.6</v>
      </c>
      <c r="HE42">
        <v>42391.5</v>
      </c>
      <c r="HF42">
        <v>1.91448</v>
      </c>
      <c r="HG42">
        <v>1.80163</v>
      </c>
      <c r="HH42">
        <v>0.139125</v>
      </c>
      <c r="HI42">
        <v>0</v>
      </c>
      <c r="HJ42">
        <v>27.7</v>
      </c>
      <c r="HK42">
        <v>999.9</v>
      </c>
      <c r="HL42">
        <v>49.127</v>
      </c>
      <c r="HM42">
        <v>29.799</v>
      </c>
      <c r="HN42">
        <v>22.7932</v>
      </c>
      <c r="HO42">
        <v>54.2574</v>
      </c>
      <c r="HP42">
        <v>43.6699</v>
      </c>
      <c r="HQ42">
        <v>1</v>
      </c>
      <c r="HR42">
        <v>0.0216413</v>
      </c>
      <c r="HS42">
        <v>-0.848121</v>
      </c>
      <c r="HT42">
        <v>20.2157</v>
      </c>
      <c r="HU42">
        <v>5.23301</v>
      </c>
      <c r="HV42">
        <v>11.992</v>
      </c>
      <c r="HW42">
        <v>4.9556</v>
      </c>
      <c r="HX42">
        <v>3.30393</v>
      </c>
      <c r="HY42">
        <v>49.9</v>
      </c>
      <c r="HZ42">
        <v>9999</v>
      </c>
      <c r="IA42">
        <v>9999</v>
      </c>
      <c r="IB42">
        <v>9999</v>
      </c>
      <c r="IC42">
        <v>1.86853</v>
      </c>
      <c r="ID42">
        <v>1.86421</v>
      </c>
      <c r="IE42">
        <v>1.8718</v>
      </c>
      <c r="IF42">
        <v>1.86264</v>
      </c>
      <c r="IG42">
        <v>1.86203</v>
      </c>
      <c r="IH42">
        <v>1.86852</v>
      </c>
      <c r="II42">
        <v>1.85867</v>
      </c>
      <c r="IJ42">
        <v>1.86508</v>
      </c>
      <c r="IK42">
        <v>5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5.243</v>
      </c>
      <c r="IY42">
        <v>0.4418</v>
      </c>
      <c r="IZ42">
        <v>3.97360106167472</v>
      </c>
      <c r="JA42">
        <v>0.00378919108122332</v>
      </c>
      <c r="JB42">
        <v>-1.39025892724049e-06</v>
      </c>
      <c r="JC42">
        <v>2.66215117939144e-10</v>
      </c>
      <c r="JD42">
        <v>0.0716792814121334</v>
      </c>
      <c r="JE42">
        <v>0.00926075309058177</v>
      </c>
      <c r="JF42">
        <v>8.50568971851429e-05</v>
      </c>
      <c r="JG42">
        <v>6.08600627940814e-06</v>
      </c>
      <c r="JH42">
        <v>1</v>
      </c>
      <c r="JI42">
        <v>1927</v>
      </c>
      <c r="JJ42">
        <v>1</v>
      </c>
      <c r="JK42">
        <v>28</v>
      </c>
      <c r="JL42">
        <v>29320834.3</v>
      </c>
      <c r="JM42">
        <v>29320834.3</v>
      </c>
      <c r="JN42">
        <v>1.0376</v>
      </c>
      <c r="JO42">
        <v>2.39502</v>
      </c>
      <c r="JP42">
        <v>1.49902</v>
      </c>
      <c r="JQ42">
        <v>2.33032</v>
      </c>
      <c r="JR42">
        <v>1.54419</v>
      </c>
      <c r="JS42">
        <v>2.28027</v>
      </c>
      <c r="JT42">
        <v>34.8755</v>
      </c>
      <c r="JU42">
        <v>24.1225</v>
      </c>
      <c r="JV42">
        <v>18</v>
      </c>
      <c r="JW42">
        <v>549.685</v>
      </c>
      <c r="JX42">
        <v>421.375</v>
      </c>
      <c r="JY42">
        <v>29.0336</v>
      </c>
      <c r="JZ42">
        <v>27.8326</v>
      </c>
      <c r="KA42">
        <v>30.0003</v>
      </c>
      <c r="KB42">
        <v>27.6353</v>
      </c>
      <c r="KC42">
        <v>27.6553</v>
      </c>
      <c r="KD42">
        <v>20.9095</v>
      </c>
      <c r="KE42">
        <v>48.5286</v>
      </c>
      <c r="KF42">
        <v>0</v>
      </c>
      <c r="KG42">
        <v>29.0387</v>
      </c>
      <c r="KH42">
        <v>426.771</v>
      </c>
      <c r="KI42">
        <v>14.646</v>
      </c>
      <c r="KJ42">
        <v>92.9139</v>
      </c>
      <c r="KK42">
        <v>98.8012</v>
      </c>
    </row>
    <row r="43" spans="1:297">
      <c r="A43">
        <v>27</v>
      </c>
      <c r="B43">
        <v>1759250062.1</v>
      </c>
      <c r="C43">
        <v>221.099999904633</v>
      </c>
      <c r="D43" t="s">
        <v>495</v>
      </c>
      <c r="E43" t="s">
        <v>496</v>
      </c>
      <c r="F43">
        <v>5</v>
      </c>
      <c r="G43" t="s">
        <v>435</v>
      </c>
      <c r="H43" t="s">
        <v>436</v>
      </c>
      <c r="I43">
        <v>1759250053.36667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426.454997796373</v>
      </c>
      <c r="AK43">
        <v>401.051890909091</v>
      </c>
      <c r="AL43">
        <v>-0.00899894531425942</v>
      </c>
      <c r="AM43">
        <v>62.8271281936859</v>
      </c>
      <c r="AN43">
        <f>(AP43 - AO43 + DY43*1E3/(8.314*(EA43+273.15)) * AR43/DX43 * AQ43) * DX43/(100*DL43) * 1000/(1000 - AP43)</f>
        <v>0</v>
      </c>
      <c r="AO43">
        <v>14.7082577213606</v>
      </c>
      <c r="AP43">
        <v>25.0598709090909</v>
      </c>
      <c r="AQ43">
        <v>6.10941265497932e-05</v>
      </c>
      <c r="AR43">
        <v>104.046329768991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6</v>
      </c>
      <c r="DM43">
        <v>0.5</v>
      </c>
      <c r="DN43" t="s">
        <v>438</v>
      </c>
      <c r="DO43">
        <v>2</v>
      </c>
      <c r="DP43" t="b">
        <v>1</v>
      </c>
      <c r="DQ43">
        <v>1759250053.36667</v>
      </c>
      <c r="DR43">
        <v>391.1094</v>
      </c>
      <c r="DS43">
        <v>420.116866666667</v>
      </c>
      <c r="DT43">
        <v>25.0611666666667</v>
      </c>
      <c r="DU43">
        <v>14.72448</v>
      </c>
      <c r="DV43">
        <v>385.8654</v>
      </c>
      <c r="DW43">
        <v>24.61912</v>
      </c>
      <c r="DX43">
        <v>500.0036</v>
      </c>
      <c r="DY43">
        <v>90.7743733333333</v>
      </c>
      <c r="DZ43">
        <v>0.0291042066666667</v>
      </c>
      <c r="EA43">
        <v>31.1579133333333</v>
      </c>
      <c r="EB43">
        <v>29.9694933333333</v>
      </c>
      <c r="EC43">
        <v>999.9</v>
      </c>
      <c r="ED43">
        <v>0</v>
      </c>
      <c r="EE43">
        <v>0</v>
      </c>
      <c r="EF43">
        <v>9988.12666666667</v>
      </c>
      <c r="EG43">
        <v>0</v>
      </c>
      <c r="EH43">
        <v>9.90425</v>
      </c>
      <c r="EI43">
        <v>-29.0074533333333</v>
      </c>
      <c r="EJ43">
        <v>401.162866666667</v>
      </c>
      <c r="EK43">
        <v>426.395333333333</v>
      </c>
      <c r="EL43">
        <v>10.33668</v>
      </c>
      <c r="EM43">
        <v>420.116866666667</v>
      </c>
      <c r="EN43">
        <v>14.72448</v>
      </c>
      <c r="EO43">
        <v>2.27491133333333</v>
      </c>
      <c r="EP43">
        <v>1.33660533333333</v>
      </c>
      <c r="EQ43">
        <v>19.4998266666667</v>
      </c>
      <c r="ER43">
        <v>11.2169</v>
      </c>
      <c r="ES43">
        <v>1999.99466666667</v>
      </c>
      <c r="ET43">
        <v>0.979994866666667</v>
      </c>
      <c r="EU43">
        <v>0.0200046933333333</v>
      </c>
      <c r="EV43">
        <v>0</v>
      </c>
      <c r="EW43">
        <v>1055.00733333333</v>
      </c>
      <c r="EX43">
        <v>5.00016</v>
      </c>
      <c r="EY43">
        <v>21483.9066666667</v>
      </c>
      <c r="EZ43">
        <v>18234.1266666667</v>
      </c>
      <c r="FA43">
        <v>48.2374</v>
      </c>
      <c r="FB43">
        <v>48.5</v>
      </c>
      <c r="FC43">
        <v>48.5</v>
      </c>
      <c r="FD43">
        <v>48.3708</v>
      </c>
      <c r="FE43">
        <v>50.1787333333333</v>
      </c>
      <c r="FF43">
        <v>1955.08466666667</v>
      </c>
      <c r="FG43">
        <v>39.91</v>
      </c>
      <c r="FH43">
        <v>0</v>
      </c>
      <c r="FI43">
        <v>1759250069.2</v>
      </c>
      <c r="FJ43">
        <v>0</v>
      </c>
      <c r="FK43">
        <v>1055.07961538462</v>
      </c>
      <c r="FL43">
        <v>1.93743589719211</v>
      </c>
      <c r="FM43">
        <v>45.8119658142018</v>
      </c>
      <c r="FN43">
        <v>21485.0384615385</v>
      </c>
      <c r="FO43">
        <v>15</v>
      </c>
      <c r="FP43">
        <v>0</v>
      </c>
      <c r="FQ43" t="s">
        <v>439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-28.9441047619048</v>
      </c>
      <c r="GD43">
        <v>-1.87343376623374</v>
      </c>
      <c r="GE43">
        <v>0.291650752452134</v>
      </c>
      <c r="GF43">
        <v>0</v>
      </c>
      <c r="GG43">
        <v>1054.89</v>
      </c>
      <c r="GH43">
        <v>3.1764705883828</v>
      </c>
      <c r="GI43">
        <v>0.387928131609607</v>
      </c>
      <c r="GJ43">
        <v>-1</v>
      </c>
      <c r="GK43">
        <v>10.3204428571429</v>
      </c>
      <c r="GL43">
        <v>0.291140259740242</v>
      </c>
      <c r="GM43">
        <v>0.0332565721600518</v>
      </c>
      <c r="GN43">
        <v>0</v>
      </c>
      <c r="GO43">
        <v>0</v>
      </c>
      <c r="GP43">
        <v>2</v>
      </c>
      <c r="GQ43" t="s">
        <v>446</v>
      </c>
      <c r="GR43">
        <v>3.12368</v>
      </c>
      <c r="GS43">
        <v>2.65435</v>
      </c>
      <c r="GT43">
        <v>0.0845657</v>
      </c>
      <c r="GU43">
        <v>0.0905088</v>
      </c>
      <c r="GV43">
        <v>0.105007</v>
      </c>
      <c r="GW43">
        <v>0.0718505</v>
      </c>
      <c r="GX43">
        <v>23544.2</v>
      </c>
      <c r="GY43">
        <v>22207.1</v>
      </c>
      <c r="GZ43">
        <v>22998.8</v>
      </c>
      <c r="HA43">
        <v>23774.2</v>
      </c>
      <c r="HB43">
        <v>35067.4</v>
      </c>
      <c r="HC43">
        <v>36521.1</v>
      </c>
      <c r="HD43">
        <v>41451.4</v>
      </c>
      <c r="HE43">
        <v>42390.2</v>
      </c>
      <c r="HF43">
        <v>1.91398</v>
      </c>
      <c r="HG43">
        <v>1.80222</v>
      </c>
      <c r="HH43">
        <v>0.139814</v>
      </c>
      <c r="HI43">
        <v>0</v>
      </c>
      <c r="HJ43">
        <v>27.7048</v>
      </c>
      <c r="HK43">
        <v>999.9</v>
      </c>
      <c r="HL43">
        <v>49.127</v>
      </c>
      <c r="HM43">
        <v>29.799</v>
      </c>
      <c r="HN43">
        <v>22.7935</v>
      </c>
      <c r="HO43">
        <v>54.1774</v>
      </c>
      <c r="HP43">
        <v>43.774</v>
      </c>
      <c r="HQ43">
        <v>1</v>
      </c>
      <c r="HR43">
        <v>0.0218293</v>
      </c>
      <c r="HS43">
        <v>-0.865931</v>
      </c>
      <c r="HT43">
        <v>20.2153</v>
      </c>
      <c r="HU43">
        <v>5.23256</v>
      </c>
      <c r="HV43">
        <v>11.992</v>
      </c>
      <c r="HW43">
        <v>4.95555</v>
      </c>
      <c r="HX43">
        <v>3.3039</v>
      </c>
      <c r="HY43">
        <v>49.9</v>
      </c>
      <c r="HZ43">
        <v>9999</v>
      </c>
      <c r="IA43">
        <v>9999</v>
      </c>
      <c r="IB43">
        <v>9999</v>
      </c>
      <c r="IC43">
        <v>1.86853</v>
      </c>
      <c r="ID43">
        <v>1.86421</v>
      </c>
      <c r="IE43">
        <v>1.8718</v>
      </c>
      <c r="IF43">
        <v>1.86264</v>
      </c>
      <c r="IG43">
        <v>1.86205</v>
      </c>
      <c r="IH43">
        <v>1.86857</v>
      </c>
      <c r="II43">
        <v>1.85867</v>
      </c>
      <c r="IJ43">
        <v>1.86508</v>
      </c>
      <c r="IK43">
        <v>5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5.243</v>
      </c>
      <c r="IY43">
        <v>0.442</v>
      </c>
      <c r="IZ43">
        <v>3.97360106167472</v>
      </c>
      <c r="JA43">
        <v>0.00378919108122332</v>
      </c>
      <c r="JB43">
        <v>-1.39025892724049e-06</v>
      </c>
      <c r="JC43">
        <v>2.66215117939144e-10</v>
      </c>
      <c r="JD43">
        <v>0.0716792814121334</v>
      </c>
      <c r="JE43">
        <v>0.00926075309058177</v>
      </c>
      <c r="JF43">
        <v>8.50568971851429e-05</v>
      </c>
      <c r="JG43">
        <v>6.08600627940814e-06</v>
      </c>
      <c r="JH43">
        <v>1</v>
      </c>
      <c r="JI43">
        <v>1927</v>
      </c>
      <c r="JJ43">
        <v>1</v>
      </c>
      <c r="JK43">
        <v>28</v>
      </c>
      <c r="JL43">
        <v>29320834.4</v>
      </c>
      <c r="JM43">
        <v>29320834.4</v>
      </c>
      <c r="JN43">
        <v>1.06323</v>
      </c>
      <c r="JO43">
        <v>2.38159</v>
      </c>
      <c r="JP43">
        <v>1.4978</v>
      </c>
      <c r="JQ43">
        <v>2.33032</v>
      </c>
      <c r="JR43">
        <v>1.54419</v>
      </c>
      <c r="JS43">
        <v>2.3291</v>
      </c>
      <c r="JT43">
        <v>34.8755</v>
      </c>
      <c r="JU43">
        <v>24.1313</v>
      </c>
      <c r="JV43">
        <v>18</v>
      </c>
      <c r="JW43">
        <v>549.38</v>
      </c>
      <c r="JX43">
        <v>421.741</v>
      </c>
      <c r="JY43">
        <v>29.0573</v>
      </c>
      <c r="JZ43">
        <v>27.835</v>
      </c>
      <c r="KA43">
        <v>30.0003</v>
      </c>
      <c r="KB43">
        <v>27.6376</v>
      </c>
      <c r="KC43">
        <v>27.6577</v>
      </c>
      <c r="KD43">
        <v>21.393</v>
      </c>
      <c r="KE43">
        <v>48.8038</v>
      </c>
      <c r="KF43">
        <v>0</v>
      </c>
      <c r="KG43">
        <v>29.0634</v>
      </c>
      <c r="KH43">
        <v>440.323</v>
      </c>
      <c r="KI43">
        <v>14.6164</v>
      </c>
      <c r="KJ43">
        <v>92.9126</v>
      </c>
      <c r="KK43">
        <v>98.7983</v>
      </c>
    </row>
    <row r="44" spans="1:297">
      <c r="A44">
        <v>28</v>
      </c>
      <c r="B44">
        <v>1759250067.1</v>
      </c>
      <c r="C44">
        <v>226.099999904633</v>
      </c>
      <c r="D44" t="s">
        <v>497</v>
      </c>
      <c r="E44" t="s">
        <v>498</v>
      </c>
      <c r="F44">
        <v>5</v>
      </c>
      <c r="G44" t="s">
        <v>435</v>
      </c>
      <c r="H44" t="s">
        <v>436</v>
      </c>
      <c r="I44">
        <v>1759250058.45714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431.551937282544</v>
      </c>
      <c r="AK44">
        <v>403.36763030303</v>
      </c>
      <c r="AL44">
        <v>0.584482109412222</v>
      </c>
      <c r="AM44">
        <v>62.8271281936859</v>
      </c>
      <c r="AN44">
        <f>(AP44 - AO44 + DY44*1E3/(8.314*(EA44+273.15)) * AR44/DX44 * AQ44) * DX44/(100*DL44) * 1000/(1000 - AP44)</f>
        <v>0</v>
      </c>
      <c r="AO44">
        <v>14.7038101074358</v>
      </c>
      <c r="AP44">
        <v>25.0707412121212</v>
      </c>
      <c r="AQ44">
        <v>0.000103316909519482</v>
      </c>
      <c r="AR44">
        <v>104.046329768991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6</v>
      </c>
      <c r="DM44">
        <v>0.5</v>
      </c>
      <c r="DN44" t="s">
        <v>438</v>
      </c>
      <c r="DO44">
        <v>2</v>
      </c>
      <c r="DP44" t="b">
        <v>1</v>
      </c>
      <c r="DQ44">
        <v>1759250058.45714</v>
      </c>
      <c r="DR44">
        <v>391.413785714286</v>
      </c>
      <c r="DS44">
        <v>422.308714285714</v>
      </c>
      <c r="DT44">
        <v>25.0593071428571</v>
      </c>
      <c r="DU44">
        <v>14.7088071428571</v>
      </c>
      <c r="DV44">
        <v>386.168785714286</v>
      </c>
      <c r="DW44">
        <v>24.6173214285714</v>
      </c>
      <c r="DX44">
        <v>499.976</v>
      </c>
      <c r="DY44">
        <v>90.7733714285714</v>
      </c>
      <c r="DZ44">
        <v>0.0289523285714286</v>
      </c>
      <c r="EA44">
        <v>31.1629142857143</v>
      </c>
      <c r="EB44">
        <v>29.9699714285714</v>
      </c>
      <c r="EC44">
        <v>999.9</v>
      </c>
      <c r="ED44">
        <v>0</v>
      </c>
      <c r="EE44">
        <v>0</v>
      </c>
      <c r="EF44">
        <v>9987.94285714286</v>
      </c>
      <c r="EG44">
        <v>0</v>
      </c>
      <c r="EH44">
        <v>9.90425</v>
      </c>
      <c r="EI44">
        <v>-30.8949571428571</v>
      </c>
      <c r="EJ44">
        <v>401.474285714286</v>
      </c>
      <c r="EK44">
        <v>428.613</v>
      </c>
      <c r="EL44">
        <v>10.3504928571429</v>
      </c>
      <c r="EM44">
        <v>422.308714285714</v>
      </c>
      <c r="EN44">
        <v>14.7088071428571</v>
      </c>
      <c r="EO44">
        <v>2.27471928571429</v>
      </c>
      <c r="EP44">
        <v>1.33516928571429</v>
      </c>
      <c r="EQ44">
        <v>19.4984714285714</v>
      </c>
      <c r="ER44">
        <v>11.2006928571429</v>
      </c>
      <c r="ES44">
        <v>2000.00571428571</v>
      </c>
      <c r="ET44">
        <v>0.979995</v>
      </c>
      <c r="EU44">
        <v>0.0200045</v>
      </c>
      <c r="EV44">
        <v>0</v>
      </c>
      <c r="EW44">
        <v>1055.07214285714</v>
      </c>
      <c r="EX44">
        <v>5.00016</v>
      </c>
      <c r="EY44">
        <v>21485.9571428571</v>
      </c>
      <c r="EZ44">
        <v>18234.2214285714</v>
      </c>
      <c r="FA44">
        <v>48.241</v>
      </c>
      <c r="FB44">
        <v>48.5044285714286</v>
      </c>
      <c r="FC44">
        <v>48.5</v>
      </c>
      <c r="FD44">
        <v>48.375</v>
      </c>
      <c r="FE44">
        <v>50.187</v>
      </c>
      <c r="FF44">
        <v>1955.09571428571</v>
      </c>
      <c r="FG44">
        <v>39.91</v>
      </c>
      <c r="FH44">
        <v>0</v>
      </c>
      <c r="FI44">
        <v>1759250074</v>
      </c>
      <c r="FJ44">
        <v>0</v>
      </c>
      <c r="FK44">
        <v>1055.12961538462</v>
      </c>
      <c r="FL44">
        <v>-0.973333332476697</v>
      </c>
      <c r="FM44">
        <v>-8.82051281279287</v>
      </c>
      <c r="FN44">
        <v>21486.2769230769</v>
      </c>
      <c r="FO44">
        <v>15</v>
      </c>
      <c r="FP44">
        <v>0</v>
      </c>
      <c r="FQ44" t="s">
        <v>439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-30.41458</v>
      </c>
      <c r="GD44">
        <v>-21.7268571428572</v>
      </c>
      <c r="GE44">
        <v>2.76127543385299</v>
      </c>
      <c r="GF44">
        <v>0</v>
      </c>
      <c r="GG44">
        <v>1055.06823529412</v>
      </c>
      <c r="GH44">
        <v>1.03682199986215</v>
      </c>
      <c r="GI44">
        <v>0.26076212495903</v>
      </c>
      <c r="GJ44">
        <v>-1</v>
      </c>
      <c r="GK44">
        <v>10.34573</v>
      </c>
      <c r="GL44">
        <v>0.124700751879716</v>
      </c>
      <c r="GM44">
        <v>0.0140822973977969</v>
      </c>
      <c r="GN44">
        <v>0</v>
      </c>
      <c r="GO44">
        <v>0</v>
      </c>
      <c r="GP44">
        <v>2</v>
      </c>
      <c r="GQ44" t="s">
        <v>446</v>
      </c>
      <c r="GR44">
        <v>3.12375</v>
      </c>
      <c r="GS44">
        <v>2.65419</v>
      </c>
      <c r="GT44">
        <v>0.0851681</v>
      </c>
      <c r="GU44">
        <v>0.0925269</v>
      </c>
      <c r="GV44">
        <v>0.105043</v>
      </c>
      <c r="GW44">
        <v>0.0717868</v>
      </c>
      <c r="GX44">
        <v>23528.8</v>
      </c>
      <c r="GY44">
        <v>22158.1</v>
      </c>
      <c r="GZ44">
        <v>22998.8</v>
      </c>
      <c r="HA44">
        <v>23774.6</v>
      </c>
      <c r="HB44">
        <v>35065.7</v>
      </c>
      <c r="HC44">
        <v>36524.4</v>
      </c>
      <c r="HD44">
        <v>41451</v>
      </c>
      <c r="HE44">
        <v>42390.9</v>
      </c>
      <c r="HF44">
        <v>1.91418</v>
      </c>
      <c r="HG44">
        <v>1.80203</v>
      </c>
      <c r="HH44">
        <v>0.138566</v>
      </c>
      <c r="HI44">
        <v>0</v>
      </c>
      <c r="HJ44">
        <v>27.7095</v>
      </c>
      <c r="HK44">
        <v>999.9</v>
      </c>
      <c r="HL44">
        <v>49.127</v>
      </c>
      <c r="HM44">
        <v>29.779</v>
      </c>
      <c r="HN44">
        <v>22.7675</v>
      </c>
      <c r="HO44">
        <v>54.5774</v>
      </c>
      <c r="HP44">
        <v>43.6899</v>
      </c>
      <c r="HQ44">
        <v>1</v>
      </c>
      <c r="HR44">
        <v>0.0221087</v>
      </c>
      <c r="HS44">
        <v>-0.829891</v>
      </c>
      <c r="HT44">
        <v>20.2157</v>
      </c>
      <c r="HU44">
        <v>5.23346</v>
      </c>
      <c r="HV44">
        <v>11.992</v>
      </c>
      <c r="HW44">
        <v>4.95575</v>
      </c>
      <c r="HX44">
        <v>3.30395</v>
      </c>
      <c r="HY44">
        <v>49.9</v>
      </c>
      <c r="HZ44">
        <v>9999</v>
      </c>
      <c r="IA44">
        <v>9999</v>
      </c>
      <c r="IB44">
        <v>9999</v>
      </c>
      <c r="IC44">
        <v>1.86853</v>
      </c>
      <c r="ID44">
        <v>1.86426</v>
      </c>
      <c r="IE44">
        <v>1.87181</v>
      </c>
      <c r="IF44">
        <v>1.86264</v>
      </c>
      <c r="IG44">
        <v>1.86206</v>
      </c>
      <c r="IH44">
        <v>1.86855</v>
      </c>
      <c r="II44">
        <v>1.85867</v>
      </c>
      <c r="IJ44">
        <v>1.86508</v>
      </c>
      <c r="IK44">
        <v>5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5.254</v>
      </c>
      <c r="IY44">
        <v>0.4423</v>
      </c>
      <c r="IZ44">
        <v>3.97360106167472</v>
      </c>
      <c r="JA44">
        <v>0.00378919108122332</v>
      </c>
      <c r="JB44">
        <v>-1.39025892724049e-06</v>
      </c>
      <c r="JC44">
        <v>2.66215117939144e-10</v>
      </c>
      <c r="JD44">
        <v>0.0716792814121334</v>
      </c>
      <c r="JE44">
        <v>0.00926075309058177</v>
      </c>
      <c r="JF44">
        <v>8.50568971851429e-05</v>
      </c>
      <c r="JG44">
        <v>6.08600627940814e-06</v>
      </c>
      <c r="JH44">
        <v>1</v>
      </c>
      <c r="JI44">
        <v>1927</v>
      </c>
      <c r="JJ44">
        <v>1</v>
      </c>
      <c r="JK44">
        <v>28</v>
      </c>
      <c r="JL44">
        <v>29320834.5</v>
      </c>
      <c r="JM44">
        <v>29320834.5</v>
      </c>
      <c r="JN44">
        <v>1.09253</v>
      </c>
      <c r="JO44">
        <v>2.39014</v>
      </c>
      <c r="JP44">
        <v>1.49902</v>
      </c>
      <c r="JQ44">
        <v>2.33032</v>
      </c>
      <c r="JR44">
        <v>1.54419</v>
      </c>
      <c r="JS44">
        <v>2.29492</v>
      </c>
      <c r="JT44">
        <v>34.8985</v>
      </c>
      <c r="JU44">
        <v>24.1225</v>
      </c>
      <c r="JV44">
        <v>18</v>
      </c>
      <c r="JW44">
        <v>549.53</v>
      </c>
      <c r="JX44">
        <v>421.638</v>
      </c>
      <c r="JY44">
        <v>29.0779</v>
      </c>
      <c r="JZ44">
        <v>27.8369</v>
      </c>
      <c r="KA44">
        <v>30.0003</v>
      </c>
      <c r="KB44">
        <v>27.6399</v>
      </c>
      <c r="KC44">
        <v>27.6594</v>
      </c>
      <c r="KD44">
        <v>21.97</v>
      </c>
      <c r="KE44">
        <v>48.8038</v>
      </c>
      <c r="KF44">
        <v>0</v>
      </c>
      <c r="KG44">
        <v>29.0763</v>
      </c>
      <c r="KH44">
        <v>453.853</v>
      </c>
      <c r="KI44">
        <v>14.5837</v>
      </c>
      <c r="KJ44">
        <v>92.9122</v>
      </c>
      <c r="KK44">
        <v>98.7999</v>
      </c>
    </row>
    <row r="45" spans="1:297">
      <c r="A45">
        <v>29</v>
      </c>
      <c r="B45">
        <v>1759250072.1</v>
      </c>
      <c r="C45">
        <v>231.099999904633</v>
      </c>
      <c r="D45" t="s">
        <v>499</v>
      </c>
      <c r="E45" t="s">
        <v>500</v>
      </c>
      <c r="F45">
        <v>5</v>
      </c>
      <c r="G45" t="s">
        <v>435</v>
      </c>
      <c r="H45" t="s">
        <v>436</v>
      </c>
      <c r="I45">
        <v>1759250063.94615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446.007521234177</v>
      </c>
      <c r="AK45">
        <v>412.177878787879</v>
      </c>
      <c r="AL45">
        <v>1.89218271944815</v>
      </c>
      <c r="AM45">
        <v>62.8271281936859</v>
      </c>
      <c r="AN45">
        <f>(AP45 - AO45 + DY45*1E3/(8.314*(EA45+273.15)) * AR45/DX45 * AQ45) * DX45/(100*DL45) * 1000/(1000 - AP45)</f>
        <v>0</v>
      </c>
      <c r="AO45">
        <v>14.6792899642519</v>
      </c>
      <c r="AP45">
        <v>25.0778084848485</v>
      </c>
      <c r="AQ45">
        <v>6.41316202640665e-05</v>
      </c>
      <c r="AR45">
        <v>104.046329768991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6</v>
      </c>
      <c r="DM45">
        <v>0.5</v>
      </c>
      <c r="DN45" t="s">
        <v>438</v>
      </c>
      <c r="DO45">
        <v>2</v>
      </c>
      <c r="DP45" t="b">
        <v>1</v>
      </c>
      <c r="DQ45">
        <v>1759250063.94615</v>
      </c>
      <c r="DR45">
        <v>393.817692307692</v>
      </c>
      <c r="DS45">
        <v>429.439</v>
      </c>
      <c r="DT45">
        <v>25.0650461538462</v>
      </c>
      <c r="DU45">
        <v>14.6958692307692</v>
      </c>
      <c r="DV45">
        <v>388.565846153846</v>
      </c>
      <c r="DW45">
        <v>24.6229153846154</v>
      </c>
      <c r="DX45">
        <v>499.991</v>
      </c>
      <c r="DY45">
        <v>90.7730538461538</v>
      </c>
      <c r="DZ45">
        <v>0.0286658230769231</v>
      </c>
      <c r="EA45">
        <v>31.1687230769231</v>
      </c>
      <c r="EB45">
        <v>29.9745615384615</v>
      </c>
      <c r="EC45">
        <v>999.9</v>
      </c>
      <c r="ED45">
        <v>0</v>
      </c>
      <c r="EE45">
        <v>0</v>
      </c>
      <c r="EF45">
        <v>9995.04538461539</v>
      </c>
      <c r="EG45">
        <v>0</v>
      </c>
      <c r="EH45">
        <v>9.90425</v>
      </c>
      <c r="EI45">
        <v>-35.6213230769231</v>
      </c>
      <c r="EJ45">
        <v>403.942538461538</v>
      </c>
      <c r="EK45">
        <v>435.843923076923</v>
      </c>
      <c r="EL45">
        <v>10.3691692307692</v>
      </c>
      <c r="EM45">
        <v>429.439</v>
      </c>
      <c r="EN45">
        <v>14.6958692307692</v>
      </c>
      <c r="EO45">
        <v>2.27523307692308</v>
      </c>
      <c r="EP45">
        <v>1.33399</v>
      </c>
      <c r="EQ45">
        <v>19.5021076923077</v>
      </c>
      <c r="ER45">
        <v>11.1873538461538</v>
      </c>
      <c r="ES45">
        <v>2000</v>
      </c>
      <c r="ET45">
        <v>0.979995</v>
      </c>
      <c r="EU45">
        <v>0.0200045</v>
      </c>
      <c r="EV45">
        <v>0</v>
      </c>
      <c r="EW45">
        <v>1055.02615384615</v>
      </c>
      <c r="EX45">
        <v>5.00016</v>
      </c>
      <c r="EY45">
        <v>21483.9076923077</v>
      </c>
      <c r="EZ45">
        <v>18234.1692307692</v>
      </c>
      <c r="FA45">
        <v>48.25</v>
      </c>
      <c r="FB45">
        <v>48.5047692307692</v>
      </c>
      <c r="FC45">
        <v>48.5</v>
      </c>
      <c r="FD45">
        <v>48.375</v>
      </c>
      <c r="FE45">
        <v>50.187</v>
      </c>
      <c r="FF45">
        <v>1955.09</v>
      </c>
      <c r="FG45">
        <v>39.91</v>
      </c>
      <c r="FH45">
        <v>0</v>
      </c>
      <c r="FI45">
        <v>1759250079.4</v>
      </c>
      <c r="FJ45">
        <v>0</v>
      </c>
      <c r="FK45">
        <v>1054.9684</v>
      </c>
      <c r="FL45">
        <v>-3.09769229302516</v>
      </c>
      <c r="FM45">
        <v>-58.761538357677</v>
      </c>
      <c r="FN45">
        <v>21483.452</v>
      </c>
      <c r="FO45">
        <v>15</v>
      </c>
      <c r="FP45">
        <v>0</v>
      </c>
      <c r="FQ45" t="s">
        <v>439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-33.079615</v>
      </c>
      <c r="GD45">
        <v>-49.9704676691729</v>
      </c>
      <c r="GE45">
        <v>5.33881504055675</v>
      </c>
      <c r="GF45">
        <v>0</v>
      </c>
      <c r="GG45">
        <v>1055.02441176471</v>
      </c>
      <c r="GH45">
        <v>-1.26615737305736</v>
      </c>
      <c r="GI45">
        <v>0.316694240892593</v>
      </c>
      <c r="GJ45">
        <v>-1</v>
      </c>
      <c r="GK45">
        <v>10.359265</v>
      </c>
      <c r="GL45">
        <v>0.190136842105275</v>
      </c>
      <c r="GM45">
        <v>0.0204823893869831</v>
      </c>
      <c r="GN45">
        <v>0</v>
      </c>
      <c r="GO45">
        <v>0</v>
      </c>
      <c r="GP45">
        <v>2</v>
      </c>
      <c r="GQ45" t="s">
        <v>446</v>
      </c>
      <c r="GR45">
        <v>3.12373</v>
      </c>
      <c r="GS45">
        <v>2.65405</v>
      </c>
      <c r="GT45">
        <v>0.0867383</v>
      </c>
      <c r="GU45">
        <v>0.0951251</v>
      </c>
      <c r="GV45">
        <v>0.105066</v>
      </c>
      <c r="GW45">
        <v>0.071674</v>
      </c>
      <c r="GX45">
        <v>23488.4</v>
      </c>
      <c r="GY45">
        <v>22094.6</v>
      </c>
      <c r="GZ45">
        <v>22998.9</v>
      </c>
      <c r="HA45">
        <v>23774.4</v>
      </c>
      <c r="HB45">
        <v>35064.6</v>
      </c>
      <c r="HC45">
        <v>36529</v>
      </c>
      <c r="HD45">
        <v>41450.5</v>
      </c>
      <c r="HE45">
        <v>42390.9</v>
      </c>
      <c r="HF45">
        <v>1.914</v>
      </c>
      <c r="HG45">
        <v>1.80173</v>
      </c>
      <c r="HH45">
        <v>0.13883</v>
      </c>
      <c r="HI45">
        <v>0</v>
      </c>
      <c r="HJ45">
        <v>27.7142</v>
      </c>
      <c r="HK45">
        <v>999.9</v>
      </c>
      <c r="HL45">
        <v>49.127</v>
      </c>
      <c r="HM45">
        <v>29.799</v>
      </c>
      <c r="HN45">
        <v>22.7934</v>
      </c>
      <c r="HO45">
        <v>54.5574</v>
      </c>
      <c r="HP45">
        <v>43.8101</v>
      </c>
      <c r="HQ45">
        <v>1</v>
      </c>
      <c r="HR45">
        <v>0.0222205</v>
      </c>
      <c r="HS45">
        <v>-0.852734</v>
      </c>
      <c r="HT45">
        <v>20.2154</v>
      </c>
      <c r="HU45">
        <v>5.23286</v>
      </c>
      <c r="HV45">
        <v>11.992</v>
      </c>
      <c r="HW45">
        <v>4.9556</v>
      </c>
      <c r="HX45">
        <v>3.3039</v>
      </c>
      <c r="HY45">
        <v>49.9</v>
      </c>
      <c r="HZ45">
        <v>9999</v>
      </c>
      <c r="IA45">
        <v>9999</v>
      </c>
      <c r="IB45">
        <v>9999</v>
      </c>
      <c r="IC45">
        <v>1.86852</v>
      </c>
      <c r="ID45">
        <v>1.86421</v>
      </c>
      <c r="IE45">
        <v>1.87181</v>
      </c>
      <c r="IF45">
        <v>1.86264</v>
      </c>
      <c r="IG45">
        <v>1.86204</v>
      </c>
      <c r="IH45">
        <v>1.86856</v>
      </c>
      <c r="II45">
        <v>1.85867</v>
      </c>
      <c r="IJ45">
        <v>1.86508</v>
      </c>
      <c r="IK45">
        <v>5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5.28</v>
      </c>
      <c r="IY45">
        <v>0.4425</v>
      </c>
      <c r="IZ45">
        <v>3.97360106167472</v>
      </c>
      <c r="JA45">
        <v>0.00378919108122332</v>
      </c>
      <c r="JB45">
        <v>-1.39025892724049e-06</v>
      </c>
      <c r="JC45">
        <v>2.66215117939144e-10</v>
      </c>
      <c r="JD45">
        <v>0.0716792814121334</v>
      </c>
      <c r="JE45">
        <v>0.00926075309058177</v>
      </c>
      <c r="JF45">
        <v>8.50568971851429e-05</v>
      </c>
      <c r="JG45">
        <v>6.08600627940814e-06</v>
      </c>
      <c r="JH45">
        <v>1</v>
      </c>
      <c r="JI45">
        <v>1927</v>
      </c>
      <c r="JJ45">
        <v>1</v>
      </c>
      <c r="JK45">
        <v>28</v>
      </c>
      <c r="JL45">
        <v>29320834.5</v>
      </c>
      <c r="JM45">
        <v>29320834.5</v>
      </c>
      <c r="JN45">
        <v>1.12549</v>
      </c>
      <c r="JO45">
        <v>2.37793</v>
      </c>
      <c r="JP45">
        <v>1.4978</v>
      </c>
      <c r="JQ45">
        <v>2.33032</v>
      </c>
      <c r="JR45">
        <v>1.54419</v>
      </c>
      <c r="JS45">
        <v>2.34253</v>
      </c>
      <c r="JT45">
        <v>34.8755</v>
      </c>
      <c r="JU45">
        <v>24.1313</v>
      </c>
      <c r="JV45">
        <v>18</v>
      </c>
      <c r="JW45">
        <v>549.432</v>
      </c>
      <c r="JX45">
        <v>421.476</v>
      </c>
      <c r="JY45">
        <v>29.0937</v>
      </c>
      <c r="JZ45">
        <v>27.8393</v>
      </c>
      <c r="KA45">
        <v>30.0002</v>
      </c>
      <c r="KB45">
        <v>27.6419</v>
      </c>
      <c r="KC45">
        <v>27.6612</v>
      </c>
      <c r="KD45">
        <v>22.6397</v>
      </c>
      <c r="KE45">
        <v>49.0938</v>
      </c>
      <c r="KF45">
        <v>0</v>
      </c>
      <c r="KG45">
        <v>29.0975</v>
      </c>
      <c r="KH45">
        <v>474.09</v>
      </c>
      <c r="KI45">
        <v>14.6232</v>
      </c>
      <c r="KJ45">
        <v>92.9116</v>
      </c>
      <c r="KK45">
        <v>98.7995</v>
      </c>
    </row>
    <row r="46" spans="1:297">
      <c r="A46">
        <v>30</v>
      </c>
      <c r="B46">
        <v>1759250077.1</v>
      </c>
      <c r="C46">
        <v>236.099999904633</v>
      </c>
      <c r="D46" t="s">
        <v>501</v>
      </c>
      <c r="E46" t="s">
        <v>502</v>
      </c>
      <c r="F46">
        <v>5</v>
      </c>
      <c r="G46" t="s">
        <v>435</v>
      </c>
      <c r="H46" t="s">
        <v>436</v>
      </c>
      <c r="I46">
        <v>1759250068.94615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462.74843050667</v>
      </c>
      <c r="AK46">
        <v>424.705133333333</v>
      </c>
      <c r="AL46">
        <v>2.6115747143378</v>
      </c>
      <c r="AM46">
        <v>62.8271281936859</v>
      </c>
      <c r="AN46">
        <f>(AP46 - AO46 + DY46*1E3/(8.314*(EA46+273.15)) * AR46/DX46 * AQ46) * DX46/(100*DL46) * 1000/(1000 - AP46)</f>
        <v>0</v>
      </c>
      <c r="AO46">
        <v>14.6318336226511</v>
      </c>
      <c r="AP46">
        <v>25.0668036363636</v>
      </c>
      <c r="AQ46">
        <v>-8.10714669835539e-05</v>
      </c>
      <c r="AR46">
        <v>104.046329768991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6</v>
      </c>
      <c r="DM46">
        <v>0.5</v>
      </c>
      <c r="DN46" t="s">
        <v>438</v>
      </c>
      <c r="DO46">
        <v>2</v>
      </c>
      <c r="DP46" t="b">
        <v>1</v>
      </c>
      <c r="DQ46">
        <v>1759250068.94615</v>
      </c>
      <c r="DR46">
        <v>399.688769230769</v>
      </c>
      <c r="DS46">
        <v>441.385076923077</v>
      </c>
      <c r="DT46">
        <v>25.0706615384615</v>
      </c>
      <c r="DU46">
        <v>14.6672923076923</v>
      </c>
      <c r="DV46">
        <v>394.420538461539</v>
      </c>
      <c r="DW46">
        <v>24.6284076923077</v>
      </c>
      <c r="DX46">
        <v>499.983307692308</v>
      </c>
      <c r="DY46">
        <v>90.7726538461538</v>
      </c>
      <c r="DZ46">
        <v>0.0287347153846154</v>
      </c>
      <c r="EA46">
        <v>31.1744384615385</v>
      </c>
      <c r="EB46">
        <v>29.9776538461538</v>
      </c>
      <c r="EC46">
        <v>999.9</v>
      </c>
      <c r="ED46">
        <v>0</v>
      </c>
      <c r="EE46">
        <v>0</v>
      </c>
      <c r="EF46">
        <v>9984.03615384615</v>
      </c>
      <c r="EG46">
        <v>0</v>
      </c>
      <c r="EH46">
        <v>9.90425</v>
      </c>
      <c r="EI46">
        <v>-41.6962</v>
      </c>
      <c r="EJ46">
        <v>409.967076923077</v>
      </c>
      <c r="EK46">
        <v>447.954769230769</v>
      </c>
      <c r="EL46">
        <v>10.4033769230769</v>
      </c>
      <c r="EM46">
        <v>441.385076923077</v>
      </c>
      <c r="EN46">
        <v>14.6672923076923</v>
      </c>
      <c r="EO46">
        <v>2.27573307692308</v>
      </c>
      <c r="EP46">
        <v>1.33139</v>
      </c>
      <c r="EQ46">
        <v>19.5056461538462</v>
      </c>
      <c r="ER46">
        <v>11.1579</v>
      </c>
      <c r="ES46">
        <v>1999.99769230769</v>
      </c>
      <c r="ET46">
        <v>0.979995</v>
      </c>
      <c r="EU46">
        <v>0.0200045</v>
      </c>
      <c r="EV46">
        <v>0</v>
      </c>
      <c r="EW46">
        <v>1054.82307692308</v>
      </c>
      <c r="EX46">
        <v>5.00016</v>
      </c>
      <c r="EY46">
        <v>21481.4230769231</v>
      </c>
      <c r="EZ46">
        <v>18234.1384615385</v>
      </c>
      <c r="FA46">
        <v>48.25</v>
      </c>
      <c r="FB46">
        <v>48.5190769230769</v>
      </c>
      <c r="FC46">
        <v>48.5</v>
      </c>
      <c r="FD46">
        <v>48.375</v>
      </c>
      <c r="FE46">
        <v>50.187</v>
      </c>
      <c r="FF46">
        <v>1955.08769230769</v>
      </c>
      <c r="FG46">
        <v>39.91</v>
      </c>
      <c r="FH46">
        <v>0</v>
      </c>
      <c r="FI46">
        <v>1759250084.2</v>
      </c>
      <c r="FJ46">
        <v>0</v>
      </c>
      <c r="FK46">
        <v>1054.7924</v>
      </c>
      <c r="FL46">
        <v>-2.13692307747339</v>
      </c>
      <c r="FM46">
        <v>-18.6307692405501</v>
      </c>
      <c r="FN46">
        <v>21481.064</v>
      </c>
      <c r="FO46">
        <v>15</v>
      </c>
      <c r="FP46">
        <v>0</v>
      </c>
      <c r="FQ46" t="s">
        <v>439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-38.83364</v>
      </c>
      <c r="GD46">
        <v>-78.1097233082707</v>
      </c>
      <c r="GE46">
        <v>7.59513762188678</v>
      </c>
      <c r="GF46">
        <v>0</v>
      </c>
      <c r="GG46">
        <v>1054.94617647059</v>
      </c>
      <c r="GH46">
        <v>-2.59633307747517</v>
      </c>
      <c r="GI46">
        <v>0.345977002855958</v>
      </c>
      <c r="GJ46">
        <v>-1</v>
      </c>
      <c r="GK46">
        <v>10.38926</v>
      </c>
      <c r="GL46">
        <v>0.413359398496243</v>
      </c>
      <c r="GM46">
        <v>0.0410748390136831</v>
      </c>
      <c r="GN46">
        <v>0</v>
      </c>
      <c r="GO46">
        <v>0</v>
      </c>
      <c r="GP46">
        <v>2</v>
      </c>
      <c r="GQ46" t="s">
        <v>446</v>
      </c>
      <c r="GR46">
        <v>3.12374</v>
      </c>
      <c r="GS46">
        <v>2.65436</v>
      </c>
      <c r="GT46">
        <v>0.088861</v>
      </c>
      <c r="GU46">
        <v>0.097655</v>
      </c>
      <c r="GV46">
        <v>0.105021</v>
      </c>
      <c r="GW46">
        <v>0.0714339</v>
      </c>
      <c r="GX46">
        <v>23433.1</v>
      </c>
      <c r="GY46">
        <v>22032.9</v>
      </c>
      <c r="GZ46">
        <v>22998.2</v>
      </c>
      <c r="HA46">
        <v>23774.5</v>
      </c>
      <c r="HB46">
        <v>35065.8</v>
      </c>
      <c r="HC46">
        <v>36538.7</v>
      </c>
      <c r="HD46">
        <v>41449.7</v>
      </c>
      <c r="HE46">
        <v>42390.9</v>
      </c>
      <c r="HF46">
        <v>1.91413</v>
      </c>
      <c r="HG46">
        <v>1.80195</v>
      </c>
      <c r="HH46">
        <v>0.138685</v>
      </c>
      <c r="HI46">
        <v>0</v>
      </c>
      <c r="HJ46">
        <v>27.7202</v>
      </c>
      <c r="HK46">
        <v>999.9</v>
      </c>
      <c r="HL46">
        <v>49.103</v>
      </c>
      <c r="HM46">
        <v>29.779</v>
      </c>
      <c r="HN46">
        <v>22.7557</v>
      </c>
      <c r="HO46">
        <v>54.5074</v>
      </c>
      <c r="HP46">
        <v>43.6779</v>
      </c>
      <c r="HQ46">
        <v>1</v>
      </c>
      <c r="HR46">
        <v>0.0223958</v>
      </c>
      <c r="HS46">
        <v>-0.846274</v>
      </c>
      <c r="HT46">
        <v>20.2156</v>
      </c>
      <c r="HU46">
        <v>5.23197</v>
      </c>
      <c r="HV46">
        <v>11.992</v>
      </c>
      <c r="HW46">
        <v>4.95565</v>
      </c>
      <c r="HX46">
        <v>3.30393</v>
      </c>
      <c r="HY46">
        <v>49.9</v>
      </c>
      <c r="HZ46">
        <v>9999</v>
      </c>
      <c r="IA46">
        <v>9999</v>
      </c>
      <c r="IB46">
        <v>9999</v>
      </c>
      <c r="IC46">
        <v>1.86853</v>
      </c>
      <c r="ID46">
        <v>1.8642</v>
      </c>
      <c r="IE46">
        <v>1.8718</v>
      </c>
      <c r="IF46">
        <v>1.86264</v>
      </c>
      <c r="IG46">
        <v>1.86205</v>
      </c>
      <c r="IH46">
        <v>1.86855</v>
      </c>
      <c r="II46">
        <v>1.85867</v>
      </c>
      <c r="IJ46">
        <v>1.86508</v>
      </c>
      <c r="IK46">
        <v>5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5.315</v>
      </c>
      <c r="IY46">
        <v>0.4421</v>
      </c>
      <c r="IZ46">
        <v>3.97360106167472</v>
      </c>
      <c r="JA46">
        <v>0.00378919108122332</v>
      </c>
      <c r="JB46">
        <v>-1.39025892724049e-06</v>
      </c>
      <c r="JC46">
        <v>2.66215117939144e-10</v>
      </c>
      <c r="JD46">
        <v>0.0716792814121334</v>
      </c>
      <c r="JE46">
        <v>0.00926075309058177</v>
      </c>
      <c r="JF46">
        <v>8.50568971851429e-05</v>
      </c>
      <c r="JG46">
        <v>6.08600627940814e-06</v>
      </c>
      <c r="JH46">
        <v>1</v>
      </c>
      <c r="JI46">
        <v>1927</v>
      </c>
      <c r="JJ46">
        <v>1</v>
      </c>
      <c r="JK46">
        <v>28</v>
      </c>
      <c r="JL46">
        <v>29320834.6</v>
      </c>
      <c r="JM46">
        <v>29320834.6</v>
      </c>
      <c r="JN46">
        <v>1.15601</v>
      </c>
      <c r="JO46">
        <v>2.3877</v>
      </c>
      <c r="JP46">
        <v>1.49902</v>
      </c>
      <c r="JQ46">
        <v>2.33032</v>
      </c>
      <c r="JR46">
        <v>1.54419</v>
      </c>
      <c r="JS46">
        <v>2.27539</v>
      </c>
      <c r="JT46">
        <v>34.8525</v>
      </c>
      <c r="JU46">
        <v>24.1225</v>
      </c>
      <c r="JV46">
        <v>18</v>
      </c>
      <c r="JW46">
        <v>549.523</v>
      </c>
      <c r="JX46">
        <v>421.624</v>
      </c>
      <c r="JY46">
        <v>29.1107</v>
      </c>
      <c r="JZ46">
        <v>27.842</v>
      </c>
      <c r="KA46">
        <v>30.0003</v>
      </c>
      <c r="KB46">
        <v>27.643</v>
      </c>
      <c r="KC46">
        <v>27.6635</v>
      </c>
      <c r="KD46">
        <v>23.2303</v>
      </c>
      <c r="KE46">
        <v>49.0938</v>
      </c>
      <c r="KF46">
        <v>0</v>
      </c>
      <c r="KG46">
        <v>29.1126</v>
      </c>
      <c r="KH46">
        <v>487.596</v>
      </c>
      <c r="KI46">
        <v>14.6233</v>
      </c>
      <c r="KJ46">
        <v>92.9093</v>
      </c>
      <c r="KK46">
        <v>98.7998</v>
      </c>
    </row>
    <row r="47" spans="1:297">
      <c r="A47">
        <v>31</v>
      </c>
      <c r="B47">
        <v>1759250082.1</v>
      </c>
      <c r="C47">
        <v>241.099999904633</v>
      </c>
      <c r="D47" t="s">
        <v>503</v>
      </c>
      <c r="E47" t="s">
        <v>504</v>
      </c>
      <c r="F47">
        <v>5</v>
      </c>
      <c r="G47" t="s">
        <v>435</v>
      </c>
      <c r="H47" t="s">
        <v>436</v>
      </c>
      <c r="I47">
        <v>1759250073.94615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479.216124444971</v>
      </c>
      <c r="AK47">
        <v>439.161684848485</v>
      </c>
      <c r="AL47">
        <v>2.94058315142855</v>
      </c>
      <c r="AM47">
        <v>62.8271281936859</v>
      </c>
      <c r="AN47">
        <f>(AP47 - AO47 + DY47*1E3/(8.314*(EA47+273.15)) * AR47/DX47 * AQ47) * DX47/(100*DL47) * 1000/(1000 - AP47)</f>
        <v>0</v>
      </c>
      <c r="AO47">
        <v>14.5860168453514</v>
      </c>
      <c r="AP47">
        <v>25.056176969697</v>
      </c>
      <c r="AQ47">
        <v>-9.02958158098104e-05</v>
      </c>
      <c r="AR47">
        <v>104.046329768991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6</v>
      </c>
      <c r="DM47">
        <v>0.5</v>
      </c>
      <c r="DN47" t="s">
        <v>438</v>
      </c>
      <c r="DO47">
        <v>2</v>
      </c>
      <c r="DP47" t="b">
        <v>1</v>
      </c>
      <c r="DQ47">
        <v>1759250073.94615</v>
      </c>
      <c r="DR47">
        <v>409.589230769231</v>
      </c>
      <c r="DS47">
        <v>456.826</v>
      </c>
      <c r="DT47">
        <v>25.0695230769231</v>
      </c>
      <c r="DU47">
        <v>14.6315923076923</v>
      </c>
      <c r="DV47">
        <v>404.293384615385</v>
      </c>
      <c r="DW47">
        <v>24.6272923076923</v>
      </c>
      <c r="DX47">
        <v>499.975461538462</v>
      </c>
      <c r="DY47">
        <v>90.7725</v>
      </c>
      <c r="DZ47">
        <v>0.0287329461538461</v>
      </c>
      <c r="EA47">
        <v>31.1813538461538</v>
      </c>
      <c r="EB47">
        <v>29.9802230769231</v>
      </c>
      <c r="EC47">
        <v>999.9</v>
      </c>
      <c r="ED47">
        <v>0</v>
      </c>
      <c r="EE47">
        <v>0</v>
      </c>
      <c r="EF47">
        <v>9991.77307692308</v>
      </c>
      <c r="EG47">
        <v>0</v>
      </c>
      <c r="EH47">
        <v>9.90425</v>
      </c>
      <c r="EI47">
        <v>-47.2366538461538</v>
      </c>
      <c r="EJ47">
        <v>420.121461538462</v>
      </c>
      <c r="EK47">
        <v>463.608615384615</v>
      </c>
      <c r="EL47">
        <v>10.4379384615385</v>
      </c>
      <c r="EM47">
        <v>456.826</v>
      </c>
      <c r="EN47">
        <v>14.6315923076923</v>
      </c>
      <c r="EO47">
        <v>2.27562461538462</v>
      </c>
      <c r="EP47">
        <v>1.32814615384615</v>
      </c>
      <c r="EQ47">
        <v>19.5048769230769</v>
      </c>
      <c r="ER47">
        <v>11.1211307692308</v>
      </c>
      <c r="ES47">
        <v>1999.99461538462</v>
      </c>
      <c r="ET47">
        <v>0.979995</v>
      </c>
      <c r="EU47">
        <v>0.0200045</v>
      </c>
      <c r="EV47">
        <v>0</v>
      </c>
      <c r="EW47">
        <v>1054.93</v>
      </c>
      <c r="EX47">
        <v>5.00016</v>
      </c>
      <c r="EY47">
        <v>21483.0538461538</v>
      </c>
      <c r="EZ47">
        <v>18234.1153846154</v>
      </c>
      <c r="FA47">
        <v>48.25</v>
      </c>
      <c r="FB47">
        <v>48.5381538461538</v>
      </c>
      <c r="FC47">
        <v>48.5095384615385</v>
      </c>
      <c r="FD47">
        <v>48.375</v>
      </c>
      <c r="FE47">
        <v>50.187</v>
      </c>
      <c r="FF47">
        <v>1955.08461538462</v>
      </c>
      <c r="FG47">
        <v>39.91</v>
      </c>
      <c r="FH47">
        <v>0</v>
      </c>
      <c r="FI47">
        <v>1759250089</v>
      </c>
      <c r="FJ47">
        <v>0</v>
      </c>
      <c r="FK47">
        <v>1054.9184</v>
      </c>
      <c r="FL47">
        <v>3.88692307439292</v>
      </c>
      <c r="FM47">
        <v>77.7461537020072</v>
      </c>
      <c r="FN47">
        <v>21483.452</v>
      </c>
      <c r="FO47">
        <v>15</v>
      </c>
      <c r="FP47">
        <v>0</v>
      </c>
      <c r="FQ47" t="s">
        <v>439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-43.6424095238095</v>
      </c>
      <c r="GD47">
        <v>-68.2968545454545</v>
      </c>
      <c r="GE47">
        <v>7.09285126823075</v>
      </c>
      <c r="GF47">
        <v>0</v>
      </c>
      <c r="GG47">
        <v>1054.92235294118</v>
      </c>
      <c r="GH47">
        <v>0.535676092903624</v>
      </c>
      <c r="GI47">
        <v>0.365368941848958</v>
      </c>
      <c r="GJ47">
        <v>-1</v>
      </c>
      <c r="GK47">
        <v>10.4172285714286</v>
      </c>
      <c r="GL47">
        <v>0.439636363636367</v>
      </c>
      <c r="GM47">
        <v>0.0454529180042607</v>
      </c>
      <c r="GN47">
        <v>0</v>
      </c>
      <c r="GO47">
        <v>0</v>
      </c>
      <c r="GP47">
        <v>2</v>
      </c>
      <c r="GQ47" t="s">
        <v>446</v>
      </c>
      <c r="GR47">
        <v>3.12375</v>
      </c>
      <c r="GS47">
        <v>2.65433</v>
      </c>
      <c r="GT47">
        <v>0.0912026</v>
      </c>
      <c r="GU47">
        <v>0.100073</v>
      </c>
      <c r="GV47">
        <v>0.105004</v>
      </c>
      <c r="GW47">
        <v>0.0714159</v>
      </c>
      <c r="GX47">
        <v>23372.9</v>
      </c>
      <c r="GY47">
        <v>21973.8</v>
      </c>
      <c r="GZ47">
        <v>22998.2</v>
      </c>
      <c r="HA47">
        <v>23774.5</v>
      </c>
      <c r="HB47">
        <v>35066.9</v>
      </c>
      <c r="HC47">
        <v>36539.5</v>
      </c>
      <c r="HD47">
        <v>41449.9</v>
      </c>
      <c r="HE47">
        <v>42390.8</v>
      </c>
      <c r="HF47">
        <v>1.9141</v>
      </c>
      <c r="HG47">
        <v>1.8017</v>
      </c>
      <c r="HH47">
        <v>0.139195</v>
      </c>
      <c r="HI47">
        <v>0</v>
      </c>
      <c r="HJ47">
        <v>27.7272</v>
      </c>
      <c r="HK47">
        <v>999.9</v>
      </c>
      <c r="HL47">
        <v>49.103</v>
      </c>
      <c r="HM47">
        <v>29.809</v>
      </c>
      <c r="HN47">
        <v>22.7943</v>
      </c>
      <c r="HO47">
        <v>54.9074</v>
      </c>
      <c r="HP47">
        <v>43.8101</v>
      </c>
      <c r="HQ47">
        <v>1</v>
      </c>
      <c r="HR47">
        <v>0.0226956</v>
      </c>
      <c r="HS47">
        <v>-0.829014</v>
      </c>
      <c r="HT47">
        <v>20.2154</v>
      </c>
      <c r="HU47">
        <v>5.23032</v>
      </c>
      <c r="HV47">
        <v>11.992</v>
      </c>
      <c r="HW47">
        <v>4.95575</v>
      </c>
      <c r="HX47">
        <v>3.30393</v>
      </c>
      <c r="HY47">
        <v>49.9</v>
      </c>
      <c r="HZ47">
        <v>9999</v>
      </c>
      <c r="IA47">
        <v>9999</v>
      </c>
      <c r="IB47">
        <v>9999</v>
      </c>
      <c r="IC47">
        <v>1.86851</v>
      </c>
      <c r="ID47">
        <v>1.86421</v>
      </c>
      <c r="IE47">
        <v>1.8718</v>
      </c>
      <c r="IF47">
        <v>1.86264</v>
      </c>
      <c r="IG47">
        <v>1.86204</v>
      </c>
      <c r="IH47">
        <v>1.86855</v>
      </c>
      <c r="II47">
        <v>1.85867</v>
      </c>
      <c r="IJ47">
        <v>1.86508</v>
      </c>
      <c r="IK47">
        <v>5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5.355</v>
      </c>
      <c r="IY47">
        <v>0.442</v>
      </c>
      <c r="IZ47">
        <v>3.97360106167472</v>
      </c>
      <c r="JA47">
        <v>0.00378919108122332</v>
      </c>
      <c r="JB47">
        <v>-1.39025892724049e-06</v>
      </c>
      <c r="JC47">
        <v>2.66215117939144e-10</v>
      </c>
      <c r="JD47">
        <v>0.0716792814121334</v>
      </c>
      <c r="JE47">
        <v>0.00926075309058177</v>
      </c>
      <c r="JF47">
        <v>8.50568971851429e-05</v>
      </c>
      <c r="JG47">
        <v>6.08600627940814e-06</v>
      </c>
      <c r="JH47">
        <v>1</v>
      </c>
      <c r="JI47">
        <v>1927</v>
      </c>
      <c r="JJ47">
        <v>1</v>
      </c>
      <c r="JK47">
        <v>28</v>
      </c>
      <c r="JL47">
        <v>29320834.7</v>
      </c>
      <c r="JM47">
        <v>29320834.7</v>
      </c>
      <c r="JN47">
        <v>1.18774</v>
      </c>
      <c r="JO47">
        <v>2.37183</v>
      </c>
      <c r="JP47">
        <v>1.4978</v>
      </c>
      <c r="JQ47">
        <v>2.33032</v>
      </c>
      <c r="JR47">
        <v>1.54419</v>
      </c>
      <c r="JS47">
        <v>2.34985</v>
      </c>
      <c r="JT47">
        <v>34.8755</v>
      </c>
      <c r="JU47">
        <v>24.1313</v>
      </c>
      <c r="JV47">
        <v>18</v>
      </c>
      <c r="JW47">
        <v>549.527</v>
      </c>
      <c r="JX47">
        <v>421.496</v>
      </c>
      <c r="JY47">
        <v>29.1252</v>
      </c>
      <c r="JZ47">
        <v>27.8444</v>
      </c>
      <c r="KA47">
        <v>30.0003</v>
      </c>
      <c r="KB47">
        <v>27.6453</v>
      </c>
      <c r="KC47">
        <v>27.6658</v>
      </c>
      <c r="KD47">
        <v>23.9045</v>
      </c>
      <c r="KE47">
        <v>49.0938</v>
      </c>
      <c r="KF47">
        <v>0</v>
      </c>
      <c r="KG47">
        <v>29.1246</v>
      </c>
      <c r="KH47">
        <v>507.886</v>
      </c>
      <c r="KI47">
        <v>14.6247</v>
      </c>
      <c r="KJ47">
        <v>92.9097</v>
      </c>
      <c r="KK47">
        <v>98.7997</v>
      </c>
    </row>
    <row r="48" spans="1:297">
      <c r="A48">
        <v>32</v>
      </c>
      <c r="B48">
        <v>1759250087.1</v>
      </c>
      <c r="C48">
        <v>246.099999904633</v>
      </c>
      <c r="D48" t="s">
        <v>505</v>
      </c>
      <c r="E48" t="s">
        <v>506</v>
      </c>
      <c r="F48">
        <v>5</v>
      </c>
      <c r="G48" t="s">
        <v>435</v>
      </c>
      <c r="H48" t="s">
        <v>436</v>
      </c>
      <c r="I48">
        <v>1759250078.94615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495.18480055906</v>
      </c>
      <c r="AK48">
        <v>453.804236363636</v>
      </c>
      <c r="AL48">
        <v>2.94113567039292</v>
      </c>
      <c r="AM48">
        <v>62.8271281936859</v>
      </c>
      <c r="AN48">
        <f>(AP48 - AO48 + DY48*1E3/(8.314*(EA48+273.15)) * AR48/DX48 * AQ48) * DX48/(100*DL48) * 1000/(1000 - AP48)</f>
        <v>0</v>
      </c>
      <c r="AO48">
        <v>14.5857381920008</v>
      </c>
      <c r="AP48">
        <v>25.0700975757576</v>
      </c>
      <c r="AQ48">
        <v>6.93107246262418e-05</v>
      </c>
      <c r="AR48">
        <v>104.046329768991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6</v>
      </c>
      <c r="DM48">
        <v>0.5</v>
      </c>
      <c r="DN48" t="s">
        <v>438</v>
      </c>
      <c r="DO48">
        <v>2</v>
      </c>
      <c r="DP48" t="b">
        <v>1</v>
      </c>
      <c r="DQ48">
        <v>1759250078.94615</v>
      </c>
      <c r="DR48">
        <v>422.306076923077</v>
      </c>
      <c r="DS48">
        <v>472.980615384615</v>
      </c>
      <c r="DT48">
        <v>25.0670461538462</v>
      </c>
      <c r="DU48">
        <v>14.6022923076923</v>
      </c>
      <c r="DV48">
        <v>416.975076923077</v>
      </c>
      <c r="DW48">
        <v>24.6248846153846</v>
      </c>
      <c r="DX48">
        <v>499.983461538462</v>
      </c>
      <c r="DY48">
        <v>90.7721153846154</v>
      </c>
      <c r="DZ48">
        <v>0.0288145</v>
      </c>
      <c r="EA48">
        <v>31.1883615384615</v>
      </c>
      <c r="EB48">
        <v>29.9856769230769</v>
      </c>
      <c r="EC48">
        <v>999.9</v>
      </c>
      <c r="ED48">
        <v>0</v>
      </c>
      <c r="EE48">
        <v>0</v>
      </c>
      <c r="EF48">
        <v>9996.82923076923</v>
      </c>
      <c r="EG48">
        <v>0</v>
      </c>
      <c r="EH48">
        <v>9.90425</v>
      </c>
      <c r="EI48">
        <v>-50.6744538461538</v>
      </c>
      <c r="EJ48">
        <v>433.164230769231</v>
      </c>
      <c r="EK48">
        <v>479.989153846154</v>
      </c>
      <c r="EL48">
        <v>10.4647538461538</v>
      </c>
      <c r="EM48">
        <v>472.980615384615</v>
      </c>
      <c r="EN48">
        <v>14.6022923076923</v>
      </c>
      <c r="EO48">
        <v>2.27538846153846</v>
      </c>
      <c r="EP48">
        <v>1.32548153846154</v>
      </c>
      <c r="EQ48">
        <v>19.5032230769231</v>
      </c>
      <c r="ER48">
        <v>11.0909</v>
      </c>
      <c r="ES48">
        <v>1999.99</v>
      </c>
      <c r="ET48">
        <v>0.979995</v>
      </c>
      <c r="EU48">
        <v>0.0200045</v>
      </c>
      <c r="EV48">
        <v>0</v>
      </c>
      <c r="EW48">
        <v>1055.34461538462</v>
      </c>
      <c r="EX48">
        <v>5.00016</v>
      </c>
      <c r="EY48">
        <v>21492.2846153846</v>
      </c>
      <c r="EZ48">
        <v>18234.0769230769</v>
      </c>
      <c r="FA48">
        <v>48.25</v>
      </c>
      <c r="FB48">
        <v>48.5524615384615</v>
      </c>
      <c r="FC48">
        <v>48.5190769230769</v>
      </c>
      <c r="FD48">
        <v>48.375</v>
      </c>
      <c r="FE48">
        <v>50.187</v>
      </c>
      <c r="FF48">
        <v>1955.08</v>
      </c>
      <c r="FG48">
        <v>39.91</v>
      </c>
      <c r="FH48">
        <v>0</v>
      </c>
      <c r="FI48">
        <v>1759250094.4</v>
      </c>
      <c r="FJ48">
        <v>0</v>
      </c>
      <c r="FK48">
        <v>1055.41923076923</v>
      </c>
      <c r="FL48">
        <v>8.13948718536639</v>
      </c>
      <c r="FM48">
        <v>175.651282116521</v>
      </c>
      <c r="FN48">
        <v>21494.3461538462</v>
      </c>
      <c r="FO48">
        <v>15</v>
      </c>
      <c r="FP48">
        <v>0</v>
      </c>
      <c r="FQ48" t="s">
        <v>439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-48.85055</v>
      </c>
      <c r="GD48">
        <v>-38.9528030075188</v>
      </c>
      <c r="GE48">
        <v>3.92648932132764</v>
      </c>
      <c r="GF48">
        <v>0</v>
      </c>
      <c r="GG48">
        <v>1055.15294117647</v>
      </c>
      <c r="GH48">
        <v>5.33628724825226</v>
      </c>
      <c r="GI48">
        <v>0.634598202717852</v>
      </c>
      <c r="GJ48">
        <v>-1</v>
      </c>
      <c r="GK48">
        <v>10.449655</v>
      </c>
      <c r="GL48">
        <v>0.314621052631568</v>
      </c>
      <c r="GM48">
        <v>0.0330584402989614</v>
      </c>
      <c r="GN48">
        <v>0</v>
      </c>
      <c r="GO48">
        <v>0</v>
      </c>
      <c r="GP48">
        <v>2</v>
      </c>
      <c r="GQ48" t="s">
        <v>446</v>
      </c>
      <c r="GR48">
        <v>3.12384</v>
      </c>
      <c r="GS48">
        <v>2.65469</v>
      </c>
      <c r="GT48">
        <v>0.0935438</v>
      </c>
      <c r="GU48">
        <v>0.102745</v>
      </c>
      <c r="GV48">
        <v>0.105029</v>
      </c>
      <c r="GW48">
        <v>0.0714022</v>
      </c>
      <c r="GX48">
        <v>23312.4</v>
      </c>
      <c r="GY48">
        <v>21908.2</v>
      </c>
      <c r="GZ48">
        <v>22997.9</v>
      </c>
      <c r="HA48">
        <v>23774.1</v>
      </c>
      <c r="HB48">
        <v>35065.8</v>
      </c>
      <c r="HC48">
        <v>36539.9</v>
      </c>
      <c r="HD48">
        <v>41449.6</v>
      </c>
      <c r="HE48">
        <v>42390.4</v>
      </c>
      <c r="HF48">
        <v>1.9142</v>
      </c>
      <c r="HG48">
        <v>1.8017</v>
      </c>
      <c r="HH48">
        <v>0.137892</v>
      </c>
      <c r="HI48">
        <v>0</v>
      </c>
      <c r="HJ48">
        <v>27.7313</v>
      </c>
      <c r="HK48">
        <v>999.9</v>
      </c>
      <c r="HL48">
        <v>49.103</v>
      </c>
      <c r="HM48">
        <v>29.799</v>
      </c>
      <c r="HN48">
        <v>22.7834</v>
      </c>
      <c r="HO48">
        <v>54.4074</v>
      </c>
      <c r="HP48">
        <v>43.6498</v>
      </c>
      <c r="HQ48">
        <v>1</v>
      </c>
      <c r="HR48">
        <v>0.0227591</v>
      </c>
      <c r="HS48">
        <v>-0.804515</v>
      </c>
      <c r="HT48">
        <v>20.2158</v>
      </c>
      <c r="HU48">
        <v>5.23077</v>
      </c>
      <c r="HV48">
        <v>11.992</v>
      </c>
      <c r="HW48">
        <v>4.95555</v>
      </c>
      <c r="HX48">
        <v>3.30395</v>
      </c>
      <c r="HY48">
        <v>49.9</v>
      </c>
      <c r="HZ48">
        <v>9999</v>
      </c>
      <c r="IA48">
        <v>9999</v>
      </c>
      <c r="IB48">
        <v>9999</v>
      </c>
      <c r="IC48">
        <v>1.86852</v>
      </c>
      <c r="ID48">
        <v>1.86419</v>
      </c>
      <c r="IE48">
        <v>1.8718</v>
      </c>
      <c r="IF48">
        <v>1.86264</v>
      </c>
      <c r="IG48">
        <v>1.86205</v>
      </c>
      <c r="IH48">
        <v>1.8685</v>
      </c>
      <c r="II48">
        <v>1.85867</v>
      </c>
      <c r="IJ48">
        <v>1.86508</v>
      </c>
      <c r="IK48">
        <v>5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5.395</v>
      </c>
      <c r="IY48">
        <v>0.4422</v>
      </c>
      <c r="IZ48">
        <v>3.97360106167472</v>
      </c>
      <c r="JA48">
        <v>0.00378919108122332</v>
      </c>
      <c r="JB48">
        <v>-1.39025892724049e-06</v>
      </c>
      <c r="JC48">
        <v>2.66215117939144e-10</v>
      </c>
      <c r="JD48">
        <v>0.0716792814121334</v>
      </c>
      <c r="JE48">
        <v>0.00926075309058177</v>
      </c>
      <c r="JF48">
        <v>8.50568971851429e-05</v>
      </c>
      <c r="JG48">
        <v>6.08600627940814e-06</v>
      </c>
      <c r="JH48">
        <v>1</v>
      </c>
      <c r="JI48">
        <v>1927</v>
      </c>
      <c r="JJ48">
        <v>1</v>
      </c>
      <c r="JK48">
        <v>28</v>
      </c>
      <c r="JL48">
        <v>29320834.8</v>
      </c>
      <c r="JM48">
        <v>29320834.8</v>
      </c>
      <c r="JN48">
        <v>1.22192</v>
      </c>
      <c r="JO48">
        <v>2.38892</v>
      </c>
      <c r="JP48">
        <v>1.49902</v>
      </c>
      <c r="JQ48">
        <v>2.33032</v>
      </c>
      <c r="JR48">
        <v>1.54419</v>
      </c>
      <c r="JS48">
        <v>2.26807</v>
      </c>
      <c r="JT48">
        <v>34.8985</v>
      </c>
      <c r="JU48">
        <v>24.1138</v>
      </c>
      <c r="JV48">
        <v>18</v>
      </c>
      <c r="JW48">
        <v>549.612</v>
      </c>
      <c r="JX48">
        <v>421.513</v>
      </c>
      <c r="JY48">
        <v>29.1342</v>
      </c>
      <c r="JZ48">
        <v>27.8468</v>
      </c>
      <c r="KA48">
        <v>30.0001</v>
      </c>
      <c r="KB48">
        <v>27.6477</v>
      </c>
      <c r="KC48">
        <v>27.6681</v>
      </c>
      <c r="KD48">
        <v>24.5344</v>
      </c>
      <c r="KE48">
        <v>49.0938</v>
      </c>
      <c r="KF48">
        <v>0</v>
      </c>
      <c r="KG48">
        <v>29.1314</v>
      </c>
      <c r="KH48">
        <v>521.406</v>
      </c>
      <c r="KI48">
        <v>14.6248</v>
      </c>
      <c r="KJ48">
        <v>92.9088</v>
      </c>
      <c r="KK48">
        <v>98.7984</v>
      </c>
    </row>
    <row r="49" spans="1:297">
      <c r="A49">
        <v>33</v>
      </c>
      <c r="B49">
        <v>1759250092.1</v>
      </c>
      <c r="C49">
        <v>251.099999904633</v>
      </c>
      <c r="D49" t="s">
        <v>507</v>
      </c>
      <c r="E49" t="s">
        <v>508</v>
      </c>
      <c r="F49">
        <v>5</v>
      </c>
      <c r="G49" t="s">
        <v>435</v>
      </c>
      <c r="H49" t="s">
        <v>436</v>
      </c>
      <c r="I49">
        <v>1759250083.94615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513.421660045332</v>
      </c>
      <c r="AK49">
        <v>470.064696969697</v>
      </c>
      <c r="AL49">
        <v>3.28374770823788</v>
      </c>
      <c r="AM49">
        <v>62.8271281936859</v>
      </c>
      <c r="AN49">
        <f>(AP49 - AO49 + DY49*1E3/(8.314*(EA49+273.15)) * AR49/DX49 * AQ49) * DX49/(100*DL49) * 1000/(1000 - AP49)</f>
        <v>0</v>
      </c>
      <c r="AO49">
        <v>14.5829643716789</v>
      </c>
      <c r="AP49">
        <v>25.0681939393939</v>
      </c>
      <c r="AQ49">
        <v>6.87405972133949e-06</v>
      </c>
      <c r="AR49">
        <v>104.046329768991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6</v>
      </c>
      <c r="DM49">
        <v>0.5</v>
      </c>
      <c r="DN49" t="s">
        <v>438</v>
      </c>
      <c r="DO49">
        <v>2</v>
      </c>
      <c r="DP49" t="b">
        <v>1</v>
      </c>
      <c r="DQ49">
        <v>1759250083.94615</v>
      </c>
      <c r="DR49">
        <v>436.571307692308</v>
      </c>
      <c r="DS49">
        <v>489.683076923077</v>
      </c>
      <c r="DT49">
        <v>25.0649307692308</v>
      </c>
      <c r="DU49">
        <v>14.5863923076923</v>
      </c>
      <c r="DV49">
        <v>431.201153846154</v>
      </c>
      <c r="DW49">
        <v>24.6228307692308</v>
      </c>
      <c r="DX49">
        <v>500.02</v>
      </c>
      <c r="DY49">
        <v>90.7720230769231</v>
      </c>
      <c r="DZ49">
        <v>0.0287097</v>
      </c>
      <c r="EA49">
        <v>31.1944846153846</v>
      </c>
      <c r="EB49">
        <v>29.9878923076923</v>
      </c>
      <c r="EC49">
        <v>999.9</v>
      </c>
      <c r="ED49">
        <v>0</v>
      </c>
      <c r="EE49">
        <v>0</v>
      </c>
      <c r="EF49">
        <v>10020.4346153846</v>
      </c>
      <c r="EG49">
        <v>0</v>
      </c>
      <c r="EH49">
        <v>9.90425</v>
      </c>
      <c r="EI49">
        <v>-53.1117615384616</v>
      </c>
      <c r="EJ49">
        <v>447.795384615385</v>
      </c>
      <c r="EK49">
        <v>496.931461538462</v>
      </c>
      <c r="EL49">
        <v>10.4785384615385</v>
      </c>
      <c r="EM49">
        <v>489.683076923077</v>
      </c>
      <c r="EN49">
        <v>14.5863923076923</v>
      </c>
      <c r="EO49">
        <v>2.27519384615385</v>
      </c>
      <c r="EP49">
        <v>1.32403692307692</v>
      </c>
      <c r="EQ49">
        <v>19.5018538461538</v>
      </c>
      <c r="ER49">
        <v>11.0745</v>
      </c>
      <c r="ES49">
        <v>1999.98461538462</v>
      </c>
      <c r="ET49">
        <v>0.979995</v>
      </c>
      <c r="EU49">
        <v>0.0200045</v>
      </c>
      <c r="EV49">
        <v>0</v>
      </c>
      <c r="EW49">
        <v>1056.07153846154</v>
      </c>
      <c r="EX49">
        <v>5.00016</v>
      </c>
      <c r="EY49">
        <v>21508.8076923077</v>
      </c>
      <c r="EZ49">
        <v>18234.0384615385</v>
      </c>
      <c r="FA49">
        <v>48.25</v>
      </c>
      <c r="FB49">
        <v>48.5572307692308</v>
      </c>
      <c r="FC49">
        <v>48.5238461538462</v>
      </c>
      <c r="FD49">
        <v>48.375</v>
      </c>
      <c r="FE49">
        <v>50.187</v>
      </c>
      <c r="FF49">
        <v>1955.07461538462</v>
      </c>
      <c r="FG49">
        <v>39.91</v>
      </c>
      <c r="FH49">
        <v>0</v>
      </c>
      <c r="FI49">
        <v>1759250099.2</v>
      </c>
      <c r="FJ49">
        <v>0</v>
      </c>
      <c r="FK49">
        <v>1056.21576923077</v>
      </c>
      <c r="FL49">
        <v>11.7753846181423</v>
      </c>
      <c r="FM49">
        <v>250.858119865302</v>
      </c>
      <c r="FN49">
        <v>21511.3</v>
      </c>
      <c r="FO49">
        <v>15</v>
      </c>
      <c r="FP49">
        <v>0</v>
      </c>
      <c r="FQ49" t="s">
        <v>439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-51.7164428571428</v>
      </c>
      <c r="GD49">
        <v>-28.5164025974026</v>
      </c>
      <c r="GE49">
        <v>2.9164564773632</v>
      </c>
      <c r="GF49">
        <v>0</v>
      </c>
      <c r="GG49">
        <v>1055.66176470588</v>
      </c>
      <c r="GH49">
        <v>8.56928953658785</v>
      </c>
      <c r="GI49">
        <v>0.892588669473225</v>
      </c>
      <c r="GJ49">
        <v>-1</v>
      </c>
      <c r="GK49">
        <v>10.4684428571429</v>
      </c>
      <c r="GL49">
        <v>0.171428571428565</v>
      </c>
      <c r="GM49">
        <v>0.0207434113791888</v>
      </c>
      <c r="GN49">
        <v>0</v>
      </c>
      <c r="GO49">
        <v>0</v>
      </c>
      <c r="GP49">
        <v>2</v>
      </c>
      <c r="GQ49" t="s">
        <v>446</v>
      </c>
      <c r="GR49">
        <v>3.12379</v>
      </c>
      <c r="GS49">
        <v>2.65406</v>
      </c>
      <c r="GT49">
        <v>0.0960802</v>
      </c>
      <c r="GU49">
        <v>0.105235</v>
      </c>
      <c r="GV49">
        <v>0.105033</v>
      </c>
      <c r="GW49">
        <v>0.0713959</v>
      </c>
      <c r="GX49">
        <v>23247.1</v>
      </c>
      <c r="GY49">
        <v>21848.1</v>
      </c>
      <c r="GZ49">
        <v>22997.9</v>
      </c>
      <c r="HA49">
        <v>23774.8</v>
      </c>
      <c r="HB49">
        <v>35065.5</v>
      </c>
      <c r="HC49">
        <v>36541.2</v>
      </c>
      <c r="HD49">
        <v>41449.2</v>
      </c>
      <c r="HE49">
        <v>42391.4</v>
      </c>
      <c r="HF49">
        <v>1.91422</v>
      </c>
      <c r="HG49">
        <v>1.80175</v>
      </c>
      <c r="HH49">
        <v>0.138219</v>
      </c>
      <c r="HI49">
        <v>0</v>
      </c>
      <c r="HJ49">
        <v>27.736</v>
      </c>
      <c r="HK49">
        <v>999.9</v>
      </c>
      <c r="HL49">
        <v>49.103</v>
      </c>
      <c r="HM49">
        <v>29.799</v>
      </c>
      <c r="HN49">
        <v>22.7803</v>
      </c>
      <c r="HO49">
        <v>54.7174</v>
      </c>
      <c r="HP49">
        <v>43.766</v>
      </c>
      <c r="HQ49">
        <v>1</v>
      </c>
      <c r="HR49">
        <v>0.0229726</v>
      </c>
      <c r="HS49">
        <v>-0.813094</v>
      </c>
      <c r="HT49">
        <v>20.2156</v>
      </c>
      <c r="HU49">
        <v>5.23002</v>
      </c>
      <c r="HV49">
        <v>11.992</v>
      </c>
      <c r="HW49">
        <v>4.95555</v>
      </c>
      <c r="HX49">
        <v>3.30378</v>
      </c>
      <c r="HY49">
        <v>49.9</v>
      </c>
      <c r="HZ49">
        <v>9999</v>
      </c>
      <c r="IA49">
        <v>9999</v>
      </c>
      <c r="IB49">
        <v>9999</v>
      </c>
      <c r="IC49">
        <v>1.86853</v>
      </c>
      <c r="ID49">
        <v>1.86419</v>
      </c>
      <c r="IE49">
        <v>1.8718</v>
      </c>
      <c r="IF49">
        <v>1.86264</v>
      </c>
      <c r="IG49">
        <v>1.86205</v>
      </c>
      <c r="IH49">
        <v>1.86852</v>
      </c>
      <c r="II49">
        <v>1.85867</v>
      </c>
      <c r="IJ49">
        <v>1.86508</v>
      </c>
      <c r="IK49">
        <v>5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5.438</v>
      </c>
      <c r="IY49">
        <v>0.4423</v>
      </c>
      <c r="IZ49">
        <v>3.97360106167472</v>
      </c>
      <c r="JA49">
        <v>0.00378919108122332</v>
      </c>
      <c r="JB49">
        <v>-1.39025892724049e-06</v>
      </c>
      <c r="JC49">
        <v>2.66215117939144e-10</v>
      </c>
      <c r="JD49">
        <v>0.0716792814121334</v>
      </c>
      <c r="JE49">
        <v>0.00926075309058177</v>
      </c>
      <c r="JF49">
        <v>8.50568971851429e-05</v>
      </c>
      <c r="JG49">
        <v>6.08600627940814e-06</v>
      </c>
      <c r="JH49">
        <v>1</v>
      </c>
      <c r="JI49">
        <v>1927</v>
      </c>
      <c r="JJ49">
        <v>1</v>
      </c>
      <c r="JK49">
        <v>28</v>
      </c>
      <c r="JL49">
        <v>29320834.9</v>
      </c>
      <c r="JM49">
        <v>29320834.9</v>
      </c>
      <c r="JN49">
        <v>1.25244</v>
      </c>
      <c r="JO49">
        <v>2.37305</v>
      </c>
      <c r="JP49">
        <v>1.4978</v>
      </c>
      <c r="JQ49">
        <v>2.33032</v>
      </c>
      <c r="JR49">
        <v>1.54419</v>
      </c>
      <c r="JS49">
        <v>2.32666</v>
      </c>
      <c r="JT49">
        <v>34.8755</v>
      </c>
      <c r="JU49">
        <v>24.1313</v>
      </c>
      <c r="JV49">
        <v>18</v>
      </c>
      <c r="JW49">
        <v>549.643</v>
      </c>
      <c r="JX49">
        <v>421.555</v>
      </c>
      <c r="JY49">
        <v>29.141</v>
      </c>
      <c r="JZ49">
        <v>27.8491</v>
      </c>
      <c r="KA49">
        <v>30.0003</v>
      </c>
      <c r="KB49">
        <v>27.6494</v>
      </c>
      <c r="KC49">
        <v>27.6699</v>
      </c>
      <c r="KD49">
        <v>25.193</v>
      </c>
      <c r="KE49">
        <v>49.0938</v>
      </c>
      <c r="KF49">
        <v>0</v>
      </c>
      <c r="KG49">
        <v>29.1419</v>
      </c>
      <c r="KH49">
        <v>541.737</v>
      </c>
      <c r="KI49">
        <v>14.6248</v>
      </c>
      <c r="KJ49">
        <v>92.9082</v>
      </c>
      <c r="KK49">
        <v>98.801</v>
      </c>
    </row>
    <row r="50" spans="1:297">
      <c r="A50">
        <v>34</v>
      </c>
      <c r="B50">
        <v>1759250097.1</v>
      </c>
      <c r="C50">
        <v>256.099999904633</v>
      </c>
      <c r="D50" t="s">
        <v>509</v>
      </c>
      <c r="E50" t="s">
        <v>510</v>
      </c>
      <c r="F50">
        <v>5</v>
      </c>
      <c r="G50" t="s">
        <v>435</v>
      </c>
      <c r="H50" t="s">
        <v>436</v>
      </c>
      <c r="I50">
        <v>1759250088.94615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529.956329956697</v>
      </c>
      <c r="AK50">
        <v>485.989939393939</v>
      </c>
      <c r="AL50">
        <v>3.16942705025356</v>
      </c>
      <c r="AM50">
        <v>62.8271281936859</v>
      </c>
      <c r="AN50">
        <f>(AP50 - AO50 + DY50*1E3/(8.314*(EA50+273.15)) * AR50/DX50 * AQ50) * DX50/(100*DL50) * 1000/(1000 - AP50)</f>
        <v>0</v>
      </c>
      <c r="AO50">
        <v>14.5814798076403</v>
      </c>
      <c r="AP50">
        <v>25.0807193939394</v>
      </c>
      <c r="AQ50">
        <v>7.00008824694335e-05</v>
      </c>
      <c r="AR50">
        <v>104.046329768991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6</v>
      </c>
      <c r="DM50">
        <v>0.5</v>
      </c>
      <c r="DN50" t="s">
        <v>438</v>
      </c>
      <c r="DO50">
        <v>2</v>
      </c>
      <c r="DP50" t="b">
        <v>1</v>
      </c>
      <c r="DQ50">
        <v>1759250088.94615</v>
      </c>
      <c r="DR50">
        <v>451.622461538461</v>
      </c>
      <c r="DS50">
        <v>506.304692307692</v>
      </c>
      <c r="DT50">
        <v>25.0692153846154</v>
      </c>
      <c r="DU50">
        <v>14.5834</v>
      </c>
      <c r="DV50">
        <v>446.211538461538</v>
      </c>
      <c r="DW50">
        <v>24.627</v>
      </c>
      <c r="DX50">
        <v>500.017538461538</v>
      </c>
      <c r="DY50">
        <v>90.7718923076923</v>
      </c>
      <c r="DZ50">
        <v>0.0288158692307692</v>
      </c>
      <c r="EA50">
        <v>31.1999692307692</v>
      </c>
      <c r="EB50">
        <v>29.9886153846154</v>
      </c>
      <c r="EC50">
        <v>999.9</v>
      </c>
      <c r="ED50">
        <v>0</v>
      </c>
      <c r="EE50">
        <v>0</v>
      </c>
      <c r="EF50">
        <v>10014.5246153846</v>
      </c>
      <c r="EG50">
        <v>0</v>
      </c>
      <c r="EH50">
        <v>9.90425</v>
      </c>
      <c r="EI50">
        <v>-54.6822615384615</v>
      </c>
      <c r="EJ50">
        <v>463.235538461538</v>
      </c>
      <c r="EK50">
        <v>513.797615384615</v>
      </c>
      <c r="EL50">
        <v>10.4858153846154</v>
      </c>
      <c r="EM50">
        <v>506.304692307692</v>
      </c>
      <c r="EN50">
        <v>14.5834</v>
      </c>
      <c r="EO50">
        <v>2.27557923076923</v>
      </c>
      <c r="EP50">
        <v>1.32376384615385</v>
      </c>
      <c r="EQ50">
        <v>19.5045846153846</v>
      </c>
      <c r="ER50">
        <v>11.0714</v>
      </c>
      <c r="ES50">
        <v>1999.98230769231</v>
      </c>
      <c r="ET50">
        <v>0.979995</v>
      </c>
      <c r="EU50">
        <v>0.0200045</v>
      </c>
      <c r="EV50">
        <v>0</v>
      </c>
      <c r="EW50">
        <v>1057.23307692308</v>
      </c>
      <c r="EX50">
        <v>5.00016</v>
      </c>
      <c r="EY50">
        <v>21532.5615384615</v>
      </c>
      <c r="EZ50">
        <v>18234.0153846154</v>
      </c>
      <c r="FA50">
        <v>48.25</v>
      </c>
      <c r="FB50">
        <v>48.5572307692308</v>
      </c>
      <c r="FC50">
        <v>48.5238461538462</v>
      </c>
      <c r="FD50">
        <v>48.3797692307692</v>
      </c>
      <c r="FE50">
        <v>50.187</v>
      </c>
      <c r="FF50">
        <v>1955.07230769231</v>
      </c>
      <c r="FG50">
        <v>39.91</v>
      </c>
      <c r="FH50">
        <v>0</v>
      </c>
      <c r="FI50">
        <v>1759250104</v>
      </c>
      <c r="FJ50">
        <v>0</v>
      </c>
      <c r="FK50">
        <v>1057.35961538462</v>
      </c>
      <c r="FL50">
        <v>16.4823931276126</v>
      </c>
      <c r="FM50">
        <v>326.608546581449</v>
      </c>
      <c r="FN50">
        <v>21534.5961538462</v>
      </c>
      <c r="FO50">
        <v>15</v>
      </c>
      <c r="FP50">
        <v>0</v>
      </c>
      <c r="FQ50" t="s">
        <v>439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-53.87973</v>
      </c>
      <c r="GD50">
        <v>-20.5994977443609</v>
      </c>
      <c r="GE50">
        <v>2.06544169346414</v>
      </c>
      <c r="GF50">
        <v>0</v>
      </c>
      <c r="GG50">
        <v>1056.71029411765</v>
      </c>
      <c r="GH50">
        <v>13.6658517797336</v>
      </c>
      <c r="GI50">
        <v>1.37976444130684</v>
      </c>
      <c r="GJ50">
        <v>-1</v>
      </c>
      <c r="GK50">
        <v>10.48247</v>
      </c>
      <c r="GL50">
        <v>0.0871939849624032</v>
      </c>
      <c r="GM50">
        <v>0.0088132343665648</v>
      </c>
      <c r="GN50">
        <v>1</v>
      </c>
      <c r="GO50">
        <v>1</v>
      </c>
      <c r="GP50">
        <v>2</v>
      </c>
      <c r="GQ50" t="s">
        <v>440</v>
      </c>
      <c r="GR50">
        <v>3.12362</v>
      </c>
      <c r="GS50">
        <v>2.6551</v>
      </c>
      <c r="GT50">
        <v>0.098507</v>
      </c>
      <c r="GU50">
        <v>0.107792</v>
      </c>
      <c r="GV50">
        <v>0.105067</v>
      </c>
      <c r="GW50">
        <v>0.0713884</v>
      </c>
      <c r="GX50">
        <v>23184.7</v>
      </c>
      <c r="GY50">
        <v>21785.5</v>
      </c>
      <c r="GZ50">
        <v>22997.8</v>
      </c>
      <c r="HA50">
        <v>23774.6</v>
      </c>
      <c r="HB50">
        <v>35064.4</v>
      </c>
      <c r="HC50">
        <v>36541.2</v>
      </c>
      <c r="HD50">
        <v>41449.2</v>
      </c>
      <c r="HE50">
        <v>42390.9</v>
      </c>
      <c r="HF50">
        <v>1.91363</v>
      </c>
      <c r="HG50">
        <v>1.8022</v>
      </c>
      <c r="HH50">
        <v>0.138253</v>
      </c>
      <c r="HI50">
        <v>0</v>
      </c>
      <c r="HJ50">
        <v>27.7426</v>
      </c>
      <c r="HK50">
        <v>999.9</v>
      </c>
      <c r="HL50">
        <v>49.078</v>
      </c>
      <c r="HM50">
        <v>29.779</v>
      </c>
      <c r="HN50">
        <v>22.7431</v>
      </c>
      <c r="HO50">
        <v>54.2474</v>
      </c>
      <c r="HP50">
        <v>43.6899</v>
      </c>
      <c r="HQ50">
        <v>1</v>
      </c>
      <c r="HR50">
        <v>0.0230488</v>
      </c>
      <c r="HS50">
        <v>-0.806081</v>
      </c>
      <c r="HT50">
        <v>20.2158</v>
      </c>
      <c r="HU50">
        <v>5.23077</v>
      </c>
      <c r="HV50">
        <v>11.992</v>
      </c>
      <c r="HW50">
        <v>4.9557</v>
      </c>
      <c r="HX50">
        <v>3.30398</v>
      </c>
      <c r="HY50">
        <v>49.9</v>
      </c>
      <c r="HZ50">
        <v>9999</v>
      </c>
      <c r="IA50">
        <v>9999</v>
      </c>
      <c r="IB50">
        <v>9999</v>
      </c>
      <c r="IC50">
        <v>1.86851</v>
      </c>
      <c r="ID50">
        <v>1.8642</v>
      </c>
      <c r="IE50">
        <v>1.8718</v>
      </c>
      <c r="IF50">
        <v>1.86264</v>
      </c>
      <c r="IG50">
        <v>1.86204</v>
      </c>
      <c r="IH50">
        <v>1.86851</v>
      </c>
      <c r="II50">
        <v>1.85867</v>
      </c>
      <c r="IJ50">
        <v>1.86508</v>
      </c>
      <c r="IK50">
        <v>5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5.479</v>
      </c>
      <c r="IY50">
        <v>0.4425</v>
      </c>
      <c r="IZ50">
        <v>3.97360106167472</v>
      </c>
      <c r="JA50">
        <v>0.00378919108122332</v>
      </c>
      <c r="JB50">
        <v>-1.39025892724049e-06</v>
      </c>
      <c r="JC50">
        <v>2.66215117939144e-10</v>
      </c>
      <c r="JD50">
        <v>0.0716792814121334</v>
      </c>
      <c r="JE50">
        <v>0.00926075309058177</v>
      </c>
      <c r="JF50">
        <v>8.50568971851429e-05</v>
      </c>
      <c r="JG50">
        <v>6.08600627940814e-06</v>
      </c>
      <c r="JH50">
        <v>1</v>
      </c>
      <c r="JI50">
        <v>1927</v>
      </c>
      <c r="JJ50">
        <v>1</v>
      </c>
      <c r="JK50">
        <v>28</v>
      </c>
      <c r="JL50">
        <v>29320835</v>
      </c>
      <c r="JM50">
        <v>29320835</v>
      </c>
      <c r="JN50">
        <v>1.28418</v>
      </c>
      <c r="JO50">
        <v>2.3877</v>
      </c>
      <c r="JP50">
        <v>1.49902</v>
      </c>
      <c r="JQ50">
        <v>2.33032</v>
      </c>
      <c r="JR50">
        <v>1.54419</v>
      </c>
      <c r="JS50">
        <v>2.27905</v>
      </c>
      <c r="JT50">
        <v>34.8755</v>
      </c>
      <c r="JU50">
        <v>24.1225</v>
      </c>
      <c r="JV50">
        <v>18</v>
      </c>
      <c r="JW50">
        <v>549.273</v>
      </c>
      <c r="JX50">
        <v>421.833</v>
      </c>
      <c r="JY50">
        <v>29.1492</v>
      </c>
      <c r="JZ50">
        <v>27.8515</v>
      </c>
      <c r="KA50">
        <v>30.0003</v>
      </c>
      <c r="KB50">
        <v>27.6517</v>
      </c>
      <c r="KC50">
        <v>27.6722</v>
      </c>
      <c r="KD50">
        <v>25.783</v>
      </c>
      <c r="KE50">
        <v>49.0938</v>
      </c>
      <c r="KF50">
        <v>0</v>
      </c>
      <c r="KG50">
        <v>29.1492</v>
      </c>
      <c r="KH50">
        <v>555.169</v>
      </c>
      <c r="KI50">
        <v>14.6248</v>
      </c>
      <c r="KJ50">
        <v>92.9082</v>
      </c>
      <c r="KK50">
        <v>98.8</v>
      </c>
    </row>
    <row r="51" spans="1:297">
      <c r="A51">
        <v>35</v>
      </c>
      <c r="B51">
        <v>1759250102.1</v>
      </c>
      <c r="C51">
        <v>261.099999904633</v>
      </c>
      <c r="D51" t="s">
        <v>511</v>
      </c>
      <c r="E51" t="s">
        <v>512</v>
      </c>
      <c r="F51">
        <v>5</v>
      </c>
      <c r="G51" t="s">
        <v>435</v>
      </c>
      <c r="H51" t="s">
        <v>436</v>
      </c>
      <c r="I51">
        <v>1759250093.94615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547.779422110299</v>
      </c>
      <c r="AK51">
        <v>502.613745454545</v>
      </c>
      <c r="AL51">
        <v>3.34336152220273</v>
      </c>
      <c r="AM51">
        <v>62.8271281936859</v>
      </c>
      <c r="AN51">
        <f>(AP51 - AO51 + DY51*1E3/(8.314*(EA51+273.15)) * AR51/DX51 * AQ51) * DX51/(100*DL51) * 1000/(1000 - AP51)</f>
        <v>0</v>
      </c>
      <c r="AO51">
        <v>14.5797901539257</v>
      </c>
      <c r="AP51">
        <v>25.0853751515152</v>
      </c>
      <c r="AQ51">
        <v>3.6297393329243e-05</v>
      </c>
      <c r="AR51">
        <v>104.046329768991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6</v>
      </c>
      <c r="DM51">
        <v>0.5</v>
      </c>
      <c r="DN51" t="s">
        <v>438</v>
      </c>
      <c r="DO51">
        <v>2</v>
      </c>
      <c r="DP51" t="b">
        <v>1</v>
      </c>
      <c r="DQ51">
        <v>1759250093.94615</v>
      </c>
      <c r="DR51">
        <v>467.179153846154</v>
      </c>
      <c r="DS51">
        <v>523.541307692308</v>
      </c>
      <c r="DT51">
        <v>25.0757230769231</v>
      </c>
      <c r="DU51">
        <v>14.5814307692308</v>
      </c>
      <c r="DV51">
        <v>461.726461538461</v>
      </c>
      <c r="DW51">
        <v>24.6333538461538</v>
      </c>
      <c r="DX51">
        <v>500.035923076923</v>
      </c>
      <c r="DY51">
        <v>90.7721538461538</v>
      </c>
      <c r="DZ51">
        <v>0.0288314307692308</v>
      </c>
      <c r="EA51">
        <v>31.2040153846154</v>
      </c>
      <c r="EB51">
        <v>29.9906</v>
      </c>
      <c r="EC51">
        <v>999.9</v>
      </c>
      <c r="ED51">
        <v>0</v>
      </c>
      <c r="EE51">
        <v>0</v>
      </c>
      <c r="EF51">
        <v>10021.3476923077</v>
      </c>
      <c r="EG51">
        <v>0</v>
      </c>
      <c r="EH51">
        <v>9.90425</v>
      </c>
      <c r="EI51">
        <v>-56.3623</v>
      </c>
      <c r="EJ51">
        <v>479.195384615385</v>
      </c>
      <c r="EK51">
        <v>531.288384615385</v>
      </c>
      <c r="EL51">
        <v>10.4942923076923</v>
      </c>
      <c r="EM51">
        <v>523.541307692308</v>
      </c>
      <c r="EN51">
        <v>14.5814307692308</v>
      </c>
      <c r="EO51">
        <v>2.27617615384615</v>
      </c>
      <c r="EP51">
        <v>1.32358923076923</v>
      </c>
      <c r="EQ51">
        <v>19.5088076923077</v>
      </c>
      <c r="ER51">
        <v>11.0694153846154</v>
      </c>
      <c r="ES51">
        <v>1999.98076923077</v>
      </c>
      <c r="ET51">
        <v>0.979995</v>
      </c>
      <c r="EU51">
        <v>0.0200045</v>
      </c>
      <c r="EV51">
        <v>0</v>
      </c>
      <c r="EW51">
        <v>1058.67846153846</v>
      </c>
      <c r="EX51">
        <v>5.00016</v>
      </c>
      <c r="EY51">
        <v>21561.9153846154</v>
      </c>
      <c r="EZ51">
        <v>18234</v>
      </c>
      <c r="FA51">
        <v>48.25</v>
      </c>
      <c r="FB51">
        <v>48.5572307692308</v>
      </c>
      <c r="FC51">
        <v>48.5333846153846</v>
      </c>
      <c r="FD51">
        <v>48.3845384615385</v>
      </c>
      <c r="FE51">
        <v>50.1918461538462</v>
      </c>
      <c r="FF51">
        <v>1955.07076923077</v>
      </c>
      <c r="FG51">
        <v>39.91</v>
      </c>
      <c r="FH51">
        <v>0</v>
      </c>
      <c r="FI51">
        <v>1759250109.4</v>
      </c>
      <c r="FJ51">
        <v>0</v>
      </c>
      <c r="FK51">
        <v>1059.0896</v>
      </c>
      <c r="FL51">
        <v>21.3307691847651</v>
      </c>
      <c r="FM51">
        <v>417.299999405496</v>
      </c>
      <c r="FN51">
        <v>21569.508</v>
      </c>
      <c r="FO51">
        <v>15</v>
      </c>
      <c r="FP51">
        <v>0</v>
      </c>
      <c r="FQ51" t="s">
        <v>439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-55.3363380952381</v>
      </c>
      <c r="GD51">
        <v>-18.8955038961039</v>
      </c>
      <c r="GE51">
        <v>2.00392812923023</v>
      </c>
      <c r="GF51">
        <v>0</v>
      </c>
      <c r="GG51">
        <v>1057.96911764706</v>
      </c>
      <c r="GH51">
        <v>17.4782276599134</v>
      </c>
      <c r="GI51">
        <v>1.75174596541154</v>
      </c>
      <c r="GJ51">
        <v>-1</v>
      </c>
      <c r="GK51">
        <v>10.4895238095238</v>
      </c>
      <c r="GL51">
        <v>0.103893506493505</v>
      </c>
      <c r="GM51">
        <v>0.0106781889298167</v>
      </c>
      <c r="GN51">
        <v>0</v>
      </c>
      <c r="GO51">
        <v>0</v>
      </c>
      <c r="GP51">
        <v>2</v>
      </c>
      <c r="GQ51" t="s">
        <v>446</v>
      </c>
      <c r="GR51">
        <v>3.12367</v>
      </c>
      <c r="GS51">
        <v>2.65459</v>
      </c>
      <c r="GT51">
        <v>0.101</v>
      </c>
      <c r="GU51">
        <v>0.110126</v>
      </c>
      <c r="GV51">
        <v>0.105094</v>
      </c>
      <c r="GW51">
        <v>0.071387</v>
      </c>
      <c r="GX51">
        <v>23120.4</v>
      </c>
      <c r="GY51">
        <v>21728.1</v>
      </c>
      <c r="GZ51">
        <v>22997.7</v>
      </c>
      <c r="HA51">
        <v>23774.2</v>
      </c>
      <c r="HB51">
        <v>35063.1</v>
      </c>
      <c r="HC51">
        <v>36540.9</v>
      </c>
      <c r="HD51">
        <v>41448.8</v>
      </c>
      <c r="HE51">
        <v>42390.2</v>
      </c>
      <c r="HF51">
        <v>1.9142</v>
      </c>
      <c r="HG51">
        <v>1.80217</v>
      </c>
      <c r="HH51">
        <v>0.138242</v>
      </c>
      <c r="HI51">
        <v>0</v>
      </c>
      <c r="HJ51">
        <v>27.7491</v>
      </c>
      <c r="HK51">
        <v>999.9</v>
      </c>
      <c r="HL51">
        <v>49.078</v>
      </c>
      <c r="HM51">
        <v>29.799</v>
      </c>
      <c r="HN51">
        <v>22.7705</v>
      </c>
      <c r="HO51">
        <v>54.6474</v>
      </c>
      <c r="HP51">
        <v>43.774</v>
      </c>
      <c r="HQ51">
        <v>1</v>
      </c>
      <c r="HR51">
        <v>0.0233892</v>
      </c>
      <c r="HS51">
        <v>-0.803655</v>
      </c>
      <c r="HT51">
        <v>20.2157</v>
      </c>
      <c r="HU51">
        <v>5.23002</v>
      </c>
      <c r="HV51">
        <v>11.992</v>
      </c>
      <c r="HW51">
        <v>4.9556</v>
      </c>
      <c r="HX51">
        <v>3.30385</v>
      </c>
      <c r="HY51">
        <v>49.9</v>
      </c>
      <c r="HZ51">
        <v>9999</v>
      </c>
      <c r="IA51">
        <v>9999</v>
      </c>
      <c r="IB51">
        <v>9999</v>
      </c>
      <c r="IC51">
        <v>1.86853</v>
      </c>
      <c r="ID51">
        <v>1.8642</v>
      </c>
      <c r="IE51">
        <v>1.87181</v>
      </c>
      <c r="IF51">
        <v>1.86264</v>
      </c>
      <c r="IG51">
        <v>1.86204</v>
      </c>
      <c r="IH51">
        <v>1.86858</v>
      </c>
      <c r="II51">
        <v>1.85867</v>
      </c>
      <c r="IJ51">
        <v>1.86508</v>
      </c>
      <c r="IK51">
        <v>5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5.522</v>
      </c>
      <c r="IY51">
        <v>0.4428</v>
      </c>
      <c r="IZ51">
        <v>3.97360106167472</v>
      </c>
      <c r="JA51">
        <v>0.00378919108122332</v>
      </c>
      <c r="JB51">
        <v>-1.39025892724049e-06</v>
      </c>
      <c r="JC51">
        <v>2.66215117939144e-10</v>
      </c>
      <c r="JD51">
        <v>0.0716792814121334</v>
      </c>
      <c r="JE51">
        <v>0.00926075309058177</v>
      </c>
      <c r="JF51">
        <v>8.50568971851429e-05</v>
      </c>
      <c r="JG51">
        <v>6.08600627940814e-06</v>
      </c>
      <c r="JH51">
        <v>1</v>
      </c>
      <c r="JI51">
        <v>1927</v>
      </c>
      <c r="JJ51">
        <v>1</v>
      </c>
      <c r="JK51">
        <v>28</v>
      </c>
      <c r="JL51">
        <v>29320835</v>
      </c>
      <c r="JM51">
        <v>29320835</v>
      </c>
      <c r="JN51">
        <v>1.31592</v>
      </c>
      <c r="JO51">
        <v>2.36938</v>
      </c>
      <c r="JP51">
        <v>1.4978</v>
      </c>
      <c r="JQ51">
        <v>2.33032</v>
      </c>
      <c r="JR51">
        <v>1.54419</v>
      </c>
      <c r="JS51">
        <v>2.323</v>
      </c>
      <c r="JT51">
        <v>34.8755</v>
      </c>
      <c r="JU51">
        <v>24.14</v>
      </c>
      <c r="JV51">
        <v>18</v>
      </c>
      <c r="JW51">
        <v>549.667</v>
      </c>
      <c r="JX51">
        <v>421.831</v>
      </c>
      <c r="JY51">
        <v>29.155</v>
      </c>
      <c r="JZ51">
        <v>27.8539</v>
      </c>
      <c r="KA51">
        <v>30.0002</v>
      </c>
      <c r="KB51">
        <v>27.6539</v>
      </c>
      <c r="KC51">
        <v>27.674</v>
      </c>
      <c r="KD51">
        <v>26.4497</v>
      </c>
      <c r="KE51">
        <v>49.0938</v>
      </c>
      <c r="KF51">
        <v>0</v>
      </c>
      <c r="KG51">
        <v>29.1551</v>
      </c>
      <c r="KH51">
        <v>575.386</v>
      </c>
      <c r="KI51">
        <v>14.6248</v>
      </c>
      <c r="KJ51">
        <v>92.9073</v>
      </c>
      <c r="KK51">
        <v>98.7983</v>
      </c>
    </row>
    <row r="52" spans="1:297">
      <c r="A52">
        <v>36</v>
      </c>
      <c r="B52">
        <v>1759250107.1</v>
      </c>
      <c r="C52">
        <v>266.099999904633</v>
      </c>
      <c r="D52" t="s">
        <v>513</v>
      </c>
      <c r="E52" t="s">
        <v>514</v>
      </c>
      <c r="F52">
        <v>5</v>
      </c>
      <c r="G52" t="s">
        <v>435</v>
      </c>
      <c r="H52" t="s">
        <v>436</v>
      </c>
      <c r="I52">
        <v>1759250098.94615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563.957679886908</v>
      </c>
      <c r="AK52">
        <v>518.484933333333</v>
      </c>
      <c r="AL52">
        <v>3.1659434068018</v>
      </c>
      <c r="AM52">
        <v>62.8271281936859</v>
      </c>
      <c r="AN52">
        <f>(AP52 - AO52 + DY52*1E3/(8.314*(EA52+273.15)) * AR52/DX52 * AQ52) * DX52/(100*DL52) * 1000/(1000 - AP52)</f>
        <v>0</v>
      </c>
      <c r="AO52">
        <v>14.5793568888121</v>
      </c>
      <c r="AP52">
        <v>25.1017484848485</v>
      </c>
      <c r="AQ52">
        <v>8.02881254148176e-05</v>
      </c>
      <c r="AR52">
        <v>104.046329768991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6</v>
      </c>
      <c r="DM52">
        <v>0.5</v>
      </c>
      <c r="DN52" t="s">
        <v>438</v>
      </c>
      <c r="DO52">
        <v>2</v>
      </c>
      <c r="DP52" t="b">
        <v>1</v>
      </c>
      <c r="DQ52">
        <v>1759250098.94615</v>
      </c>
      <c r="DR52">
        <v>482.986230769231</v>
      </c>
      <c r="DS52">
        <v>540.162692307692</v>
      </c>
      <c r="DT52">
        <v>25.0849615384615</v>
      </c>
      <c r="DU52">
        <v>14.5802769230769</v>
      </c>
      <c r="DV52">
        <v>477.491538461538</v>
      </c>
      <c r="DW52">
        <v>24.6423615384615</v>
      </c>
      <c r="DX52">
        <v>499.988384615385</v>
      </c>
      <c r="DY52">
        <v>90.7733076923077</v>
      </c>
      <c r="DZ52">
        <v>0.0289934230769231</v>
      </c>
      <c r="EA52">
        <v>31.2080153846154</v>
      </c>
      <c r="EB52">
        <v>29.9978461538462</v>
      </c>
      <c r="EC52">
        <v>999.9</v>
      </c>
      <c r="ED52">
        <v>0</v>
      </c>
      <c r="EE52">
        <v>0</v>
      </c>
      <c r="EF52">
        <v>10008.6169230769</v>
      </c>
      <c r="EG52">
        <v>0</v>
      </c>
      <c r="EH52">
        <v>9.90425</v>
      </c>
      <c r="EI52">
        <v>-57.1766076923077</v>
      </c>
      <c r="EJ52">
        <v>495.413769230769</v>
      </c>
      <c r="EK52">
        <v>548.155076923077</v>
      </c>
      <c r="EL52">
        <v>10.5046923076923</v>
      </c>
      <c r="EM52">
        <v>540.162692307692</v>
      </c>
      <c r="EN52">
        <v>14.5802769230769</v>
      </c>
      <c r="EO52">
        <v>2.27704384615385</v>
      </c>
      <c r="EP52">
        <v>1.32350076923077</v>
      </c>
      <c r="EQ52">
        <v>19.5149230769231</v>
      </c>
      <c r="ER52">
        <v>11.0684</v>
      </c>
      <c r="ES52">
        <v>1999.98153846154</v>
      </c>
      <c r="ET52">
        <v>0.979995</v>
      </c>
      <c r="EU52">
        <v>0.0200045</v>
      </c>
      <c r="EV52">
        <v>0</v>
      </c>
      <c r="EW52">
        <v>1060.47307692308</v>
      </c>
      <c r="EX52">
        <v>5.00016</v>
      </c>
      <c r="EY52">
        <v>21597.5538461538</v>
      </c>
      <c r="EZ52">
        <v>18234.0076923077</v>
      </c>
      <c r="FA52">
        <v>48.25</v>
      </c>
      <c r="FB52">
        <v>48.5572307692308</v>
      </c>
      <c r="FC52">
        <v>48.5476923076923</v>
      </c>
      <c r="FD52">
        <v>48.3893076923077</v>
      </c>
      <c r="FE52">
        <v>50.1966923076923</v>
      </c>
      <c r="FF52">
        <v>1955.07153846154</v>
      </c>
      <c r="FG52">
        <v>39.91</v>
      </c>
      <c r="FH52">
        <v>0</v>
      </c>
      <c r="FI52">
        <v>1759250114.2</v>
      </c>
      <c r="FJ52">
        <v>0</v>
      </c>
      <c r="FK52">
        <v>1060.8764</v>
      </c>
      <c r="FL52">
        <v>23.5369230722774</v>
      </c>
      <c r="FM52">
        <v>474.076923110518</v>
      </c>
      <c r="FN52">
        <v>21605.004</v>
      </c>
      <c r="FO52">
        <v>15</v>
      </c>
      <c r="FP52">
        <v>0</v>
      </c>
      <c r="FQ52" t="s">
        <v>439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-56.79644</v>
      </c>
      <c r="GD52">
        <v>-10.6618827067669</v>
      </c>
      <c r="GE52">
        <v>1.12807305942479</v>
      </c>
      <c r="GF52">
        <v>0</v>
      </c>
      <c r="GG52">
        <v>1059.46058823529</v>
      </c>
      <c r="GH52">
        <v>21.3717341463349</v>
      </c>
      <c r="GI52">
        <v>2.10924845993636</v>
      </c>
      <c r="GJ52">
        <v>-1</v>
      </c>
      <c r="GK52">
        <v>10.500115</v>
      </c>
      <c r="GL52">
        <v>0.124317293233087</v>
      </c>
      <c r="GM52">
        <v>0.0121304688697511</v>
      </c>
      <c r="GN52">
        <v>0</v>
      </c>
      <c r="GO52">
        <v>0</v>
      </c>
      <c r="GP52">
        <v>2</v>
      </c>
      <c r="GQ52" t="s">
        <v>446</v>
      </c>
      <c r="GR52">
        <v>3.12375</v>
      </c>
      <c r="GS52">
        <v>2.65472</v>
      </c>
      <c r="GT52">
        <v>0.103368</v>
      </c>
      <c r="GU52">
        <v>0.112635</v>
      </c>
      <c r="GV52">
        <v>0.105116</v>
      </c>
      <c r="GW52">
        <v>0.0713834</v>
      </c>
      <c r="GX52">
        <v>23059.2</v>
      </c>
      <c r="GY52">
        <v>21666.7</v>
      </c>
      <c r="GZ52">
        <v>22997.3</v>
      </c>
      <c r="HA52">
        <v>23774.1</v>
      </c>
      <c r="HB52">
        <v>35062.1</v>
      </c>
      <c r="HC52">
        <v>36540.8</v>
      </c>
      <c r="HD52">
        <v>41448.3</v>
      </c>
      <c r="HE52">
        <v>42389.8</v>
      </c>
      <c r="HF52">
        <v>1.9141</v>
      </c>
      <c r="HG52">
        <v>1.802</v>
      </c>
      <c r="HH52">
        <v>0.137892</v>
      </c>
      <c r="HI52">
        <v>0</v>
      </c>
      <c r="HJ52">
        <v>27.7562</v>
      </c>
      <c r="HK52">
        <v>999.9</v>
      </c>
      <c r="HL52">
        <v>49.078</v>
      </c>
      <c r="HM52">
        <v>29.799</v>
      </c>
      <c r="HN52">
        <v>22.7694</v>
      </c>
      <c r="HO52">
        <v>54.6574</v>
      </c>
      <c r="HP52">
        <v>43.6979</v>
      </c>
      <c r="HQ52">
        <v>1</v>
      </c>
      <c r="HR52">
        <v>0.0240041</v>
      </c>
      <c r="HS52">
        <v>0.405556</v>
      </c>
      <c r="HT52">
        <v>20.2162</v>
      </c>
      <c r="HU52">
        <v>5.23122</v>
      </c>
      <c r="HV52">
        <v>11.992</v>
      </c>
      <c r="HW52">
        <v>4.95565</v>
      </c>
      <c r="HX52">
        <v>3.30387</v>
      </c>
      <c r="HY52">
        <v>49.9</v>
      </c>
      <c r="HZ52">
        <v>9999</v>
      </c>
      <c r="IA52">
        <v>9999</v>
      </c>
      <c r="IB52">
        <v>9999</v>
      </c>
      <c r="IC52">
        <v>1.86853</v>
      </c>
      <c r="ID52">
        <v>1.86423</v>
      </c>
      <c r="IE52">
        <v>1.8718</v>
      </c>
      <c r="IF52">
        <v>1.86264</v>
      </c>
      <c r="IG52">
        <v>1.86203</v>
      </c>
      <c r="IH52">
        <v>1.86857</v>
      </c>
      <c r="II52">
        <v>1.85867</v>
      </c>
      <c r="IJ52">
        <v>1.86508</v>
      </c>
      <c r="IK52">
        <v>5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5.562</v>
      </c>
      <c r="IY52">
        <v>0.443</v>
      </c>
      <c r="IZ52">
        <v>3.97360106167472</v>
      </c>
      <c r="JA52">
        <v>0.00378919108122332</v>
      </c>
      <c r="JB52">
        <v>-1.39025892724049e-06</v>
      </c>
      <c r="JC52">
        <v>2.66215117939144e-10</v>
      </c>
      <c r="JD52">
        <v>0.0716792814121334</v>
      </c>
      <c r="JE52">
        <v>0.00926075309058177</v>
      </c>
      <c r="JF52">
        <v>8.50568971851429e-05</v>
      </c>
      <c r="JG52">
        <v>6.08600627940814e-06</v>
      </c>
      <c r="JH52">
        <v>1</v>
      </c>
      <c r="JI52">
        <v>1927</v>
      </c>
      <c r="JJ52">
        <v>1</v>
      </c>
      <c r="JK52">
        <v>28</v>
      </c>
      <c r="JL52">
        <v>29320835.1</v>
      </c>
      <c r="JM52">
        <v>29320835.1</v>
      </c>
      <c r="JN52">
        <v>1.34766</v>
      </c>
      <c r="JO52">
        <v>2.38647</v>
      </c>
      <c r="JP52">
        <v>1.49902</v>
      </c>
      <c r="JQ52">
        <v>2.33032</v>
      </c>
      <c r="JR52">
        <v>1.54419</v>
      </c>
      <c r="JS52">
        <v>2.2522</v>
      </c>
      <c r="JT52">
        <v>34.8755</v>
      </c>
      <c r="JU52">
        <v>24.1138</v>
      </c>
      <c r="JV52">
        <v>18</v>
      </c>
      <c r="JW52">
        <v>549.621</v>
      </c>
      <c r="JX52">
        <v>421.746</v>
      </c>
      <c r="JY52">
        <v>29.0554</v>
      </c>
      <c r="JZ52">
        <v>27.8563</v>
      </c>
      <c r="KA52">
        <v>30.0007</v>
      </c>
      <c r="KB52">
        <v>27.6562</v>
      </c>
      <c r="KC52">
        <v>27.6763</v>
      </c>
      <c r="KD52">
        <v>27.0437</v>
      </c>
      <c r="KE52">
        <v>49.0938</v>
      </c>
      <c r="KF52">
        <v>0</v>
      </c>
      <c r="KG52">
        <v>28.8785</v>
      </c>
      <c r="KH52">
        <v>588.899</v>
      </c>
      <c r="KI52">
        <v>14.6248</v>
      </c>
      <c r="KJ52">
        <v>92.9061</v>
      </c>
      <c r="KK52">
        <v>98.7974</v>
      </c>
    </row>
    <row r="53" spans="1:297">
      <c r="A53">
        <v>37</v>
      </c>
      <c r="B53">
        <v>1759250112.1</v>
      </c>
      <c r="C53">
        <v>271.099999904633</v>
      </c>
      <c r="D53" t="s">
        <v>515</v>
      </c>
      <c r="E53" t="s">
        <v>516</v>
      </c>
      <c r="F53">
        <v>5</v>
      </c>
      <c r="G53" t="s">
        <v>435</v>
      </c>
      <c r="H53" t="s">
        <v>436</v>
      </c>
      <c r="I53">
        <v>1759250103.94615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582.029943108029</v>
      </c>
      <c r="AK53">
        <v>535.1902</v>
      </c>
      <c r="AL53">
        <v>3.34802851139464</v>
      </c>
      <c r="AM53">
        <v>62.8271281936859</v>
      </c>
      <c r="AN53">
        <f>(AP53 - AO53 + DY53*1E3/(8.314*(EA53+273.15)) * AR53/DX53 * AQ53) * DX53/(100*DL53) * 1000/(1000 - AP53)</f>
        <v>0</v>
      </c>
      <c r="AO53">
        <v>14.5771808210899</v>
      </c>
      <c r="AP53">
        <v>25.1066751515151</v>
      </c>
      <c r="AQ53">
        <v>4.5130499560062e-05</v>
      </c>
      <c r="AR53">
        <v>104.046329768991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6</v>
      </c>
      <c r="DM53">
        <v>0.5</v>
      </c>
      <c r="DN53" t="s">
        <v>438</v>
      </c>
      <c r="DO53">
        <v>2</v>
      </c>
      <c r="DP53" t="b">
        <v>1</v>
      </c>
      <c r="DQ53">
        <v>1759250103.94615</v>
      </c>
      <c r="DR53">
        <v>498.839692307692</v>
      </c>
      <c r="DS53">
        <v>557.274461538462</v>
      </c>
      <c r="DT53">
        <v>25.0942230769231</v>
      </c>
      <c r="DU53">
        <v>14.5786846153846</v>
      </c>
      <c r="DV53">
        <v>493.303461538462</v>
      </c>
      <c r="DW53">
        <v>24.6514076923077</v>
      </c>
      <c r="DX53">
        <v>499.983076923077</v>
      </c>
      <c r="DY53">
        <v>90.7741846153846</v>
      </c>
      <c r="DZ53">
        <v>0.0291726923076923</v>
      </c>
      <c r="EA53">
        <v>31.2119769230769</v>
      </c>
      <c r="EB53">
        <v>30.0049076923077</v>
      </c>
      <c r="EC53">
        <v>999.9</v>
      </c>
      <c r="ED53">
        <v>0</v>
      </c>
      <c r="EE53">
        <v>0</v>
      </c>
      <c r="EF53">
        <v>10003.1346153846</v>
      </c>
      <c r="EG53">
        <v>0</v>
      </c>
      <c r="EH53">
        <v>9.90425</v>
      </c>
      <c r="EI53">
        <v>-58.4347538461538</v>
      </c>
      <c r="EJ53">
        <v>511.68</v>
      </c>
      <c r="EK53">
        <v>565.519</v>
      </c>
      <c r="EL53">
        <v>10.5155307692308</v>
      </c>
      <c r="EM53">
        <v>557.274461538462</v>
      </c>
      <c r="EN53">
        <v>14.5786846153846</v>
      </c>
      <c r="EO53">
        <v>2.27790538461538</v>
      </c>
      <c r="EP53">
        <v>1.32336923076923</v>
      </c>
      <c r="EQ53">
        <v>19.5210153846154</v>
      </c>
      <c r="ER53">
        <v>11.0669076923077</v>
      </c>
      <c r="ES53">
        <v>1999.98461538462</v>
      </c>
      <c r="ET53">
        <v>0.979995</v>
      </c>
      <c r="EU53">
        <v>0.0200045</v>
      </c>
      <c r="EV53">
        <v>0</v>
      </c>
      <c r="EW53">
        <v>1062.57230769231</v>
      </c>
      <c r="EX53">
        <v>5.00016</v>
      </c>
      <c r="EY53">
        <v>21638.5384615385</v>
      </c>
      <c r="EZ53">
        <v>18234.0307692308</v>
      </c>
      <c r="FA53">
        <v>48.2547692307692</v>
      </c>
      <c r="FB53">
        <v>48.562</v>
      </c>
      <c r="FC53">
        <v>48.5572307692308</v>
      </c>
      <c r="FD53">
        <v>48.3988461538462</v>
      </c>
      <c r="FE53">
        <v>50.1966923076923</v>
      </c>
      <c r="FF53">
        <v>1955.07461538462</v>
      </c>
      <c r="FG53">
        <v>39.91</v>
      </c>
      <c r="FH53">
        <v>0</v>
      </c>
      <c r="FI53">
        <v>1759250119</v>
      </c>
      <c r="FJ53">
        <v>0</v>
      </c>
      <c r="FK53">
        <v>1062.8308</v>
      </c>
      <c r="FL53">
        <v>26.2123076516732</v>
      </c>
      <c r="FM53">
        <v>520.95384538605</v>
      </c>
      <c r="FN53">
        <v>21644.552</v>
      </c>
      <c r="FO53">
        <v>15</v>
      </c>
      <c r="FP53">
        <v>0</v>
      </c>
      <c r="FQ53" t="s">
        <v>439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-57.7489285714286</v>
      </c>
      <c r="GD53">
        <v>-13.416825974026</v>
      </c>
      <c r="GE53">
        <v>1.44171081313399</v>
      </c>
      <c r="GF53">
        <v>0</v>
      </c>
      <c r="GG53">
        <v>1061.54382352941</v>
      </c>
      <c r="GH53">
        <v>23.8647822526155</v>
      </c>
      <c r="GI53">
        <v>2.35609099832489</v>
      </c>
      <c r="GJ53">
        <v>-1</v>
      </c>
      <c r="GK53">
        <v>10.509</v>
      </c>
      <c r="GL53">
        <v>0.131080519480552</v>
      </c>
      <c r="GM53">
        <v>0.0133337380890946</v>
      </c>
      <c r="GN53">
        <v>0</v>
      </c>
      <c r="GO53">
        <v>0</v>
      </c>
      <c r="GP53">
        <v>2</v>
      </c>
      <c r="GQ53" t="s">
        <v>446</v>
      </c>
      <c r="GR53">
        <v>3.12357</v>
      </c>
      <c r="GS53">
        <v>2.65514</v>
      </c>
      <c r="GT53">
        <v>0.105798</v>
      </c>
      <c r="GU53">
        <v>0.114905</v>
      </c>
      <c r="GV53">
        <v>0.105146</v>
      </c>
      <c r="GW53">
        <v>0.071376</v>
      </c>
      <c r="GX53">
        <v>22996.7</v>
      </c>
      <c r="GY53">
        <v>21611.3</v>
      </c>
      <c r="GZ53">
        <v>22997.3</v>
      </c>
      <c r="HA53">
        <v>23774.1</v>
      </c>
      <c r="HB53">
        <v>35061</v>
      </c>
      <c r="HC53">
        <v>36541.3</v>
      </c>
      <c r="HD53">
        <v>41448.2</v>
      </c>
      <c r="HE53">
        <v>42389.8</v>
      </c>
      <c r="HF53">
        <v>1.914</v>
      </c>
      <c r="HG53">
        <v>1.80228</v>
      </c>
      <c r="HH53">
        <v>0.137847</v>
      </c>
      <c r="HI53">
        <v>0</v>
      </c>
      <c r="HJ53">
        <v>27.7638</v>
      </c>
      <c r="HK53">
        <v>999.9</v>
      </c>
      <c r="HL53">
        <v>49.078</v>
      </c>
      <c r="HM53">
        <v>29.799</v>
      </c>
      <c r="HN53">
        <v>22.7711</v>
      </c>
      <c r="HO53">
        <v>54.1274</v>
      </c>
      <c r="HP53">
        <v>43.7981</v>
      </c>
      <c r="HQ53">
        <v>1</v>
      </c>
      <c r="HR53">
        <v>0.0234985</v>
      </c>
      <c r="HS53">
        <v>-0.19421</v>
      </c>
      <c r="HT53">
        <v>20.2174</v>
      </c>
      <c r="HU53">
        <v>5.23271</v>
      </c>
      <c r="HV53">
        <v>11.992</v>
      </c>
      <c r="HW53">
        <v>4.9556</v>
      </c>
      <c r="HX53">
        <v>3.30387</v>
      </c>
      <c r="HY53">
        <v>49.9</v>
      </c>
      <c r="HZ53">
        <v>9999</v>
      </c>
      <c r="IA53">
        <v>9999</v>
      </c>
      <c r="IB53">
        <v>9999</v>
      </c>
      <c r="IC53">
        <v>1.86852</v>
      </c>
      <c r="ID53">
        <v>1.86422</v>
      </c>
      <c r="IE53">
        <v>1.8718</v>
      </c>
      <c r="IF53">
        <v>1.86264</v>
      </c>
      <c r="IG53">
        <v>1.86205</v>
      </c>
      <c r="IH53">
        <v>1.86854</v>
      </c>
      <c r="II53">
        <v>1.85867</v>
      </c>
      <c r="IJ53">
        <v>1.86508</v>
      </c>
      <c r="IK53">
        <v>5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5.604</v>
      </c>
      <c r="IY53">
        <v>0.4432</v>
      </c>
      <c r="IZ53">
        <v>3.97360106167472</v>
      </c>
      <c r="JA53">
        <v>0.00378919108122332</v>
      </c>
      <c r="JB53">
        <v>-1.39025892724049e-06</v>
      </c>
      <c r="JC53">
        <v>2.66215117939144e-10</v>
      </c>
      <c r="JD53">
        <v>0.0716792814121334</v>
      </c>
      <c r="JE53">
        <v>0.00926075309058177</v>
      </c>
      <c r="JF53">
        <v>8.50568971851429e-05</v>
      </c>
      <c r="JG53">
        <v>6.08600627940814e-06</v>
      </c>
      <c r="JH53">
        <v>1</v>
      </c>
      <c r="JI53">
        <v>1927</v>
      </c>
      <c r="JJ53">
        <v>1</v>
      </c>
      <c r="JK53">
        <v>28</v>
      </c>
      <c r="JL53">
        <v>29320835.2</v>
      </c>
      <c r="JM53">
        <v>29320835.2</v>
      </c>
      <c r="JN53">
        <v>1.37451</v>
      </c>
      <c r="JO53">
        <v>2.36572</v>
      </c>
      <c r="JP53">
        <v>1.4978</v>
      </c>
      <c r="JQ53">
        <v>2.33032</v>
      </c>
      <c r="JR53">
        <v>1.54419</v>
      </c>
      <c r="JS53">
        <v>2.32056</v>
      </c>
      <c r="JT53">
        <v>34.8525</v>
      </c>
      <c r="JU53">
        <v>24.14</v>
      </c>
      <c r="JV53">
        <v>18</v>
      </c>
      <c r="JW53">
        <v>549.577</v>
      </c>
      <c r="JX53">
        <v>421.919</v>
      </c>
      <c r="JY53">
        <v>28.8588</v>
      </c>
      <c r="JZ53">
        <v>27.8586</v>
      </c>
      <c r="KA53">
        <v>29.9999</v>
      </c>
      <c r="KB53">
        <v>27.6585</v>
      </c>
      <c r="KC53">
        <v>27.678</v>
      </c>
      <c r="KD53">
        <v>27.6884</v>
      </c>
      <c r="KE53">
        <v>49.0938</v>
      </c>
      <c r="KF53">
        <v>0</v>
      </c>
      <c r="KG53">
        <v>28.8709</v>
      </c>
      <c r="KH53">
        <v>609.248</v>
      </c>
      <c r="KI53">
        <v>14.6248</v>
      </c>
      <c r="KJ53">
        <v>92.9059</v>
      </c>
      <c r="KK53">
        <v>98.7975</v>
      </c>
    </row>
    <row r="54" spans="1:297">
      <c r="A54">
        <v>38</v>
      </c>
      <c r="B54">
        <v>1759250117.1</v>
      </c>
      <c r="C54">
        <v>276.099999904633</v>
      </c>
      <c r="D54" t="s">
        <v>517</v>
      </c>
      <c r="E54" t="s">
        <v>518</v>
      </c>
      <c r="F54">
        <v>5</v>
      </c>
      <c r="G54" t="s">
        <v>435</v>
      </c>
      <c r="H54" t="s">
        <v>436</v>
      </c>
      <c r="I54">
        <v>1759250108.94615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598.07333839723</v>
      </c>
      <c r="AK54">
        <v>551.322763636364</v>
      </c>
      <c r="AL54">
        <v>3.19521908403845</v>
      </c>
      <c r="AM54">
        <v>62.8271281936859</v>
      </c>
      <c r="AN54">
        <f>(AP54 - AO54 + DY54*1E3/(8.314*(EA54+273.15)) * AR54/DX54 * AQ54) * DX54/(100*DL54) * 1000/(1000 - AP54)</f>
        <v>0</v>
      </c>
      <c r="AO54">
        <v>14.5763497500248</v>
      </c>
      <c r="AP54">
        <v>25.1090018181818</v>
      </c>
      <c r="AQ54">
        <v>1.81279589452107e-05</v>
      </c>
      <c r="AR54">
        <v>104.046329768991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6</v>
      </c>
      <c r="DM54">
        <v>0.5</v>
      </c>
      <c r="DN54" t="s">
        <v>438</v>
      </c>
      <c r="DO54">
        <v>2</v>
      </c>
      <c r="DP54" t="b">
        <v>1</v>
      </c>
      <c r="DQ54">
        <v>1759250108.94615</v>
      </c>
      <c r="DR54">
        <v>514.778153846154</v>
      </c>
      <c r="DS54">
        <v>573.782923076923</v>
      </c>
      <c r="DT54">
        <v>25.1020153846154</v>
      </c>
      <c r="DU54">
        <v>14.5775692307692</v>
      </c>
      <c r="DV54">
        <v>509.200615384615</v>
      </c>
      <c r="DW54">
        <v>24.6590076923077</v>
      </c>
      <c r="DX54">
        <v>499.975461538462</v>
      </c>
      <c r="DY54">
        <v>90.7745538461538</v>
      </c>
      <c r="DZ54">
        <v>0.0292250692307692</v>
      </c>
      <c r="EA54">
        <v>31.2148076923077</v>
      </c>
      <c r="EB54">
        <v>30.0086615384615</v>
      </c>
      <c r="EC54">
        <v>999.9</v>
      </c>
      <c r="ED54">
        <v>0</v>
      </c>
      <c r="EE54">
        <v>0</v>
      </c>
      <c r="EF54">
        <v>10003.6576923077</v>
      </c>
      <c r="EG54">
        <v>0</v>
      </c>
      <c r="EH54">
        <v>9.90425</v>
      </c>
      <c r="EI54">
        <v>-59.0047307692308</v>
      </c>
      <c r="EJ54">
        <v>528.032846153846</v>
      </c>
      <c r="EK54">
        <v>582.270923076923</v>
      </c>
      <c r="EL54">
        <v>10.5244538461538</v>
      </c>
      <c r="EM54">
        <v>573.782923076923</v>
      </c>
      <c r="EN54">
        <v>14.5775692307692</v>
      </c>
      <c r="EO54">
        <v>2.27862230769231</v>
      </c>
      <c r="EP54">
        <v>1.32327230769231</v>
      </c>
      <c r="EQ54">
        <v>19.5260769230769</v>
      </c>
      <c r="ER54">
        <v>11.0658076923077</v>
      </c>
      <c r="ES54">
        <v>1999.98923076923</v>
      </c>
      <c r="ET54">
        <v>0.979995</v>
      </c>
      <c r="EU54">
        <v>0.0200045</v>
      </c>
      <c r="EV54">
        <v>0</v>
      </c>
      <c r="EW54">
        <v>1064.77384615385</v>
      </c>
      <c r="EX54">
        <v>5.00016</v>
      </c>
      <c r="EY54">
        <v>21683.4</v>
      </c>
      <c r="EZ54">
        <v>18234.0769230769</v>
      </c>
      <c r="FA54">
        <v>48.2690769230769</v>
      </c>
      <c r="FB54">
        <v>48.562</v>
      </c>
      <c r="FC54">
        <v>48.562</v>
      </c>
      <c r="FD54">
        <v>48.4083846153846</v>
      </c>
      <c r="FE54">
        <v>50.2063846153846</v>
      </c>
      <c r="FF54">
        <v>1955.07923076923</v>
      </c>
      <c r="FG54">
        <v>39.91</v>
      </c>
      <c r="FH54">
        <v>0</v>
      </c>
      <c r="FI54">
        <v>1759250124.4</v>
      </c>
      <c r="FJ54">
        <v>0</v>
      </c>
      <c r="FK54">
        <v>1065.11730769231</v>
      </c>
      <c r="FL54">
        <v>27.8929914524242</v>
      </c>
      <c r="FM54">
        <v>560.447863317956</v>
      </c>
      <c r="FN54">
        <v>21690.95</v>
      </c>
      <c r="FO54">
        <v>15</v>
      </c>
      <c r="FP54">
        <v>0</v>
      </c>
      <c r="FQ54" t="s">
        <v>439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-58.71635</v>
      </c>
      <c r="GD54">
        <v>-8.59571729323308</v>
      </c>
      <c r="GE54">
        <v>0.998999444694539</v>
      </c>
      <c r="GF54">
        <v>0</v>
      </c>
      <c r="GG54">
        <v>1063.53735294118</v>
      </c>
      <c r="GH54">
        <v>26.2696715154963</v>
      </c>
      <c r="GI54">
        <v>2.58738717722035</v>
      </c>
      <c r="GJ54">
        <v>-1</v>
      </c>
      <c r="GK54">
        <v>10.51964</v>
      </c>
      <c r="GL54">
        <v>0.110697744360903</v>
      </c>
      <c r="GM54">
        <v>0.0109052005942121</v>
      </c>
      <c r="GN54">
        <v>0</v>
      </c>
      <c r="GO54">
        <v>0</v>
      </c>
      <c r="GP54">
        <v>2</v>
      </c>
      <c r="GQ54" t="s">
        <v>446</v>
      </c>
      <c r="GR54">
        <v>3.12384</v>
      </c>
      <c r="GS54">
        <v>2.65501</v>
      </c>
      <c r="GT54">
        <v>0.108102</v>
      </c>
      <c r="GU54">
        <v>0.117317</v>
      </c>
      <c r="GV54">
        <v>0.10515</v>
      </c>
      <c r="GW54">
        <v>0.0713714</v>
      </c>
      <c r="GX54">
        <v>22937.5</v>
      </c>
      <c r="GY54">
        <v>21552.3</v>
      </c>
      <c r="GZ54">
        <v>22997.4</v>
      </c>
      <c r="HA54">
        <v>23774</v>
      </c>
      <c r="HB54">
        <v>35061.1</v>
      </c>
      <c r="HC54">
        <v>36541.6</v>
      </c>
      <c r="HD54">
        <v>41448.2</v>
      </c>
      <c r="HE54">
        <v>42389.7</v>
      </c>
      <c r="HF54">
        <v>1.91407</v>
      </c>
      <c r="HG54">
        <v>1.80187</v>
      </c>
      <c r="HH54">
        <v>0.137109</v>
      </c>
      <c r="HI54">
        <v>0</v>
      </c>
      <c r="HJ54">
        <v>27.7704</v>
      </c>
      <c r="HK54">
        <v>999.9</v>
      </c>
      <c r="HL54">
        <v>49.078</v>
      </c>
      <c r="HM54">
        <v>29.779</v>
      </c>
      <c r="HN54">
        <v>22.7432</v>
      </c>
      <c r="HO54">
        <v>54.5574</v>
      </c>
      <c r="HP54">
        <v>43.7179</v>
      </c>
      <c r="HQ54">
        <v>1</v>
      </c>
      <c r="HR54">
        <v>0.0236662</v>
      </c>
      <c r="HS54">
        <v>-0.408009</v>
      </c>
      <c r="HT54">
        <v>20.2173</v>
      </c>
      <c r="HU54">
        <v>5.23346</v>
      </c>
      <c r="HV54">
        <v>11.992</v>
      </c>
      <c r="HW54">
        <v>4.95575</v>
      </c>
      <c r="HX54">
        <v>3.30398</v>
      </c>
      <c r="HY54">
        <v>49.9</v>
      </c>
      <c r="HZ54">
        <v>9999</v>
      </c>
      <c r="IA54">
        <v>9999</v>
      </c>
      <c r="IB54">
        <v>9999</v>
      </c>
      <c r="IC54">
        <v>1.86851</v>
      </c>
      <c r="ID54">
        <v>1.8642</v>
      </c>
      <c r="IE54">
        <v>1.8718</v>
      </c>
      <c r="IF54">
        <v>1.86265</v>
      </c>
      <c r="IG54">
        <v>1.86206</v>
      </c>
      <c r="IH54">
        <v>1.86853</v>
      </c>
      <c r="II54">
        <v>1.85867</v>
      </c>
      <c r="IJ54">
        <v>1.86508</v>
      </c>
      <c r="IK54">
        <v>5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5.644</v>
      </c>
      <c r="IY54">
        <v>0.4432</v>
      </c>
      <c r="IZ54">
        <v>3.97360106167472</v>
      </c>
      <c r="JA54">
        <v>0.00378919108122332</v>
      </c>
      <c r="JB54">
        <v>-1.39025892724049e-06</v>
      </c>
      <c r="JC54">
        <v>2.66215117939144e-10</v>
      </c>
      <c r="JD54">
        <v>0.0716792814121334</v>
      </c>
      <c r="JE54">
        <v>0.00926075309058177</v>
      </c>
      <c r="JF54">
        <v>8.50568971851429e-05</v>
      </c>
      <c r="JG54">
        <v>6.08600627940814e-06</v>
      </c>
      <c r="JH54">
        <v>1</v>
      </c>
      <c r="JI54">
        <v>1927</v>
      </c>
      <c r="JJ54">
        <v>1</v>
      </c>
      <c r="JK54">
        <v>28</v>
      </c>
      <c r="JL54">
        <v>29320835.3</v>
      </c>
      <c r="JM54">
        <v>29320835.3</v>
      </c>
      <c r="JN54">
        <v>1.40991</v>
      </c>
      <c r="JO54">
        <v>2.37793</v>
      </c>
      <c r="JP54">
        <v>1.4978</v>
      </c>
      <c r="JQ54">
        <v>2.33032</v>
      </c>
      <c r="JR54">
        <v>1.54419</v>
      </c>
      <c r="JS54">
        <v>2.2522</v>
      </c>
      <c r="JT54">
        <v>34.8525</v>
      </c>
      <c r="JU54">
        <v>24.1138</v>
      </c>
      <c r="JV54">
        <v>18</v>
      </c>
      <c r="JW54">
        <v>549.645</v>
      </c>
      <c r="JX54">
        <v>421.704</v>
      </c>
      <c r="JY54">
        <v>28.8286</v>
      </c>
      <c r="JZ54">
        <v>27.861</v>
      </c>
      <c r="KA54">
        <v>30.0002</v>
      </c>
      <c r="KB54">
        <v>27.6609</v>
      </c>
      <c r="KC54">
        <v>27.6804</v>
      </c>
      <c r="KD54">
        <v>28.2938</v>
      </c>
      <c r="KE54">
        <v>49.0938</v>
      </c>
      <c r="KF54">
        <v>0</v>
      </c>
      <c r="KG54">
        <v>28.8602</v>
      </c>
      <c r="KH54">
        <v>622.781</v>
      </c>
      <c r="KI54">
        <v>14.6248</v>
      </c>
      <c r="KJ54">
        <v>92.9061</v>
      </c>
      <c r="KK54">
        <v>98.7972</v>
      </c>
    </row>
    <row r="55" spans="1:297">
      <c r="A55">
        <v>39</v>
      </c>
      <c r="B55">
        <v>1759250122.1</v>
      </c>
      <c r="C55">
        <v>281.099999904633</v>
      </c>
      <c r="D55" t="s">
        <v>519</v>
      </c>
      <c r="E55" t="s">
        <v>520</v>
      </c>
      <c r="F55">
        <v>5</v>
      </c>
      <c r="G55" t="s">
        <v>435</v>
      </c>
      <c r="H55" t="s">
        <v>436</v>
      </c>
      <c r="I55">
        <v>1759250113.94615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616.12219618505</v>
      </c>
      <c r="AK55">
        <v>568.061509090909</v>
      </c>
      <c r="AL55">
        <v>3.37117768210084</v>
      </c>
      <c r="AM55">
        <v>62.8271281936859</v>
      </c>
      <c r="AN55">
        <f>(AP55 - AO55 + DY55*1E3/(8.314*(EA55+273.15)) * AR55/DX55 * AQ55) * DX55/(100*DL55) * 1000/(1000 - AP55)</f>
        <v>0</v>
      </c>
      <c r="AO55">
        <v>14.574175427696</v>
      </c>
      <c r="AP55">
        <v>25.1124466666667</v>
      </c>
      <c r="AQ55">
        <v>1.70205907160375e-05</v>
      </c>
      <c r="AR55">
        <v>104.046329768991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6</v>
      </c>
      <c r="DM55">
        <v>0.5</v>
      </c>
      <c r="DN55" t="s">
        <v>438</v>
      </c>
      <c r="DO55">
        <v>2</v>
      </c>
      <c r="DP55" t="b">
        <v>1</v>
      </c>
      <c r="DQ55">
        <v>1759250113.94615</v>
      </c>
      <c r="DR55">
        <v>530.736538461539</v>
      </c>
      <c r="DS55">
        <v>590.937384615385</v>
      </c>
      <c r="DT55">
        <v>25.1071846153846</v>
      </c>
      <c r="DU55">
        <v>14.5757384615385</v>
      </c>
      <c r="DV55">
        <v>525.118384615385</v>
      </c>
      <c r="DW55">
        <v>24.6640461538462</v>
      </c>
      <c r="DX55">
        <v>499.999769230769</v>
      </c>
      <c r="DY55">
        <v>90.7744307692308</v>
      </c>
      <c r="DZ55">
        <v>0.0293505307692308</v>
      </c>
      <c r="EA55">
        <v>31.2155923076923</v>
      </c>
      <c r="EB55">
        <v>30.0089461538462</v>
      </c>
      <c r="EC55">
        <v>999.9</v>
      </c>
      <c r="ED55">
        <v>0</v>
      </c>
      <c r="EE55">
        <v>0</v>
      </c>
      <c r="EF55">
        <v>10001.1</v>
      </c>
      <c r="EG55">
        <v>0</v>
      </c>
      <c r="EH55">
        <v>9.90425</v>
      </c>
      <c r="EI55">
        <v>-60.2007461538461</v>
      </c>
      <c r="EJ55">
        <v>544.405153846154</v>
      </c>
      <c r="EK55">
        <v>599.678</v>
      </c>
      <c r="EL55">
        <v>10.5314461538462</v>
      </c>
      <c r="EM55">
        <v>590.937384615385</v>
      </c>
      <c r="EN55">
        <v>14.5757384615385</v>
      </c>
      <c r="EO55">
        <v>2.27908846153846</v>
      </c>
      <c r="EP55">
        <v>1.32310384615385</v>
      </c>
      <c r="EQ55">
        <v>19.5293692307692</v>
      </c>
      <c r="ER55">
        <v>11.0639076923077</v>
      </c>
      <c r="ES55">
        <v>1999.99</v>
      </c>
      <c r="ET55">
        <v>0.979995</v>
      </c>
      <c r="EU55">
        <v>0.0200045</v>
      </c>
      <c r="EV55">
        <v>0</v>
      </c>
      <c r="EW55">
        <v>1067.08230769231</v>
      </c>
      <c r="EX55">
        <v>5.00016</v>
      </c>
      <c r="EY55">
        <v>21730.3692307692</v>
      </c>
      <c r="EZ55">
        <v>18234.0846153846</v>
      </c>
      <c r="FA55">
        <v>48.2881538461539</v>
      </c>
      <c r="FB55">
        <v>48.562</v>
      </c>
      <c r="FC55">
        <v>48.562</v>
      </c>
      <c r="FD55">
        <v>48.4226923076923</v>
      </c>
      <c r="FE55">
        <v>50.2209230769231</v>
      </c>
      <c r="FF55">
        <v>1955.08</v>
      </c>
      <c r="FG55">
        <v>39.91</v>
      </c>
      <c r="FH55">
        <v>0</v>
      </c>
      <c r="FI55">
        <v>1759250129.2</v>
      </c>
      <c r="FJ55">
        <v>0</v>
      </c>
      <c r="FK55">
        <v>1067.34769230769</v>
      </c>
      <c r="FL55">
        <v>28.3931624172922</v>
      </c>
      <c r="FM55">
        <v>588.06837645579</v>
      </c>
      <c r="FN55">
        <v>21736.5307692308</v>
      </c>
      <c r="FO55">
        <v>15</v>
      </c>
      <c r="FP55">
        <v>0</v>
      </c>
      <c r="FQ55" t="s">
        <v>439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-59.5434428571429</v>
      </c>
      <c r="GD55">
        <v>-12.3861662337662</v>
      </c>
      <c r="GE55">
        <v>1.37502783437504</v>
      </c>
      <c r="GF55">
        <v>0</v>
      </c>
      <c r="GG55">
        <v>1065.68029411765</v>
      </c>
      <c r="GH55">
        <v>27.4055003848627</v>
      </c>
      <c r="GI55">
        <v>2.69794855104448</v>
      </c>
      <c r="GJ55">
        <v>-1</v>
      </c>
      <c r="GK55">
        <v>10.5269333333333</v>
      </c>
      <c r="GL55">
        <v>0.0874831168831115</v>
      </c>
      <c r="GM55">
        <v>0.00914883980848241</v>
      </c>
      <c r="GN55">
        <v>1</v>
      </c>
      <c r="GO55">
        <v>1</v>
      </c>
      <c r="GP55">
        <v>2</v>
      </c>
      <c r="GQ55" t="s">
        <v>440</v>
      </c>
      <c r="GR55">
        <v>3.12367</v>
      </c>
      <c r="GS55">
        <v>2.65506</v>
      </c>
      <c r="GT55">
        <v>0.110482</v>
      </c>
      <c r="GU55">
        <v>0.119589</v>
      </c>
      <c r="GV55">
        <v>0.105164</v>
      </c>
      <c r="GW55">
        <v>0.0713636</v>
      </c>
      <c r="GX55">
        <v>22875.8</v>
      </c>
      <c r="GY55">
        <v>21496.7</v>
      </c>
      <c r="GZ55">
        <v>22996.9</v>
      </c>
      <c r="HA55">
        <v>23773.9</v>
      </c>
      <c r="HB55">
        <v>35060.5</v>
      </c>
      <c r="HC55">
        <v>36542.3</v>
      </c>
      <c r="HD55">
        <v>41448</v>
      </c>
      <c r="HE55">
        <v>42389.9</v>
      </c>
      <c r="HF55">
        <v>1.91365</v>
      </c>
      <c r="HG55">
        <v>1.8021</v>
      </c>
      <c r="HH55">
        <v>0.13677</v>
      </c>
      <c r="HI55">
        <v>0</v>
      </c>
      <c r="HJ55">
        <v>27.7773</v>
      </c>
      <c r="HK55">
        <v>999.9</v>
      </c>
      <c r="HL55">
        <v>49.054</v>
      </c>
      <c r="HM55">
        <v>29.779</v>
      </c>
      <c r="HN55">
        <v>22.7322</v>
      </c>
      <c r="HO55">
        <v>54.2674</v>
      </c>
      <c r="HP55">
        <v>43.6779</v>
      </c>
      <c r="HQ55">
        <v>1</v>
      </c>
      <c r="HR55">
        <v>0.023623</v>
      </c>
      <c r="HS55">
        <v>-0.521283</v>
      </c>
      <c r="HT55">
        <v>20.2168</v>
      </c>
      <c r="HU55">
        <v>5.23271</v>
      </c>
      <c r="HV55">
        <v>11.992</v>
      </c>
      <c r="HW55">
        <v>4.95565</v>
      </c>
      <c r="HX55">
        <v>3.30382</v>
      </c>
      <c r="HY55">
        <v>49.9</v>
      </c>
      <c r="HZ55">
        <v>9999</v>
      </c>
      <c r="IA55">
        <v>9999</v>
      </c>
      <c r="IB55">
        <v>9999</v>
      </c>
      <c r="IC55">
        <v>1.86851</v>
      </c>
      <c r="ID55">
        <v>1.86421</v>
      </c>
      <c r="IE55">
        <v>1.8718</v>
      </c>
      <c r="IF55">
        <v>1.86264</v>
      </c>
      <c r="IG55">
        <v>1.86203</v>
      </c>
      <c r="IH55">
        <v>1.86857</v>
      </c>
      <c r="II55">
        <v>1.85867</v>
      </c>
      <c r="IJ55">
        <v>1.86508</v>
      </c>
      <c r="IK55">
        <v>5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5.685</v>
      </c>
      <c r="IY55">
        <v>0.4433</v>
      </c>
      <c r="IZ55">
        <v>3.97360106167472</v>
      </c>
      <c r="JA55">
        <v>0.00378919108122332</v>
      </c>
      <c r="JB55">
        <v>-1.39025892724049e-06</v>
      </c>
      <c r="JC55">
        <v>2.66215117939144e-10</v>
      </c>
      <c r="JD55">
        <v>0.0716792814121334</v>
      </c>
      <c r="JE55">
        <v>0.00926075309058177</v>
      </c>
      <c r="JF55">
        <v>8.50568971851429e-05</v>
      </c>
      <c r="JG55">
        <v>6.08600627940814e-06</v>
      </c>
      <c r="JH55">
        <v>1</v>
      </c>
      <c r="JI55">
        <v>1927</v>
      </c>
      <c r="JJ55">
        <v>1</v>
      </c>
      <c r="JK55">
        <v>28</v>
      </c>
      <c r="JL55">
        <v>29320835.4</v>
      </c>
      <c r="JM55">
        <v>29320835.4</v>
      </c>
      <c r="JN55">
        <v>1.43799</v>
      </c>
      <c r="JO55">
        <v>2.37061</v>
      </c>
      <c r="JP55">
        <v>1.4978</v>
      </c>
      <c r="JQ55">
        <v>2.33032</v>
      </c>
      <c r="JR55">
        <v>1.54419</v>
      </c>
      <c r="JS55">
        <v>2.32056</v>
      </c>
      <c r="JT55">
        <v>34.8755</v>
      </c>
      <c r="JU55">
        <v>24.1313</v>
      </c>
      <c r="JV55">
        <v>18</v>
      </c>
      <c r="JW55">
        <v>549.389</v>
      </c>
      <c r="JX55">
        <v>421.851</v>
      </c>
      <c r="JY55">
        <v>28.8266</v>
      </c>
      <c r="JZ55">
        <v>27.8633</v>
      </c>
      <c r="KA55">
        <v>30</v>
      </c>
      <c r="KB55">
        <v>27.6632</v>
      </c>
      <c r="KC55">
        <v>27.6827</v>
      </c>
      <c r="KD55">
        <v>28.9327</v>
      </c>
      <c r="KE55">
        <v>49.0938</v>
      </c>
      <c r="KF55">
        <v>0</v>
      </c>
      <c r="KG55">
        <v>28.8528</v>
      </c>
      <c r="KH55">
        <v>643.194</v>
      </c>
      <c r="KI55">
        <v>14.6248</v>
      </c>
      <c r="KJ55">
        <v>92.9051</v>
      </c>
      <c r="KK55">
        <v>98.7974</v>
      </c>
    </row>
    <row r="56" spans="1:297">
      <c r="A56">
        <v>40</v>
      </c>
      <c r="B56">
        <v>1759250127.1</v>
      </c>
      <c r="C56">
        <v>286.099999904633</v>
      </c>
      <c r="D56" t="s">
        <v>521</v>
      </c>
      <c r="E56" t="s">
        <v>522</v>
      </c>
      <c r="F56">
        <v>5</v>
      </c>
      <c r="G56" t="s">
        <v>435</v>
      </c>
      <c r="H56" t="s">
        <v>436</v>
      </c>
      <c r="I56">
        <v>1759250118.94615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632.677581695283</v>
      </c>
      <c r="AK56">
        <v>584.682303030303</v>
      </c>
      <c r="AL56">
        <v>3.31180119791289</v>
      </c>
      <c r="AM56">
        <v>62.8271281936859</v>
      </c>
      <c r="AN56">
        <f>(AP56 - AO56 + DY56*1E3/(8.314*(EA56+273.15)) * AR56/DX56 * AQ56) * DX56/(100*DL56) * 1000/(1000 - AP56)</f>
        <v>0</v>
      </c>
      <c r="AO56">
        <v>14.5739336252379</v>
      </c>
      <c r="AP56">
        <v>25.1132218181818</v>
      </c>
      <c r="AQ56">
        <v>1.93639632362762e-06</v>
      </c>
      <c r="AR56">
        <v>104.046329768991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6</v>
      </c>
      <c r="DM56">
        <v>0.5</v>
      </c>
      <c r="DN56" t="s">
        <v>438</v>
      </c>
      <c r="DO56">
        <v>2</v>
      </c>
      <c r="DP56" t="b">
        <v>1</v>
      </c>
      <c r="DQ56">
        <v>1759250118.94615</v>
      </c>
      <c r="DR56">
        <v>546.860538461538</v>
      </c>
      <c r="DS56">
        <v>607.568538461538</v>
      </c>
      <c r="DT56">
        <v>25.1108923076923</v>
      </c>
      <c r="DU56">
        <v>14.5749615384615</v>
      </c>
      <c r="DV56">
        <v>541.201615384615</v>
      </c>
      <c r="DW56">
        <v>24.6676615384615</v>
      </c>
      <c r="DX56">
        <v>500.003384615385</v>
      </c>
      <c r="DY56">
        <v>90.7740615384615</v>
      </c>
      <c r="DZ56">
        <v>0.0293133307692308</v>
      </c>
      <c r="EA56">
        <v>31.2118307692308</v>
      </c>
      <c r="EB56">
        <v>30.0063769230769</v>
      </c>
      <c r="EC56">
        <v>999.9</v>
      </c>
      <c r="ED56">
        <v>0</v>
      </c>
      <c r="EE56">
        <v>0</v>
      </c>
      <c r="EF56">
        <v>10008.3561538462</v>
      </c>
      <c r="EG56">
        <v>0</v>
      </c>
      <c r="EH56">
        <v>9.90425</v>
      </c>
      <c r="EI56">
        <v>-60.7078384615385</v>
      </c>
      <c r="EJ56">
        <v>560.946615384615</v>
      </c>
      <c r="EK56">
        <v>616.554615384615</v>
      </c>
      <c r="EL56">
        <v>10.5359307692308</v>
      </c>
      <c r="EM56">
        <v>607.568538461538</v>
      </c>
      <c r="EN56">
        <v>14.5749615384615</v>
      </c>
      <c r="EO56">
        <v>2.27941615384615</v>
      </c>
      <c r="EP56">
        <v>1.32302769230769</v>
      </c>
      <c r="EQ56">
        <v>19.5316769230769</v>
      </c>
      <c r="ER56">
        <v>11.0630384615385</v>
      </c>
      <c r="ES56">
        <v>1999.98615384615</v>
      </c>
      <c r="ET56">
        <v>0.979995</v>
      </c>
      <c r="EU56">
        <v>0.0200045</v>
      </c>
      <c r="EV56">
        <v>0</v>
      </c>
      <c r="EW56">
        <v>1069.44615384615</v>
      </c>
      <c r="EX56">
        <v>5.00016</v>
      </c>
      <c r="EY56">
        <v>21779.4769230769</v>
      </c>
      <c r="EZ56">
        <v>18234.0538461538</v>
      </c>
      <c r="FA56">
        <v>48.3024615384615</v>
      </c>
      <c r="FB56">
        <v>48.562</v>
      </c>
      <c r="FC56">
        <v>48.562</v>
      </c>
      <c r="FD56">
        <v>48.4322307692308</v>
      </c>
      <c r="FE56">
        <v>50.2306153846154</v>
      </c>
      <c r="FF56">
        <v>1955.07615384615</v>
      </c>
      <c r="FG56">
        <v>39.91</v>
      </c>
      <c r="FH56">
        <v>0</v>
      </c>
      <c r="FI56">
        <v>1759250134</v>
      </c>
      <c r="FJ56">
        <v>0</v>
      </c>
      <c r="FK56">
        <v>1069.64153846154</v>
      </c>
      <c r="FL56">
        <v>28.6229059501314</v>
      </c>
      <c r="FM56">
        <v>593.497435063092</v>
      </c>
      <c r="FN56">
        <v>21783.9307692308</v>
      </c>
      <c r="FO56">
        <v>15</v>
      </c>
      <c r="FP56">
        <v>0</v>
      </c>
      <c r="FQ56" t="s">
        <v>439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-60.49161</v>
      </c>
      <c r="GD56">
        <v>-7.99476090225561</v>
      </c>
      <c r="GE56">
        <v>0.953970547710987</v>
      </c>
      <c r="GF56">
        <v>0</v>
      </c>
      <c r="GG56">
        <v>1068.22352941176</v>
      </c>
      <c r="GH56">
        <v>28.3935828655164</v>
      </c>
      <c r="GI56">
        <v>2.7976522534954</v>
      </c>
      <c r="GJ56">
        <v>-1</v>
      </c>
      <c r="GK56">
        <v>10.533565</v>
      </c>
      <c r="GL56">
        <v>0.0568466165413631</v>
      </c>
      <c r="GM56">
        <v>0.00593205487162743</v>
      </c>
      <c r="GN56">
        <v>1</v>
      </c>
      <c r="GO56">
        <v>1</v>
      </c>
      <c r="GP56">
        <v>2</v>
      </c>
      <c r="GQ56" t="s">
        <v>440</v>
      </c>
      <c r="GR56">
        <v>3.12376</v>
      </c>
      <c r="GS56">
        <v>2.65462</v>
      </c>
      <c r="GT56">
        <v>0.112786</v>
      </c>
      <c r="GU56">
        <v>0.121894</v>
      </c>
      <c r="GV56">
        <v>0.105161</v>
      </c>
      <c r="GW56">
        <v>0.0713658</v>
      </c>
      <c r="GX56">
        <v>22816.6</v>
      </c>
      <c r="GY56">
        <v>21440.6</v>
      </c>
      <c r="GZ56">
        <v>22996.9</v>
      </c>
      <c r="HA56">
        <v>23774</v>
      </c>
      <c r="HB56">
        <v>35060.6</v>
      </c>
      <c r="HC56">
        <v>36542.9</v>
      </c>
      <c r="HD56">
        <v>41447.7</v>
      </c>
      <c r="HE56">
        <v>42390.5</v>
      </c>
      <c r="HF56">
        <v>1.91405</v>
      </c>
      <c r="HG56">
        <v>1.80205</v>
      </c>
      <c r="HH56">
        <v>0.13591</v>
      </c>
      <c r="HI56">
        <v>0</v>
      </c>
      <c r="HJ56">
        <v>27.7839</v>
      </c>
      <c r="HK56">
        <v>999.9</v>
      </c>
      <c r="HL56">
        <v>49.078</v>
      </c>
      <c r="HM56">
        <v>29.799</v>
      </c>
      <c r="HN56">
        <v>22.7678</v>
      </c>
      <c r="HO56">
        <v>54.3074</v>
      </c>
      <c r="HP56">
        <v>43.7099</v>
      </c>
      <c r="HQ56">
        <v>1</v>
      </c>
      <c r="HR56">
        <v>0.02406</v>
      </c>
      <c r="HS56">
        <v>-0.560937</v>
      </c>
      <c r="HT56">
        <v>20.2167</v>
      </c>
      <c r="HU56">
        <v>5.23331</v>
      </c>
      <c r="HV56">
        <v>11.992</v>
      </c>
      <c r="HW56">
        <v>4.9557</v>
      </c>
      <c r="HX56">
        <v>3.30385</v>
      </c>
      <c r="HY56">
        <v>49.9</v>
      </c>
      <c r="HZ56">
        <v>9999</v>
      </c>
      <c r="IA56">
        <v>9999</v>
      </c>
      <c r="IB56">
        <v>9999</v>
      </c>
      <c r="IC56">
        <v>1.86849</v>
      </c>
      <c r="ID56">
        <v>1.86421</v>
      </c>
      <c r="IE56">
        <v>1.8718</v>
      </c>
      <c r="IF56">
        <v>1.86264</v>
      </c>
      <c r="IG56">
        <v>1.86203</v>
      </c>
      <c r="IH56">
        <v>1.86853</v>
      </c>
      <c r="II56">
        <v>1.85867</v>
      </c>
      <c r="IJ56">
        <v>1.86508</v>
      </c>
      <c r="IK56">
        <v>5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5.724</v>
      </c>
      <c r="IY56">
        <v>0.4433</v>
      </c>
      <c r="IZ56">
        <v>3.97360106167472</v>
      </c>
      <c r="JA56">
        <v>0.00378919108122332</v>
      </c>
      <c r="JB56">
        <v>-1.39025892724049e-06</v>
      </c>
      <c r="JC56">
        <v>2.66215117939144e-10</v>
      </c>
      <c r="JD56">
        <v>0.0716792814121334</v>
      </c>
      <c r="JE56">
        <v>0.00926075309058177</v>
      </c>
      <c r="JF56">
        <v>8.50568971851429e-05</v>
      </c>
      <c r="JG56">
        <v>6.08600627940814e-06</v>
      </c>
      <c r="JH56">
        <v>1</v>
      </c>
      <c r="JI56">
        <v>1927</v>
      </c>
      <c r="JJ56">
        <v>1</v>
      </c>
      <c r="JK56">
        <v>28</v>
      </c>
      <c r="JL56">
        <v>29320835.5</v>
      </c>
      <c r="JM56">
        <v>29320835.5</v>
      </c>
      <c r="JN56">
        <v>1.47095</v>
      </c>
      <c r="JO56">
        <v>2.37793</v>
      </c>
      <c r="JP56">
        <v>1.49902</v>
      </c>
      <c r="JQ56">
        <v>2.33032</v>
      </c>
      <c r="JR56">
        <v>1.54419</v>
      </c>
      <c r="JS56">
        <v>2.26074</v>
      </c>
      <c r="JT56">
        <v>34.8525</v>
      </c>
      <c r="JU56">
        <v>24.1138</v>
      </c>
      <c r="JV56">
        <v>18</v>
      </c>
      <c r="JW56">
        <v>549.665</v>
      </c>
      <c r="JX56">
        <v>421.835</v>
      </c>
      <c r="JY56">
        <v>28.831</v>
      </c>
      <c r="JZ56">
        <v>27.8659</v>
      </c>
      <c r="KA56">
        <v>30.0002</v>
      </c>
      <c r="KB56">
        <v>27.6651</v>
      </c>
      <c r="KC56">
        <v>27.6845</v>
      </c>
      <c r="KD56">
        <v>29.5254</v>
      </c>
      <c r="KE56">
        <v>49.0938</v>
      </c>
      <c r="KF56">
        <v>0</v>
      </c>
      <c r="KG56">
        <v>28.8448</v>
      </c>
      <c r="KH56">
        <v>656.732</v>
      </c>
      <c r="KI56">
        <v>14.6248</v>
      </c>
      <c r="KJ56">
        <v>92.9047</v>
      </c>
      <c r="KK56">
        <v>98.7984</v>
      </c>
    </row>
    <row r="57" spans="1:297">
      <c r="A57">
        <v>41</v>
      </c>
      <c r="B57">
        <v>1759250132.1</v>
      </c>
      <c r="C57">
        <v>291.099999904633</v>
      </c>
      <c r="D57" t="s">
        <v>523</v>
      </c>
      <c r="E57" t="s">
        <v>524</v>
      </c>
      <c r="F57">
        <v>5</v>
      </c>
      <c r="G57" t="s">
        <v>435</v>
      </c>
      <c r="H57" t="s">
        <v>436</v>
      </c>
      <c r="I57">
        <v>1759250123.94615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650.200380864282</v>
      </c>
      <c r="AK57">
        <v>601.267618181818</v>
      </c>
      <c r="AL57">
        <v>3.33106579127891</v>
      </c>
      <c r="AM57">
        <v>62.8271281936859</v>
      </c>
      <c r="AN57">
        <f>(AP57 - AO57 + DY57*1E3/(8.314*(EA57+273.15)) * AR57/DX57 * AQ57) * DX57/(100*DL57) * 1000/(1000 - AP57)</f>
        <v>0</v>
      </c>
      <c r="AO57">
        <v>14.5738607818203</v>
      </c>
      <c r="AP57">
        <v>25.1106042424242</v>
      </c>
      <c r="AQ57">
        <v>-1.26485799082976e-05</v>
      </c>
      <c r="AR57">
        <v>104.046329768991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6</v>
      </c>
      <c r="DM57">
        <v>0.5</v>
      </c>
      <c r="DN57" t="s">
        <v>438</v>
      </c>
      <c r="DO57">
        <v>2</v>
      </c>
      <c r="DP57" t="b">
        <v>1</v>
      </c>
      <c r="DQ57">
        <v>1759250123.94615</v>
      </c>
      <c r="DR57">
        <v>562.975230769231</v>
      </c>
      <c r="DS57">
        <v>624.683384615385</v>
      </c>
      <c r="DT57">
        <v>25.112</v>
      </c>
      <c r="DU57">
        <v>14.5740076923077</v>
      </c>
      <c r="DV57">
        <v>557.276</v>
      </c>
      <c r="DW57">
        <v>24.6687538461538</v>
      </c>
      <c r="DX57">
        <v>500.031</v>
      </c>
      <c r="DY57">
        <v>90.7744307692308</v>
      </c>
      <c r="DZ57">
        <v>0.0292952538461538</v>
      </c>
      <c r="EA57">
        <v>31.2082615384615</v>
      </c>
      <c r="EB57">
        <v>30.0012384615385</v>
      </c>
      <c r="EC57">
        <v>999.9</v>
      </c>
      <c r="ED57">
        <v>0</v>
      </c>
      <c r="EE57">
        <v>0</v>
      </c>
      <c r="EF57">
        <v>9995.81230769231</v>
      </c>
      <c r="EG57">
        <v>0</v>
      </c>
      <c r="EH57">
        <v>9.90425</v>
      </c>
      <c r="EI57">
        <v>-61.7081230769231</v>
      </c>
      <c r="EJ57">
        <v>577.476923076923</v>
      </c>
      <c r="EK57">
        <v>633.922230769231</v>
      </c>
      <c r="EL57">
        <v>10.5379846153846</v>
      </c>
      <c r="EM57">
        <v>624.683384615385</v>
      </c>
      <c r="EN57">
        <v>14.5740076923077</v>
      </c>
      <c r="EO57">
        <v>2.27952615384615</v>
      </c>
      <c r="EP57">
        <v>1.32294615384615</v>
      </c>
      <c r="EQ57">
        <v>19.5324461538462</v>
      </c>
      <c r="ER57">
        <v>11.0621076923077</v>
      </c>
      <c r="ES57">
        <v>1999.98</v>
      </c>
      <c r="ET57">
        <v>0.979995</v>
      </c>
      <c r="EU57">
        <v>0.0200045</v>
      </c>
      <c r="EV57">
        <v>0</v>
      </c>
      <c r="EW57">
        <v>1071.89153846154</v>
      </c>
      <c r="EX57">
        <v>5.00016</v>
      </c>
      <c r="EY57">
        <v>21828.9846153846</v>
      </c>
      <c r="EZ57">
        <v>18234</v>
      </c>
      <c r="FA57">
        <v>48.312</v>
      </c>
      <c r="FB57">
        <v>48.562</v>
      </c>
      <c r="FC57">
        <v>48.562</v>
      </c>
      <c r="FD57">
        <v>48.437</v>
      </c>
      <c r="FE57">
        <v>50.2451538461538</v>
      </c>
      <c r="FF57">
        <v>1955.07</v>
      </c>
      <c r="FG57">
        <v>39.91</v>
      </c>
      <c r="FH57">
        <v>0</v>
      </c>
      <c r="FI57">
        <v>1759250139.4</v>
      </c>
      <c r="FJ57">
        <v>0</v>
      </c>
      <c r="FK57">
        <v>1072.39</v>
      </c>
      <c r="FL57">
        <v>29.7507691938166</v>
      </c>
      <c r="FM57">
        <v>595.523076019224</v>
      </c>
      <c r="FN57">
        <v>21840.26</v>
      </c>
      <c r="FO57">
        <v>15</v>
      </c>
      <c r="FP57">
        <v>0</v>
      </c>
      <c r="FQ57" t="s">
        <v>439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-61.03157</v>
      </c>
      <c r="GD57">
        <v>-10.6351127819549</v>
      </c>
      <c r="GE57">
        <v>1.14153959024644</v>
      </c>
      <c r="GF57">
        <v>0</v>
      </c>
      <c r="GG57">
        <v>1070.21911764706</v>
      </c>
      <c r="GH57">
        <v>28.6693659443226</v>
      </c>
      <c r="GI57">
        <v>2.82198550007433</v>
      </c>
      <c r="GJ57">
        <v>-1</v>
      </c>
      <c r="GK57">
        <v>10.53634</v>
      </c>
      <c r="GL57">
        <v>0.0284842105262969</v>
      </c>
      <c r="GM57">
        <v>0.00348861003839618</v>
      </c>
      <c r="GN57">
        <v>1</v>
      </c>
      <c r="GO57">
        <v>1</v>
      </c>
      <c r="GP57">
        <v>2</v>
      </c>
      <c r="GQ57" t="s">
        <v>440</v>
      </c>
      <c r="GR57">
        <v>3.12374</v>
      </c>
      <c r="GS57">
        <v>2.65473</v>
      </c>
      <c r="GT57">
        <v>0.115075</v>
      </c>
      <c r="GU57">
        <v>0.124097</v>
      </c>
      <c r="GV57">
        <v>0.10515</v>
      </c>
      <c r="GW57">
        <v>0.0713603</v>
      </c>
      <c r="GX57">
        <v>22757.5</v>
      </c>
      <c r="GY57">
        <v>21386.5</v>
      </c>
      <c r="GZ57">
        <v>22996.7</v>
      </c>
      <c r="HA57">
        <v>23773.7</v>
      </c>
      <c r="HB57">
        <v>35061</v>
      </c>
      <c r="HC57">
        <v>36543</v>
      </c>
      <c r="HD57">
        <v>41447.4</v>
      </c>
      <c r="HE57">
        <v>42390.2</v>
      </c>
      <c r="HF57">
        <v>1.91405</v>
      </c>
      <c r="HG57">
        <v>1.80225</v>
      </c>
      <c r="HH57">
        <v>0.134587</v>
      </c>
      <c r="HI57">
        <v>0</v>
      </c>
      <c r="HJ57">
        <v>27.7898</v>
      </c>
      <c r="HK57">
        <v>999.9</v>
      </c>
      <c r="HL57">
        <v>49.054</v>
      </c>
      <c r="HM57">
        <v>29.799</v>
      </c>
      <c r="HN57">
        <v>22.7594</v>
      </c>
      <c r="HO57">
        <v>54.8574</v>
      </c>
      <c r="HP57">
        <v>43.6538</v>
      </c>
      <c r="HQ57">
        <v>1</v>
      </c>
      <c r="HR57">
        <v>0.0241641</v>
      </c>
      <c r="HS57">
        <v>-0.629496</v>
      </c>
      <c r="HT57">
        <v>20.2166</v>
      </c>
      <c r="HU57">
        <v>5.23346</v>
      </c>
      <c r="HV57">
        <v>11.992</v>
      </c>
      <c r="HW57">
        <v>4.95575</v>
      </c>
      <c r="HX57">
        <v>3.30398</v>
      </c>
      <c r="HY57">
        <v>49.9</v>
      </c>
      <c r="HZ57">
        <v>9999</v>
      </c>
      <c r="IA57">
        <v>9999</v>
      </c>
      <c r="IB57">
        <v>9999</v>
      </c>
      <c r="IC57">
        <v>1.86853</v>
      </c>
      <c r="ID57">
        <v>1.86418</v>
      </c>
      <c r="IE57">
        <v>1.8718</v>
      </c>
      <c r="IF57">
        <v>1.86264</v>
      </c>
      <c r="IG57">
        <v>1.86203</v>
      </c>
      <c r="IH57">
        <v>1.8685</v>
      </c>
      <c r="II57">
        <v>1.85867</v>
      </c>
      <c r="IJ57">
        <v>1.86508</v>
      </c>
      <c r="IK57">
        <v>5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5.764</v>
      </c>
      <c r="IY57">
        <v>0.4433</v>
      </c>
      <c r="IZ57">
        <v>3.97360106167472</v>
      </c>
      <c r="JA57">
        <v>0.00378919108122332</v>
      </c>
      <c r="JB57">
        <v>-1.39025892724049e-06</v>
      </c>
      <c r="JC57">
        <v>2.66215117939144e-10</v>
      </c>
      <c r="JD57">
        <v>0.0716792814121334</v>
      </c>
      <c r="JE57">
        <v>0.00926075309058177</v>
      </c>
      <c r="JF57">
        <v>8.50568971851429e-05</v>
      </c>
      <c r="JG57">
        <v>6.08600627940814e-06</v>
      </c>
      <c r="JH57">
        <v>1</v>
      </c>
      <c r="JI57">
        <v>1927</v>
      </c>
      <c r="JJ57">
        <v>1</v>
      </c>
      <c r="JK57">
        <v>28</v>
      </c>
      <c r="JL57">
        <v>29320835.5</v>
      </c>
      <c r="JM57">
        <v>29320835.5</v>
      </c>
      <c r="JN57">
        <v>1.49902</v>
      </c>
      <c r="JO57">
        <v>2.36328</v>
      </c>
      <c r="JP57">
        <v>1.4978</v>
      </c>
      <c r="JQ57">
        <v>2.33032</v>
      </c>
      <c r="JR57">
        <v>1.54419</v>
      </c>
      <c r="JS57">
        <v>2.32178</v>
      </c>
      <c r="JT57">
        <v>34.8525</v>
      </c>
      <c r="JU57">
        <v>24.14</v>
      </c>
      <c r="JV57">
        <v>18</v>
      </c>
      <c r="JW57">
        <v>549.685</v>
      </c>
      <c r="JX57">
        <v>421.968</v>
      </c>
      <c r="JY57">
        <v>28.8405</v>
      </c>
      <c r="JZ57">
        <v>27.8683</v>
      </c>
      <c r="KA57">
        <v>30.0003</v>
      </c>
      <c r="KB57">
        <v>27.6674</v>
      </c>
      <c r="KC57">
        <v>27.6868</v>
      </c>
      <c r="KD57">
        <v>30.1694</v>
      </c>
      <c r="KE57">
        <v>49.0938</v>
      </c>
      <c r="KF57">
        <v>0</v>
      </c>
      <c r="KG57">
        <v>28.8551</v>
      </c>
      <c r="KH57">
        <v>676.999</v>
      </c>
      <c r="KI57">
        <v>14.6248</v>
      </c>
      <c r="KJ57">
        <v>92.9039</v>
      </c>
      <c r="KK57">
        <v>98.7974</v>
      </c>
    </row>
    <row r="58" spans="1:297">
      <c r="A58">
        <v>42</v>
      </c>
      <c r="B58">
        <v>1759250137.1</v>
      </c>
      <c r="C58">
        <v>296.099999904633</v>
      </c>
      <c r="D58" t="s">
        <v>525</v>
      </c>
      <c r="E58" t="s">
        <v>526</v>
      </c>
      <c r="F58">
        <v>5</v>
      </c>
      <c r="G58" t="s">
        <v>435</v>
      </c>
      <c r="H58" t="s">
        <v>436</v>
      </c>
      <c r="I58">
        <v>1759250128.94615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666.891210438007</v>
      </c>
      <c r="AK58">
        <v>617.695684848485</v>
      </c>
      <c r="AL58">
        <v>3.28207338013397</v>
      </c>
      <c r="AM58">
        <v>62.8271281936859</v>
      </c>
      <c r="AN58">
        <f>(AP58 - AO58 + DY58*1E3/(8.314*(EA58+273.15)) * AR58/DX58 * AQ58) * DX58/(100*DL58) * 1000/(1000 - AP58)</f>
        <v>0</v>
      </c>
      <c r="AO58">
        <v>14.5719045739175</v>
      </c>
      <c r="AP58">
        <v>25.1047436363636</v>
      </c>
      <c r="AQ58">
        <v>-2.60747831175592e-05</v>
      </c>
      <c r="AR58">
        <v>104.046329768991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6</v>
      </c>
      <c r="DM58">
        <v>0.5</v>
      </c>
      <c r="DN58" t="s">
        <v>438</v>
      </c>
      <c r="DO58">
        <v>2</v>
      </c>
      <c r="DP58" t="b">
        <v>1</v>
      </c>
      <c r="DQ58">
        <v>1759250128.94615</v>
      </c>
      <c r="DR58">
        <v>579.170307692308</v>
      </c>
      <c r="DS58">
        <v>641.381230769231</v>
      </c>
      <c r="DT58">
        <v>25.1106923076923</v>
      </c>
      <c r="DU58">
        <v>14.5732153846154</v>
      </c>
      <c r="DV58">
        <v>573.431076923077</v>
      </c>
      <c r="DW58">
        <v>24.6674692307692</v>
      </c>
      <c r="DX58">
        <v>499.980461538462</v>
      </c>
      <c r="DY58">
        <v>90.7740307692308</v>
      </c>
      <c r="DZ58">
        <v>0.0292498923076923</v>
      </c>
      <c r="EA58">
        <v>31.2041</v>
      </c>
      <c r="EB58">
        <v>29.9976076923077</v>
      </c>
      <c r="EC58">
        <v>999.9</v>
      </c>
      <c r="ED58">
        <v>0</v>
      </c>
      <c r="EE58">
        <v>0</v>
      </c>
      <c r="EF58">
        <v>9990.23076923077</v>
      </c>
      <c r="EG58">
        <v>0</v>
      </c>
      <c r="EH58">
        <v>9.90425</v>
      </c>
      <c r="EI58">
        <v>-62.2108846153846</v>
      </c>
      <c r="EJ58">
        <v>594.088307692308</v>
      </c>
      <c r="EK58">
        <v>650.866538461538</v>
      </c>
      <c r="EL58">
        <v>10.5374692307692</v>
      </c>
      <c r="EM58">
        <v>641.381230769231</v>
      </c>
      <c r="EN58">
        <v>14.5732153846154</v>
      </c>
      <c r="EO58">
        <v>2.27939769230769</v>
      </c>
      <c r="EP58">
        <v>1.32286846153846</v>
      </c>
      <c r="EQ58">
        <v>19.5315461538462</v>
      </c>
      <c r="ER58">
        <v>11.0612230769231</v>
      </c>
      <c r="ES58">
        <v>1999.98</v>
      </c>
      <c r="ET58">
        <v>0.979995076923077</v>
      </c>
      <c r="EU58">
        <v>0.0200045</v>
      </c>
      <c r="EV58">
        <v>0</v>
      </c>
      <c r="EW58">
        <v>1074.28615384615</v>
      </c>
      <c r="EX58">
        <v>5.00016</v>
      </c>
      <c r="EY58">
        <v>21878.0615384615</v>
      </c>
      <c r="EZ58">
        <v>18233.9846153846</v>
      </c>
      <c r="FA58">
        <v>48.312</v>
      </c>
      <c r="FB58">
        <v>48.562</v>
      </c>
      <c r="FC58">
        <v>48.562</v>
      </c>
      <c r="FD58">
        <v>48.437</v>
      </c>
      <c r="FE58">
        <v>50.2451538461538</v>
      </c>
      <c r="FF58">
        <v>1955.07</v>
      </c>
      <c r="FG58">
        <v>39.91</v>
      </c>
      <c r="FH58">
        <v>0</v>
      </c>
      <c r="FI58">
        <v>1759250144.2</v>
      </c>
      <c r="FJ58">
        <v>0</v>
      </c>
      <c r="FK58">
        <v>1074.6988</v>
      </c>
      <c r="FL58">
        <v>28.8430769312106</v>
      </c>
      <c r="FM58">
        <v>580.415384647227</v>
      </c>
      <c r="FN58">
        <v>21887.2</v>
      </c>
      <c r="FO58">
        <v>15</v>
      </c>
      <c r="FP58">
        <v>0</v>
      </c>
      <c r="FQ58" t="s">
        <v>439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-61.7578571428571</v>
      </c>
      <c r="GD58">
        <v>-7.44447272727275</v>
      </c>
      <c r="GE58">
        <v>0.849908940540624</v>
      </c>
      <c r="GF58">
        <v>0</v>
      </c>
      <c r="GG58">
        <v>1072.52470588235</v>
      </c>
      <c r="GH58">
        <v>29.1147440604085</v>
      </c>
      <c r="GI58">
        <v>2.86617108320505</v>
      </c>
      <c r="GJ58">
        <v>-1</v>
      </c>
      <c r="GK58">
        <v>10.5373380952381</v>
      </c>
      <c r="GL58">
        <v>0.000864935064927596</v>
      </c>
      <c r="GM58">
        <v>0.00226452479835342</v>
      </c>
      <c r="GN58">
        <v>1</v>
      </c>
      <c r="GO58">
        <v>1</v>
      </c>
      <c r="GP58">
        <v>2</v>
      </c>
      <c r="GQ58" t="s">
        <v>440</v>
      </c>
      <c r="GR58">
        <v>3.12375</v>
      </c>
      <c r="GS58">
        <v>2.65444</v>
      </c>
      <c r="GT58">
        <v>0.117313</v>
      </c>
      <c r="GU58">
        <v>0.126388</v>
      </c>
      <c r="GV58">
        <v>0.105135</v>
      </c>
      <c r="GW58">
        <v>0.0713532</v>
      </c>
      <c r="GX58">
        <v>22700.2</v>
      </c>
      <c r="GY58">
        <v>21330.5</v>
      </c>
      <c r="GZ58">
        <v>22997</v>
      </c>
      <c r="HA58">
        <v>23773.6</v>
      </c>
      <c r="HB58">
        <v>35061.8</v>
      </c>
      <c r="HC58">
        <v>36543</v>
      </c>
      <c r="HD58">
        <v>41447.5</v>
      </c>
      <c r="HE58">
        <v>42389.7</v>
      </c>
      <c r="HF58">
        <v>1.9142</v>
      </c>
      <c r="HG58">
        <v>1.80215</v>
      </c>
      <c r="HH58">
        <v>0.135638</v>
      </c>
      <c r="HI58">
        <v>0</v>
      </c>
      <c r="HJ58">
        <v>27.7945</v>
      </c>
      <c r="HK58">
        <v>999.9</v>
      </c>
      <c r="HL58">
        <v>49.054</v>
      </c>
      <c r="HM58">
        <v>29.799</v>
      </c>
      <c r="HN58">
        <v>22.7605</v>
      </c>
      <c r="HO58">
        <v>54.0274</v>
      </c>
      <c r="HP58">
        <v>43.75</v>
      </c>
      <c r="HQ58">
        <v>1</v>
      </c>
      <c r="HR58">
        <v>0.0243547</v>
      </c>
      <c r="HS58">
        <v>-0.634643</v>
      </c>
      <c r="HT58">
        <v>20.2164</v>
      </c>
      <c r="HU58">
        <v>5.23301</v>
      </c>
      <c r="HV58">
        <v>11.992</v>
      </c>
      <c r="HW58">
        <v>4.95565</v>
      </c>
      <c r="HX58">
        <v>3.3038</v>
      </c>
      <c r="HY58">
        <v>50</v>
      </c>
      <c r="HZ58">
        <v>9999</v>
      </c>
      <c r="IA58">
        <v>9999</v>
      </c>
      <c r="IB58">
        <v>9999</v>
      </c>
      <c r="IC58">
        <v>1.86855</v>
      </c>
      <c r="ID58">
        <v>1.86422</v>
      </c>
      <c r="IE58">
        <v>1.8718</v>
      </c>
      <c r="IF58">
        <v>1.86264</v>
      </c>
      <c r="IG58">
        <v>1.86205</v>
      </c>
      <c r="IH58">
        <v>1.86854</v>
      </c>
      <c r="II58">
        <v>1.85867</v>
      </c>
      <c r="IJ58">
        <v>1.86508</v>
      </c>
      <c r="IK58">
        <v>5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5.803</v>
      </c>
      <c r="IY58">
        <v>0.4431</v>
      </c>
      <c r="IZ58">
        <v>3.97360106167472</v>
      </c>
      <c r="JA58">
        <v>0.00378919108122332</v>
      </c>
      <c r="JB58">
        <v>-1.39025892724049e-06</v>
      </c>
      <c r="JC58">
        <v>2.66215117939144e-10</v>
      </c>
      <c r="JD58">
        <v>0.0716792814121334</v>
      </c>
      <c r="JE58">
        <v>0.00926075309058177</v>
      </c>
      <c r="JF58">
        <v>8.50568971851429e-05</v>
      </c>
      <c r="JG58">
        <v>6.08600627940814e-06</v>
      </c>
      <c r="JH58">
        <v>1</v>
      </c>
      <c r="JI58">
        <v>1927</v>
      </c>
      <c r="JJ58">
        <v>1</v>
      </c>
      <c r="JK58">
        <v>28</v>
      </c>
      <c r="JL58">
        <v>29320835.6</v>
      </c>
      <c r="JM58">
        <v>29320835.6</v>
      </c>
      <c r="JN58">
        <v>1.53076</v>
      </c>
      <c r="JO58">
        <v>2.37183</v>
      </c>
      <c r="JP58">
        <v>1.49902</v>
      </c>
      <c r="JQ58">
        <v>2.33032</v>
      </c>
      <c r="JR58">
        <v>1.54419</v>
      </c>
      <c r="JS58">
        <v>2.30713</v>
      </c>
      <c r="JT58">
        <v>34.8525</v>
      </c>
      <c r="JU58">
        <v>24.1225</v>
      </c>
      <c r="JV58">
        <v>18</v>
      </c>
      <c r="JW58">
        <v>549.798</v>
      </c>
      <c r="JX58">
        <v>421.928</v>
      </c>
      <c r="JY58">
        <v>28.8559</v>
      </c>
      <c r="JZ58">
        <v>27.8712</v>
      </c>
      <c r="KA58">
        <v>30.0003</v>
      </c>
      <c r="KB58">
        <v>27.6692</v>
      </c>
      <c r="KC58">
        <v>27.6891</v>
      </c>
      <c r="KD58">
        <v>30.7294</v>
      </c>
      <c r="KE58">
        <v>49.0938</v>
      </c>
      <c r="KF58">
        <v>0</v>
      </c>
      <c r="KG58">
        <v>28.8622</v>
      </c>
      <c r="KH58">
        <v>690.602</v>
      </c>
      <c r="KI58">
        <v>14.6248</v>
      </c>
      <c r="KJ58">
        <v>92.9044</v>
      </c>
      <c r="KK58">
        <v>98.7966</v>
      </c>
    </row>
    <row r="59" spans="1:297">
      <c r="A59">
        <v>43</v>
      </c>
      <c r="B59">
        <v>1759250142.1</v>
      </c>
      <c r="C59">
        <v>301.099999904633</v>
      </c>
      <c r="D59" t="s">
        <v>527</v>
      </c>
      <c r="E59" t="s">
        <v>528</v>
      </c>
      <c r="F59">
        <v>5</v>
      </c>
      <c r="G59" t="s">
        <v>435</v>
      </c>
      <c r="H59" t="s">
        <v>436</v>
      </c>
      <c r="I59">
        <v>1759250133.94615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684.613900658523</v>
      </c>
      <c r="AK59">
        <v>634.607090909091</v>
      </c>
      <c r="AL59">
        <v>3.39185914231668</v>
      </c>
      <c r="AM59">
        <v>62.8271281936859</v>
      </c>
      <c r="AN59">
        <f>(AP59 - AO59 + DY59*1E3/(8.314*(EA59+273.15)) * AR59/DX59 * AQ59) * DX59/(100*DL59) * 1000/(1000 - AP59)</f>
        <v>0</v>
      </c>
      <c r="AO59">
        <v>14.5720158831417</v>
      </c>
      <c r="AP59">
        <v>25.096783030303</v>
      </c>
      <c r="AQ59">
        <v>-3.95747219193366e-05</v>
      </c>
      <c r="AR59">
        <v>104.046329768991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6</v>
      </c>
      <c r="DM59">
        <v>0.5</v>
      </c>
      <c r="DN59" t="s">
        <v>438</v>
      </c>
      <c r="DO59">
        <v>2</v>
      </c>
      <c r="DP59" t="b">
        <v>1</v>
      </c>
      <c r="DQ59">
        <v>1759250133.94615</v>
      </c>
      <c r="DR59">
        <v>595.345846153846</v>
      </c>
      <c r="DS59">
        <v>658.421538461538</v>
      </c>
      <c r="DT59">
        <v>25.1063153846154</v>
      </c>
      <c r="DU59">
        <v>14.5727692307692</v>
      </c>
      <c r="DV59">
        <v>589.567153846154</v>
      </c>
      <c r="DW59">
        <v>24.6632</v>
      </c>
      <c r="DX59">
        <v>500.025769230769</v>
      </c>
      <c r="DY59">
        <v>90.7738461538462</v>
      </c>
      <c r="DZ59">
        <v>0.0290991230769231</v>
      </c>
      <c r="EA59">
        <v>31.2024307692308</v>
      </c>
      <c r="EB59">
        <v>29.9964923076923</v>
      </c>
      <c r="EC59">
        <v>999.9</v>
      </c>
      <c r="ED59">
        <v>0</v>
      </c>
      <c r="EE59">
        <v>0</v>
      </c>
      <c r="EF59">
        <v>9988.02692307692</v>
      </c>
      <c r="EG59">
        <v>0</v>
      </c>
      <c r="EH59">
        <v>9.90425</v>
      </c>
      <c r="EI59">
        <v>-63.0757538461539</v>
      </c>
      <c r="EJ59">
        <v>610.677538461539</v>
      </c>
      <c r="EK59">
        <v>668.158615384615</v>
      </c>
      <c r="EL59">
        <v>10.5335384615385</v>
      </c>
      <c r="EM59">
        <v>658.421538461538</v>
      </c>
      <c r="EN59">
        <v>14.5727692307692</v>
      </c>
      <c r="EO59">
        <v>2.27899692307692</v>
      </c>
      <c r="EP59">
        <v>1.32282615384615</v>
      </c>
      <c r="EQ59">
        <v>19.5287230769231</v>
      </c>
      <c r="ER59">
        <v>11.0607307692308</v>
      </c>
      <c r="ES59">
        <v>1999.98153846154</v>
      </c>
      <c r="ET59">
        <v>0.979995076923077</v>
      </c>
      <c r="EU59">
        <v>0.0200045</v>
      </c>
      <c r="EV59">
        <v>0</v>
      </c>
      <c r="EW59">
        <v>1076.69615384615</v>
      </c>
      <c r="EX59">
        <v>5.00016</v>
      </c>
      <c r="EY59">
        <v>21926.0307692308</v>
      </c>
      <c r="EZ59">
        <v>18233.9846153846</v>
      </c>
      <c r="FA59">
        <v>48.312</v>
      </c>
      <c r="FB59">
        <v>48.5716923076923</v>
      </c>
      <c r="FC59">
        <v>48.562</v>
      </c>
      <c r="FD59">
        <v>48.437</v>
      </c>
      <c r="FE59">
        <v>50.25</v>
      </c>
      <c r="FF59">
        <v>1955.07153846154</v>
      </c>
      <c r="FG59">
        <v>39.91</v>
      </c>
      <c r="FH59">
        <v>0</v>
      </c>
      <c r="FI59">
        <v>1759250149</v>
      </c>
      <c r="FJ59">
        <v>0</v>
      </c>
      <c r="FK59">
        <v>1076.9924</v>
      </c>
      <c r="FL59">
        <v>28.4853845803968</v>
      </c>
      <c r="FM59">
        <v>560.930768416604</v>
      </c>
      <c r="FN59">
        <v>21932.76</v>
      </c>
      <c r="FO59">
        <v>15</v>
      </c>
      <c r="FP59">
        <v>0</v>
      </c>
      <c r="FQ59" t="s">
        <v>439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-62.6029142857143</v>
      </c>
      <c r="GD59">
        <v>-9.51342857142863</v>
      </c>
      <c r="GE59">
        <v>1.00970419727086</v>
      </c>
      <c r="GF59">
        <v>0</v>
      </c>
      <c r="GG59">
        <v>1075.42323529412</v>
      </c>
      <c r="GH59">
        <v>28.5666921116384</v>
      </c>
      <c r="GI59">
        <v>2.81231087791667</v>
      </c>
      <c r="GJ59">
        <v>-1</v>
      </c>
      <c r="GK59">
        <v>10.5356333333333</v>
      </c>
      <c r="GL59">
        <v>-0.0424129870129824</v>
      </c>
      <c r="GM59">
        <v>0.00477147609519151</v>
      </c>
      <c r="GN59">
        <v>1</v>
      </c>
      <c r="GO59">
        <v>1</v>
      </c>
      <c r="GP59">
        <v>2</v>
      </c>
      <c r="GQ59" t="s">
        <v>440</v>
      </c>
      <c r="GR59">
        <v>3.12368</v>
      </c>
      <c r="GS59">
        <v>2.65473</v>
      </c>
      <c r="GT59">
        <v>0.11957</v>
      </c>
      <c r="GU59">
        <v>0.128474</v>
      </c>
      <c r="GV59">
        <v>0.105112</v>
      </c>
      <c r="GW59">
        <v>0.0713611</v>
      </c>
      <c r="GX59">
        <v>22641.9</v>
      </c>
      <c r="GY59">
        <v>21279.1</v>
      </c>
      <c r="GZ59">
        <v>22996.7</v>
      </c>
      <c r="HA59">
        <v>23773.1</v>
      </c>
      <c r="HB59">
        <v>35062.6</v>
      </c>
      <c r="HC59">
        <v>36542.4</v>
      </c>
      <c r="HD59">
        <v>41447.2</v>
      </c>
      <c r="HE59">
        <v>42389.2</v>
      </c>
      <c r="HF59">
        <v>1.91395</v>
      </c>
      <c r="HG59">
        <v>1.80222</v>
      </c>
      <c r="HH59">
        <v>0.134677</v>
      </c>
      <c r="HI59">
        <v>0</v>
      </c>
      <c r="HJ59">
        <v>27.7993</v>
      </c>
      <c r="HK59">
        <v>999.9</v>
      </c>
      <c r="HL59">
        <v>49.054</v>
      </c>
      <c r="HM59">
        <v>29.799</v>
      </c>
      <c r="HN59">
        <v>22.7595</v>
      </c>
      <c r="HO59">
        <v>54.4874</v>
      </c>
      <c r="HP59">
        <v>43.6619</v>
      </c>
      <c r="HQ59">
        <v>1</v>
      </c>
      <c r="HR59">
        <v>0.0246087</v>
      </c>
      <c r="HS59">
        <v>-0.580675</v>
      </c>
      <c r="HT59">
        <v>20.2167</v>
      </c>
      <c r="HU59">
        <v>5.23346</v>
      </c>
      <c r="HV59">
        <v>11.992</v>
      </c>
      <c r="HW59">
        <v>4.95575</v>
      </c>
      <c r="HX59">
        <v>3.3039</v>
      </c>
      <c r="HY59">
        <v>50</v>
      </c>
      <c r="HZ59">
        <v>9999</v>
      </c>
      <c r="IA59">
        <v>9999</v>
      </c>
      <c r="IB59">
        <v>9999</v>
      </c>
      <c r="IC59">
        <v>1.86854</v>
      </c>
      <c r="ID59">
        <v>1.86421</v>
      </c>
      <c r="IE59">
        <v>1.8718</v>
      </c>
      <c r="IF59">
        <v>1.86264</v>
      </c>
      <c r="IG59">
        <v>1.86205</v>
      </c>
      <c r="IH59">
        <v>1.86856</v>
      </c>
      <c r="II59">
        <v>1.85867</v>
      </c>
      <c r="IJ59">
        <v>1.86508</v>
      </c>
      <c r="IK59">
        <v>5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5.843</v>
      </c>
      <c r="IY59">
        <v>0.4429</v>
      </c>
      <c r="IZ59">
        <v>3.97360106167472</v>
      </c>
      <c r="JA59">
        <v>0.00378919108122332</v>
      </c>
      <c r="JB59">
        <v>-1.39025892724049e-06</v>
      </c>
      <c r="JC59">
        <v>2.66215117939144e-10</v>
      </c>
      <c r="JD59">
        <v>0.0716792814121334</v>
      </c>
      <c r="JE59">
        <v>0.00926075309058177</v>
      </c>
      <c r="JF59">
        <v>8.50568971851429e-05</v>
      </c>
      <c r="JG59">
        <v>6.08600627940814e-06</v>
      </c>
      <c r="JH59">
        <v>1</v>
      </c>
      <c r="JI59">
        <v>1927</v>
      </c>
      <c r="JJ59">
        <v>1</v>
      </c>
      <c r="JK59">
        <v>28</v>
      </c>
      <c r="JL59">
        <v>29320835.7</v>
      </c>
      <c r="JM59">
        <v>29320835.7</v>
      </c>
      <c r="JN59">
        <v>1.55884</v>
      </c>
      <c r="JO59">
        <v>2.36572</v>
      </c>
      <c r="JP59">
        <v>1.49902</v>
      </c>
      <c r="JQ59">
        <v>2.33032</v>
      </c>
      <c r="JR59">
        <v>1.54419</v>
      </c>
      <c r="JS59">
        <v>2.31934</v>
      </c>
      <c r="JT59">
        <v>34.8525</v>
      </c>
      <c r="JU59">
        <v>24.14</v>
      </c>
      <c r="JV59">
        <v>18</v>
      </c>
      <c r="JW59">
        <v>549.66</v>
      </c>
      <c r="JX59">
        <v>421.988</v>
      </c>
      <c r="JY59">
        <v>28.8618</v>
      </c>
      <c r="JZ59">
        <v>27.8742</v>
      </c>
      <c r="KA59">
        <v>30.0002</v>
      </c>
      <c r="KB59">
        <v>27.6721</v>
      </c>
      <c r="KC59">
        <v>27.6914</v>
      </c>
      <c r="KD59">
        <v>31.2824</v>
      </c>
      <c r="KE59">
        <v>49.0938</v>
      </c>
      <c r="KF59">
        <v>0</v>
      </c>
      <c r="KG59">
        <v>28.8568</v>
      </c>
      <c r="KH59">
        <v>704.102</v>
      </c>
      <c r="KI59">
        <v>14.6248</v>
      </c>
      <c r="KJ59">
        <v>92.9036</v>
      </c>
      <c r="KK59">
        <v>98.7951</v>
      </c>
    </row>
    <row r="60" spans="1:297">
      <c r="A60">
        <v>44</v>
      </c>
      <c r="B60">
        <v>1759250147.1</v>
      </c>
      <c r="C60">
        <v>306.099999904633</v>
      </c>
      <c r="D60" t="s">
        <v>529</v>
      </c>
      <c r="E60" t="s">
        <v>530</v>
      </c>
      <c r="F60">
        <v>5</v>
      </c>
      <c r="G60" t="s">
        <v>435</v>
      </c>
      <c r="H60" t="s">
        <v>436</v>
      </c>
      <c r="I60">
        <v>1759250138.94615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700.52598268139</v>
      </c>
      <c r="AK60">
        <v>650.601393939394</v>
      </c>
      <c r="AL60">
        <v>3.17369473672709</v>
      </c>
      <c r="AM60">
        <v>62.8271281936859</v>
      </c>
      <c r="AN60">
        <f>(AP60 - AO60 + DY60*1E3/(8.314*(EA60+273.15)) * AR60/DX60 * AQ60) * DX60/(100*DL60) * 1000/(1000 - AP60)</f>
        <v>0</v>
      </c>
      <c r="AO60">
        <v>14.5732158941127</v>
      </c>
      <c r="AP60">
        <v>25.0921993939394</v>
      </c>
      <c r="AQ60">
        <v>-2.70130230187243e-05</v>
      </c>
      <c r="AR60">
        <v>104.046329768991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6</v>
      </c>
      <c r="DM60">
        <v>0.5</v>
      </c>
      <c r="DN60" t="s">
        <v>438</v>
      </c>
      <c r="DO60">
        <v>2</v>
      </c>
      <c r="DP60" t="b">
        <v>1</v>
      </c>
      <c r="DQ60">
        <v>1759250138.94615</v>
      </c>
      <c r="DR60">
        <v>611.476461538462</v>
      </c>
      <c r="DS60">
        <v>674.880692307692</v>
      </c>
      <c r="DT60">
        <v>25.1008230769231</v>
      </c>
      <c r="DU60">
        <v>14.5724307692308</v>
      </c>
      <c r="DV60">
        <v>605.658923076923</v>
      </c>
      <c r="DW60">
        <v>24.6578384615385</v>
      </c>
      <c r="DX60">
        <v>499.991307692308</v>
      </c>
      <c r="DY60">
        <v>90.7735538461538</v>
      </c>
      <c r="DZ60">
        <v>0.0291252846153846</v>
      </c>
      <c r="EA60">
        <v>31.2036230769231</v>
      </c>
      <c r="EB60">
        <v>29.9977846153846</v>
      </c>
      <c r="EC60">
        <v>999.9</v>
      </c>
      <c r="ED60">
        <v>0</v>
      </c>
      <c r="EE60">
        <v>0</v>
      </c>
      <c r="EF60">
        <v>9990.66846153846</v>
      </c>
      <c r="EG60">
        <v>0</v>
      </c>
      <c r="EH60">
        <v>9.90425</v>
      </c>
      <c r="EI60">
        <v>-63.4042615384615</v>
      </c>
      <c r="EJ60">
        <v>627.220076923077</v>
      </c>
      <c r="EK60">
        <v>684.860769230769</v>
      </c>
      <c r="EL60">
        <v>10.5283692307692</v>
      </c>
      <c r="EM60">
        <v>674.880692307692</v>
      </c>
      <c r="EN60">
        <v>14.5724307692308</v>
      </c>
      <c r="EO60">
        <v>2.27849076923077</v>
      </c>
      <c r="EP60">
        <v>1.32279307692308</v>
      </c>
      <c r="EQ60">
        <v>19.5251538461538</v>
      </c>
      <c r="ER60">
        <v>11.0603538461538</v>
      </c>
      <c r="ES60">
        <v>1999.98461538462</v>
      </c>
      <c r="ET60">
        <v>0.979995076923077</v>
      </c>
      <c r="EU60">
        <v>0.0200045</v>
      </c>
      <c r="EV60">
        <v>0</v>
      </c>
      <c r="EW60">
        <v>1078.95307692308</v>
      </c>
      <c r="EX60">
        <v>5.00016</v>
      </c>
      <c r="EY60">
        <v>21971.9307692308</v>
      </c>
      <c r="EZ60">
        <v>18234.0153846154</v>
      </c>
      <c r="FA60">
        <v>48.312</v>
      </c>
      <c r="FB60">
        <v>48.5716923076923</v>
      </c>
      <c r="FC60">
        <v>48.562</v>
      </c>
      <c r="FD60">
        <v>48.437</v>
      </c>
      <c r="FE60">
        <v>50.25</v>
      </c>
      <c r="FF60">
        <v>1955.07461538462</v>
      </c>
      <c r="FG60">
        <v>39.91</v>
      </c>
      <c r="FH60">
        <v>0</v>
      </c>
      <c r="FI60">
        <v>1759250154.4</v>
      </c>
      <c r="FJ60">
        <v>0</v>
      </c>
      <c r="FK60">
        <v>1079.26461538462</v>
      </c>
      <c r="FL60">
        <v>26.5087179582349</v>
      </c>
      <c r="FM60">
        <v>540.208547020238</v>
      </c>
      <c r="FN60">
        <v>21979.8346153846</v>
      </c>
      <c r="FO60">
        <v>15</v>
      </c>
      <c r="FP60">
        <v>0</v>
      </c>
      <c r="FQ60" t="s">
        <v>439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-63.204135</v>
      </c>
      <c r="GD60">
        <v>-4.88454586466159</v>
      </c>
      <c r="GE60">
        <v>0.616508440554548</v>
      </c>
      <c r="GF60">
        <v>0</v>
      </c>
      <c r="GG60">
        <v>1077.62852941176</v>
      </c>
      <c r="GH60">
        <v>27.6200152948382</v>
      </c>
      <c r="GI60">
        <v>2.71947457333532</v>
      </c>
      <c r="GJ60">
        <v>-1</v>
      </c>
      <c r="GK60">
        <v>10.53092</v>
      </c>
      <c r="GL60">
        <v>-0.068336842105249</v>
      </c>
      <c r="GM60">
        <v>0.00681502751278377</v>
      </c>
      <c r="GN60">
        <v>1</v>
      </c>
      <c r="GO60">
        <v>1</v>
      </c>
      <c r="GP60">
        <v>2</v>
      </c>
      <c r="GQ60" t="s">
        <v>440</v>
      </c>
      <c r="GR60">
        <v>3.1236</v>
      </c>
      <c r="GS60">
        <v>2.65465</v>
      </c>
      <c r="GT60">
        <v>0.12167</v>
      </c>
      <c r="GU60">
        <v>0.130441</v>
      </c>
      <c r="GV60">
        <v>0.105096</v>
      </c>
      <c r="GW60">
        <v>0.0713608</v>
      </c>
      <c r="GX60">
        <v>22587.6</v>
      </c>
      <c r="GY60">
        <v>21231</v>
      </c>
      <c r="GZ60">
        <v>22996.4</v>
      </c>
      <c r="HA60">
        <v>23773</v>
      </c>
      <c r="HB60">
        <v>35063</v>
      </c>
      <c r="HC60">
        <v>36542.6</v>
      </c>
      <c r="HD60">
        <v>41446.6</v>
      </c>
      <c r="HE60">
        <v>42389.2</v>
      </c>
      <c r="HF60">
        <v>1.91352</v>
      </c>
      <c r="HG60">
        <v>1.80238</v>
      </c>
      <c r="HH60">
        <v>0.134502</v>
      </c>
      <c r="HI60">
        <v>0</v>
      </c>
      <c r="HJ60">
        <v>27.8046</v>
      </c>
      <c r="HK60">
        <v>999.9</v>
      </c>
      <c r="HL60">
        <v>49.054</v>
      </c>
      <c r="HM60">
        <v>29.779</v>
      </c>
      <c r="HN60">
        <v>22.7339</v>
      </c>
      <c r="HO60">
        <v>54.3774</v>
      </c>
      <c r="HP60">
        <v>43.7861</v>
      </c>
      <c r="HQ60">
        <v>1</v>
      </c>
      <c r="HR60">
        <v>0.0248094</v>
      </c>
      <c r="HS60">
        <v>-0.586743</v>
      </c>
      <c r="HT60">
        <v>20.2164</v>
      </c>
      <c r="HU60">
        <v>5.23301</v>
      </c>
      <c r="HV60">
        <v>11.992</v>
      </c>
      <c r="HW60">
        <v>4.9556</v>
      </c>
      <c r="HX60">
        <v>3.30385</v>
      </c>
      <c r="HY60">
        <v>50</v>
      </c>
      <c r="HZ60">
        <v>9999</v>
      </c>
      <c r="IA60">
        <v>9999</v>
      </c>
      <c r="IB60">
        <v>9999</v>
      </c>
      <c r="IC60">
        <v>1.86854</v>
      </c>
      <c r="ID60">
        <v>1.8642</v>
      </c>
      <c r="IE60">
        <v>1.8718</v>
      </c>
      <c r="IF60">
        <v>1.86264</v>
      </c>
      <c r="IG60">
        <v>1.86204</v>
      </c>
      <c r="IH60">
        <v>1.86856</v>
      </c>
      <c r="II60">
        <v>1.85867</v>
      </c>
      <c r="IJ60">
        <v>1.86508</v>
      </c>
      <c r="IK60">
        <v>5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5.879</v>
      </c>
      <c r="IY60">
        <v>0.4428</v>
      </c>
      <c r="IZ60">
        <v>3.97360106167472</v>
      </c>
      <c r="JA60">
        <v>0.00378919108122332</v>
      </c>
      <c r="JB60">
        <v>-1.39025892724049e-06</v>
      </c>
      <c r="JC60">
        <v>2.66215117939144e-10</v>
      </c>
      <c r="JD60">
        <v>0.0716792814121334</v>
      </c>
      <c r="JE60">
        <v>0.00926075309058177</v>
      </c>
      <c r="JF60">
        <v>8.50568971851429e-05</v>
      </c>
      <c r="JG60">
        <v>6.08600627940814e-06</v>
      </c>
      <c r="JH60">
        <v>1</v>
      </c>
      <c r="JI60">
        <v>1927</v>
      </c>
      <c r="JJ60">
        <v>1</v>
      </c>
      <c r="JK60">
        <v>28</v>
      </c>
      <c r="JL60">
        <v>29320835.8</v>
      </c>
      <c r="JM60">
        <v>29320835.8</v>
      </c>
      <c r="JN60">
        <v>1.58813</v>
      </c>
      <c r="JO60">
        <v>2.36206</v>
      </c>
      <c r="JP60">
        <v>1.4978</v>
      </c>
      <c r="JQ60">
        <v>2.33032</v>
      </c>
      <c r="JR60">
        <v>1.54419</v>
      </c>
      <c r="JS60">
        <v>2.33398</v>
      </c>
      <c r="JT60">
        <v>34.8755</v>
      </c>
      <c r="JU60">
        <v>24.1313</v>
      </c>
      <c r="JV60">
        <v>18</v>
      </c>
      <c r="JW60">
        <v>549.399</v>
      </c>
      <c r="JX60">
        <v>422.088</v>
      </c>
      <c r="JY60">
        <v>28.8599</v>
      </c>
      <c r="JZ60">
        <v>27.8766</v>
      </c>
      <c r="KA60">
        <v>30.0003</v>
      </c>
      <c r="KB60">
        <v>27.6738</v>
      </c>
      <c r="KC60">
        <v>27.6932</v>
      </c>
      <c r="KD60">
        <v>31.903</v>
      </c>
      <c r="KE60">
        <v>49.0938</v>
      </c>
      <c r="KF60">
        <v>0</v>
      </c>
      <c r="KG60">
        <v>28.859</v>
      </c>
      <c r="KH60">
        <v>724.452</v>
      </c>
      <c r="KI60">
        <v>14.6248</v>
      </c>
      <c r="KJ60">
        <v>92.9023</v>
      </c>
      <c r="KK60">
        <v>98.795</v>
      </c>
    </row>
    <row r="61" spans="1:297">
      <c r="A61">
        <v>45</v>
      </c>
      <c r="B61">
        <v>1759250152.1</v>
      </c>
      <c r="C61">
        <v>311.099999904633</v>
      </c>
      <c r="D61" t="s">
        <v>531</v>
      </c>
      <c r="E61" t="s">
        <v>532</v>
      </c>
      <c r="F61">
        <v>5</v>
      </c>
      <c r="G61" t="s">
        <v>435</v>
      </c>
      <c r="H61" t="s">
        <v>436</v>
      </c>
      <c r="I61">
        <v>1759250143.94615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716.181162880747</v>
      </c>
      <c r="AK61">
        <v>666.083339393939</v>
      </c>
      <c r="AL61">
        <v>3.07433853289763</v>
      </c>
      <c r="AM61">
        <v>62.8271281936859</v>
      </c>
      <c r="AN61">
        <f>(AP61 - AO61 + DY61*1E3/(8.314*(EA61+273.15)) * AR61/DX61 * AQ61) * DX61/(100*DL61) * 1000/(1000 - AP61)</f>
        <v>0</v>
      </c>
      <c r="AO61">
        <v>14.5732889950886</v>
      </c>
      <c r="AP61">
        <v>25.0829993939394</v>
      </c>
      <c r="AQ61">
        <v>-4.39952163669524e-05</v>
      </c>
      <c r="AR61">
        <v>104.046329768991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6</v>
      </c>
      <c r="DM61">
        <v>0.5</v>
      </c>
      <c r="DN61" t="s">
        <v>438</v>
      </c>
      <c r="DO61">
        <v>2</v>
      </c>
      <c r="DP61" t="b">
        <v>1</v>
      </c>
      <c r="DQ61">
        <v>1759250143.94615</v>
      </c>
      <c r="DR61">
        <v>627.326307692308</v>
      </c>
      <c r="DS61">
        <v>691.108076923077</v>
      </c>
      <c r="DT61">
        <v>25.0945307692308</v>
      </c>
      <c r="DU61">
        <v>14.5728307692308</v>
      </c>
      <c r="DV61">
        <v>621.471076923077</v>
      </c>
      <c r="DW61">
        <v>24.6517</v>
      </c>
      <c r="DX61">
        <v>500.035846153846</v>
      </c>
      <c r="DY61">
        <v>90.7736692307692</v>
      </c>
      <c r="DZ61">
        <v>0.0289165615384615</v>
      </c>
      <c r="EA61">
        <v>31.2072153846154</v>
      </c>
      <c r="EB61">
        <v>30.0012846153846</v>
      </c>
      <c r="EC61">
        <v>999.9</v>
      </c>
      <c r="ED61">
        <v>0</v>
      </c>
      <c r="EE61">
        <v>0</v>
      </c>
      <c r="EF61">
        <v>10006.1115384615</v>
      </c>
      <c r="EG61">
        <v>0</v>
      </c>
      <c r="EH61">
        <v>9.90425</v>
      </c>
      <c r="EI61">
        <v>-63.7817846153846</v>
      </c>
      <c r="EJ61">
        <v>643.473769230769</v>
      </c>
      <c r="EK61">
        <v>701.328384615385</v>
      </c>
      <c r="EL61">
        <v>10.5216846153846</v>
      </c>
      <c r="EM61">
        <v>691.108076923077</v>
      </c>
      <c r="EN61">
        <v>14.5728307692308</v>
      </c>
      <c r="EO61">
        <v>2.27792153846154</v>
      </c>
      <c r="EP61">
        <v>1.32283076923077</v>
      </c>
      <c r="EQ61">
        <v>19.5211384615385</v>
      </c>
      <c r="ER61">
        <v>11.0607692307692</v>
      </c>
      <c r="ES61">
        <v>2000.00615384615</v>
      </c>
      <c r="ET61">
        <v>0.979995230769231</v>
      </c>
      <c r="EU61">
        <v>0.0200042846153846</v>
      </c>
      <c r="EV61">
        <v>0</v>
      </c>
      <c r="EW61">
        <v>1081.02846153846</v>
      </c>
      <c r="EX61">
        <v>5.00016</v>
      </c>
      <c r="EY61">
        <v>22016.0538461538</v>
      </c>
      <c r="EZ61">
        <v>18234.2153846154</v>
      </c>
      <c r="FA61">
        <v>48.312</v>
      </c>
      <c r="FB61">
        <v>48.5765384615385</v>
      </c>
      <c r="FC61">
        <v>48.562</v>
      </c>
      <c r="FD61">
        <v>48.437</v>
      </c>
      <c r="FE61">
        <v>50.25</v>
      </c>
      <c r="FF61">
        <v>1955.09615384615</v>
      </c>
      <c r="FG61">
        <v>39.91</v>
      </c>
      <c r="FH61">
        <v>0</v>
      </c>
      <c r="FI61">
        <v>1759250159.2</v>
      </c>
      <c r="FJ61">
        <v>0</v>
      </c>
      <c r="FK61">
        <v>1081.29576923077</v>
      </c>
      <c r="FL61">
        <v>24.155555572851</v>
      </c>
      <c r="FM61">
        <v>514.02735078493</v>
      </c>
      <c r="FN61">
        <v>22021.7038461538</v>
      </c>
      <c r="FO61">
        <v>15</v>
      </c>
      <c r="FP61">
        <v>0</v>
      </c>
      <c r="FQ61" t="s">
        <v>439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-63.4842857142857</v>
      </c>
      <c r="GD61">
        <v>-3.51839220779233</v>
      </c>
      <c r="GE61">
        <v>0.606157440090338</v>
      </c>
      <c r="GF61">
        <v>0</v>
      </c>
      <c r="GG61">
        <v>1079.73911764706</v>
      </c>
      <c r="GH61">
        <v>25.3575248289935</v>
      </c>
      <c r="GI61">
        <v>2.50022748099996</v>
      </c>
      <c r="GJ61">
        <v>-1</v>
      </c>
      <c r="GK61">
        <v>10.5257476190476</v>
      </c>
      <c r="GL61">
        <v>-0.0820051948051637</v>
      </c>
      <c r="GM61">
        <v>0.00840513556433649</v>
      </c>
      <c r="GN61">
        <v>1</v>
      </c>
      <c r="GO61">
        <v>1</v>
      </c>
      <c r="GP61">
        <v>2</v>
      </c>
      <c r="GQ61" t="s">
        <v>440</v>
      </c>
      <c r="GR61">
        <v>3.12366</v>
      </c>
      <c r="GS61">
        <v>2.65464</v>
      </c>
      <c r="GT61">
        <v>0.123695</v>
      </c>
      <c r="GU61">
        <v>0.132646</v>
      </c>
      <c r="GV61">
        <v>0.10505</v>
      </c>
      <c r="GW61">
        <v>0.0713572</v>
      </c>
      <c r="GX61">
        <v>22535.2</v>
      </c>
      <c r="GY61">
        <v>21177.2</v>
      </c>
      <c r="GZ61">
        <v>22996.1</v>
      </c>
      <c r="HA61">
        <v>23773.1</v>
      </c>
      <c r="HB61">
        <v>35064.7</v>
      </c>
      <c r="HC61">
        <v>36543.1</v>
      </c>
      <c r="HD61">
        <v>41446.3</v>
      </c>
      <c r="HE61">
        <v>42389.4</v>
      </c>
      <c r="HF61">
        <v>1.9139</v>
      </c>
      <c r="HG61">
        <v>1.80257</v>
      </c>
      <c r="HH61">
        <v>0.134643</v>
      </c>
      <c r="HI61">
        <v>0</v>
      </c>
      <c r="HJ61">
        <v>27.8099</v>
      </c>
      <c r="HK61">
        <v>999.9</v>
      </c>
      <c r="HL61">
        <v>49.054</v>
      </c>
      <c r="HM61">
        <v>29.799</v>
      </c>
      <c r="HN61">
        <v>22.7604</v>
      </c>
      <c r="HO61">
        <v>54.2074</v>
      </c>
      <c r="HP61">
        <v>43.6699</v>
      </c>
      <c r="HQ61">
        <v>1</v>
      </c>
      <c r="HR61">
        <v>0.0248933</v>
      </c>
      <c r="HS61">
        <v>-0.58034</v>
      </c>
      <c r="HT61">
        <v>20.2167</v>
      </c>
      <c r="HU61">
        <v>5.23376</v>
      </c>
      <c r="HV61">
        <v>11.992</v>
      </c>
      <c r="HW61">
        <v>4.95575</v>
      </c>
      <c r="HX61">
        <v>3.304</v>
      </c>
      <c r="HY61">
        <v>50</v>
      </c>
      <c r="HZ61">
        <v>9999</v>
      </c>
      <c r="IA61">
        <v>9999</v>
      </c>
      <c r="IB61">
        <v>9999</v>
      </c>
      <c r="IC61">
        <v>1.8685</v>
      </c>
      <c r="ID61">
        <v>1.86422</v>
      </c>
      <c r="IE61">
        <v>1.8718</v>
      </c>
      <c r="IF61">
        <v>1.86264</v>
      </c>
      <c r="IG61">
        <v>1.86206</v>
      </c>
      <c r="IH61">
        <v>1.86855</v>
      </c>
      <c r="II61">
        <v>1.85867</v>
      </c>
      <c r="IJ61">
        <v>1.86508</v>
      </c>
      <c r="IK61">
        <v>5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5.914</v>
      </c>
      <c r="IY61">
        <v>0.4425</v>
      </c>
      <c r="IZ61">
        <v>3.97360106167472</v>
      </c>
      <c r="JA61">
        <v>0.00378919108122332</v>
      </c>
      <c r="JB61">
        <v>-1.39025892724049e-06</v>
      </c>
      <c r="JC61">
        <v>2.66215117939144e-10</v>
      </c>
      <c r="JD61">
        <v>0.0716792814121334</v>
      </c>
      <c r="JE61">
        <v>0.00926075309058177</v>
      </c>
      <c r="JF61">
        <v>8.50568971851429e-05</v>
      </c>
      <c r="JG61">
        <v>6.08600627940814e-06</v>
      </c>
      <c r="JH61">
        <v>1</v>
      </c>
      <c r="JI61">
        <v>1927</v>
      </c>
      <c r="JJ61">
        <v>1</v>
      </c>
      <c r="JK61">
        <v>28</v>
      </c>
      <c r="JL61">
        <v>29320835.9</v>
      </c>
      <c r="JM61">
        <v>29320835.9</v>
      </c>
      <c r="JN61">
        <v>1.61987</v>
      </c>
      <c r="JO61">
        <v>2.36694</v>
      </c>
      <c r="JP61">
        <v>1.49902</v>
      </c>
      <c r="JQ61">
        <v>2.33032</v>
      </c>
      <c r="JR61">
        <v>1.54419</v>
      </c>
      <c r="JS61">
        <v>2.30713</v>
      </c>
      <c r="JT61">
        <v>34.8525</v>
      </c>
      <c r="JU61">
        <v>24.14</v>
      </c>
      <c r="JV61">
        <v>18</v>
      </c>
      <c r="JW61">
        <v>549.663</v>
      </c>
      <c r="JX61">
        <v>422.221</v>
      </c>
      <c r="JY61">
        <v>28.8601</v>
      </c>
      <c r="JZ61">
        <v>27.8795</v>
      </c>
      <c r="KA61">
        <v>30.0003</v>
      </c>
      <c r="KB61">
        <v>27.6762</v>
      </c>
      <c r="KC61">
        <v>27.6956</v>
      </c>
      <c r="KD61">
        <v>32.4941</v>
      </c>
      <c r="KE61">
        <v>49.0938</v>
      </c>
      <c r="KF61">
        <v>0</v>
      </c>
      <c r="KG61">
        <v>28.859</v>
      </c>
      <c r="KH61">
        <v>738.08</v>
      </c>
      <c r="KI61">
        <v>14.6248</v>
      </c>
      <c r="KJ61">
        <v>92.9014</v>
      </c>
      <c r="KK61">
        <v>98.7953</v>
      </c>
    </row>
    <row r="62" spans="1:297">
      <c r="A62">
        <v>46</v>
      </c>
      <c r="B62">
        <v>1759250157.1</v>
      </c>
      <c r="C62">
        <v>316.099999904633</v>
      </c>
      <c r="D62" t="s">
        <v>533</v>
      </c>
      <c r="E62" t="s">
        <v>534</v>
      </c>
      <c r="F62">
        <v>5</v>
      </c>
      <c r="G62" t="s">
        <v>435</v>
      </c>
      <c r="H62" t="s">
        <v>436</v>
      </c>
      <c r="I62">
        <v>1759250148.94615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734.301745630009</v>
      </c>
      <c r="AK62">
        <v>682.895666666667</v>
      </c>
      <c r="AL62">
        <v>3.40934749931388</v>
      </c>
      <c r="AM62">
        <v>62.8271281936859</v>
      </c>
      <c r="AN62">
        <f>(AP62 - AO62 + DY62*1E3/(8.314*(EA62+273.15)) * AR62/DX62 * AQ62) * DX62/(100*DL62) * 1000/(1000 - AP62)</f>
        <v>0</v>
      </c>
      <c r="AO62">
        <v>14.5723511704488</v>
      </c>
      <c r="AP62">
        <v>25.062723030303</v>
      </c>
      <c r="AQ62">
        <v>-7.94396677191525e-05</v>
      </c>
      <c r="AR62">
        <v>104.046329768991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6</v>
      </c>
      <c r="DM62">
        <v>0.5</v>
      </c>
      <c r="DN62" t="s">
        <v>438</v>
      </c>
      <c r="DO62">
        <v>2</v>
      </c>
      <c r="DP62" t="b">
        <v>1</v>
      </c>
      <c r="DQ62">
        <v>1759250148.94615</v>
      </c>
      <c r="DR62">
        <v>643.064923076923</v>
      </c>
      <c r="DS62">
        <v>707.516461538461</v>
      </c>
      <c r="DT62">
        <v>25.0839615384615</v>
      </c>
      <c r="DU62">
        <v>14.5728923076923</v>
      </c>
      <c r="DV62">
        <v>637.172692307692</v>
      </c>
      <c r="DW62">
        <v>24.6413846153846</v>
      </c>
      <c r="DX62">
        <v>499.986923076923</v>
      </c>
      <c r="DY62">
        <v>90.7739538461538</v>
      </c>
      <c r="DZ62">
        <v>0.0290618307692308</v>
      </c>
      <c r="EA62">
        <v>31.2107846153846</v>
      </c>
      <c r="EB62">
        <v>30.0026846153846</v>
      </c>
      <c r="EC62">
        <v>999.9</v>
      </c>
      <c r="ED62">
        <v>0</v>
      </c>
      <c r="EE62">
        <v>0</v>
      </c>
      <c r="EF62">
        <v>10007.3653846154</v>
      </c>
      <c r="EG62">
        <v>0</v>
      </c>
      <c r="EH62">
        <v>9.90425</v>
      </c>
      <c r="EI62">
        <v>-64.4514461538461</v>
      </c>
      <c r="EJ62">
        <v>659.610307692308</v>
      </c>
      <c r="EK62">
        <v>717.979384615385</v>
      </c>
      <c r="EL62">
        <v>10.5110615384615</v>
      </c>
      <c r="EM62">
        <v>707.516461538461</v>
      </c>
      <c r="EN62">
        <v>14.5728923076923</v>
      </c>
      <c r="EO62">
        <v>2.27696846153846</v>
      </c>
      <c r="EP62">
        <v>1.32284076923077</v>
      </c>
      <c r="EQ62">
        <v>19.5144076923077</v>
      </c>
      <c r="ER62">
        <v>11.0608923076923</v>
      </c>
      <c r="ES62">
        <v>2000.00538461538</v>
      </c>
      <c r="ET62">
        <v>0.979995230769231</v>
      </c>
      <c r="EU62">
        <v>0.0200042846153846</v>
      </c>
      <c r="EV62">
        <v>0</v>
      </c>
      <c r="EW62">
        <v>1082.99769230769</v>
      </c>
      <c r="EX62">
        <v>5.00016</v>
      </c>
      <c r="EY62">
        <v>22057.4846153846</v>
      </c>
      <c r="EZ62">
        <v>18234.2153846154</v>
      </c>
      <c r="FA62">
        <v>48.312</v>
      </c>
      <c r="FB62">
        <v>48.5813846153846</v>
      </c>
      <c r="FC62">
        <v>48.562</v>
      </c>
      <c r="FD62">
        <v>48.437</v>
      </c>
      <c r="FE62">
        <v>50.25</v>
      </c>
      <c r="FF62">
        <v>1955.09538461538</v>
      </c>
      <c r="FG62">
        <v>39.91</v>
      </c>
      <c r="FH62">
        <v>0</v>
      </c>
      <c r="FI62">
        <v>1759250164</v>
      </c>
      <c r="FJ62">
        <v>0</v>
      </c>
      <c r="FK62">
        <v>1083.16192307692</v>
      </c>
      <c r="FL62">
        <v>22.8331623595492</v>
      </c>
      <c r="FM62">
        <v>466.588033587664</v>
      </c>
      <c r="FN62">
        <v>22060.9884615385</v>
      </c>
      <c r="FO62">
        <v>15</v>
      </c>
      <c r="FP62">
        <v>0</v>
      </c>
      <c r="FQ62" t="s">
        <v>439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-64.32516</v>
      </c>
      <c r="GD62">
        <v>-7.75006015037589</v>
      </c>
      <c r="GE62">
        <v>1.06569369586199</v>
      </c>
      <c r="GF62">
        <v>0</v>
      </c>
      <c r="GG62">
        <v>1081.97176470588</v>
      </c>
      <c r="GH62">
        <v>23.6507257259141</v>
      </c>
      <c r="GI62">
        <v>2.33381342894143</v>
      </c>
      <c r="GJ62">
        <v>-1</v>
      </c>
      <c r="GK62">
        <v>10.5156</v>
      </c>
      <c r="GL62">
        <v>-0.122950375939832</v>
      </c>
      <c r="GM62">
        <v>0.0122741191129954</v>
      </c>
      <c r="GN62">
        <v>0</v>
      </c>
      <c r="GO62">
        <v>0</v>
      </c>
      <c r="GP62">
        <v>2</v>
      </c>
      <c r="GQ62" t="s">
        <v>446</v>
      </c>
      <c r="GR62">
        <v>3.12369</v>
      </c>
      <c r="GS62">
        <v>2.65487</v>
      </c>
      <c r="GT62">
        <v>0.125886</v>
      </c>
      <c r="GU62">
        <v>0.134738</v>
      </c>
      <c r="GV62">
        <v>0.105009</v>
      </c>
      <c r="GW62">
        <v>0.0713613</v>
      </c>
      <c r="GX62">
        <v>22478.8</v>
      </c>
      <c r="GY62">
        <v>21126.2</v>
      </c>
      <c r="GZ62">
        <v>22996</v>
      </c>
      <c r="HA62">
        <v>23773.1</v>
      </c>
      <c r="HB62">
        <v>35066.2</v>
      </c>
      <c r="HC62">
        <v>36543</v>
      </c>
      <c r="HD62">
        <v>41445.9</v>
      </c>
      <c r="HE62">
        <v>42389.3</v>
      </c>
      <c r="HF62">
        <v>1.91413</v>
      </c>
      <c r="HG62">
        <v>1.80225</v>
      </c>
      <c r="HH62">
        <v>0.134453</v>
      </c>
      <c r="HI62">
        <v>0</v>
      </c>
      <c r="HJ62">
        <v>27.8141</v>
      </c>
      <c r="HK62">
        <v>999.9</v>
      </c>
      <c r="HL62">
        <v>49.054</v>
      </c>
      <c r="HM62">
        <v>29.779</v>
      </c>
      <c r="HN62">
        <v>22.734</v>
      </c>
      <c r="HO62">
        <v>54.1874</v>
      </c>
      <c r="HP62">
        <v>43.8181</v>
      </c>
      <c r="HQ62">
        <v>1</v>
      </c>
      <c r="HR62">
        <v>0.0252337</v>
      </c>
      <c r="HS62">
        <v>-0.580084</v>
      </c>
      <c r="HT62">
        <v>20.2165</v>
      </c>
      <c r="HU62">
        <v>5.23316</v>
      </c>
      <c r="HV62">
        <v>11.992</v>
      </c>
      <c r="HW62">
        <v>4.9557</v>
      </c>
      <c r="HX62">
        <v>3.30395</v>
      </c>
      <c r="HY62">
        <v>50</v>
      </c>
      <c r="HZ62">
        <v>9999</v>
      </c>
      <c r="IA62">
        <v>9999</v>
      </c>
      <c r="IB62">
        <v>9999</v>
      </c>
      <c r="IC62">
        <v>1.86853</v>
      </c>
      <c r="ID62">
        <v>1.86422</v>
      </c>
      <c r="IE62">
        <v>1.8718</v>
      </c>
      <c r="IF62">
        <v>1.86264</v>
      </c>
      <c r="IG62">
        <v>1.86204</v>
      </c>
      <c r="IH62">
        <v>1.86854</v>
      </c>
      <c r="II62">
        <v>1.85867</v>
      </c>
      <c r="IJ62">
        <v>1.86508</v>
      </c>
      <c r="IK62">
        <v>5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5.952</v>
      </c>
      <c r="IY62">
        <v>0.4421</v>
      </c>
      <c r="IZ62">
        <v>3.97360106167472</v>
      </c>
      <c r="JA62">
        <v>0.00378919108122332</v>
      </c>
      <c r="JB62">
        <v>-1.39025892724049e-06</v>
      </c>
      <c r="JC62">
        <v>2.66215117939144e-10</v>
      </c>
      <c r="JD62">
        <v>0.0716792814121334</v>
      </c>
      <c r="JE62">
        <v>0.00926075309058177</v>
      </c>
      <c r="JF62">
        <v>8.50568971851429e-05</v>
      </c>
      <c r="JG62">
        <v>6.08600627940814e-06</v>
      </c>
      <c r="JH62">
        <v>1</v>
      </c>
      <c r="JI62">
        <v>1927</v>
      </c>
      <c r="JJ62">
        <v>1</v>
      </c>
      <c r="JK62">
        <v>28</v>
      </c>
      <c r="JL62">
        <v>29320836</v>
      </c>
      <c r="JM62">
        <v>29320836</v>
      </c>
      <c r="JN62">
        <v>1.64917</v>
      </c>
      <c r="JO62">
        <v>2.35962</v>
      </c>
      <c r="JP62">
        <v>1.4978</v>
      </c>
      <c r="JQ62">
        <v>2.33032</v>
      </c>
      <c r="JR62">
        <v>1.54419</v>
      </c>
      <c r="JS62">
        <v>2.33398</v>
      </c>
      <c r="JT62">
        <v>34.8525</v>
      </c>
      <c r="JU62">
        <v>24.1313</v>
      </c>
      <c r="JV62">
        <v>18</v>
      </c>
      <c r="JW62">
        <v>549.83</v>
      </c>
      <c r="JX62">
        <v>422.049</v>
      </c>
      <c r="JY62">
        <v>28.8599</v>
      </c>
      <c r="JZ62">
        <v>27.8823</v>
      </c>
      <c r="KA62">
        <v>30.0003</v>
      </c>
      <c r="KB62">
        <v>27.6785</v>
      </c>
      <c r="KC62">
        <v>27.6979</v>
      </c>
      <c r="KD62">
        <v>33.1081</v>
      </c>
      <c r="KE62">
        <v>49.0938</v>
      </c>
      <c r="KF62">
        <v>0</v>
      </c>
      <c r="KG62">
        <v>28.8595</v>
      </c>
      <c r="KH62">
        <v>758.356</v>
      </c>
      <c r="KI62">
        <v>14.6251</v>
      </c>
      <c r="KJ62">
        <v>92.9007</v>
      </c>
      <c r="KK62">
        <v>98.7954</v>
      </c>
    </row>
    <row r="63" spans="1:297">
      <c r="A63">
        <v>47</v>
      </c>
      <c r="B63">
        <v>1759250162.1</v>
      </c>
      <c r="C63">
        <v>321.099999904633</v>
      </c>
      <c r="D63" t="s">
        <v>535</v>
      </c>
      <c r="E63" t="s">
        <v>536</v>
      </c>
      <c r="F63">
        <v>5</v>
      </c>
      <c r="G63" t="s">
        <v>435</v>
      </c>
      <c r="H63" t="s">
        <v>436</v>
      </c>
      <c r="I63">
        <v>1759250153.94615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750.782780144772</v>
      </c>
      <c r="AK63">
        <v>699.104945454545</v>
      </c>
      <c r="AL63">
        <v>3.22585782245975</v>
      </c>
      <c r="AM63">
        <v>62.8271281936859</v>
      </c>
      <c r="AN63">
        <f>(AP63 - AO63 + DY63*1E3/(8.314*(EA63+273.15)) * AR63/DX63 * AQ63) * DX63/(100*DL63) * 1000/(1000 - AP63)</f>
        <v>0</v>
      </c>
      <c r="AO63">
        <v>14.5733861805056</v>
      </c>
      <c r="AP63">
        <v>25.0467381818182</v>
      </c>
      <c r="AQ63">
        <v>-7.48959558554898e-05</v>
      </c>
      <c r="AR63">
        <v>104.046329768991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6</v>
      </c>
      <c r="DM63">
        <v>0.5</v>
      </c>
      <c r="DN63" t="s">
        <v>438</v>
      </c>
      <c r="DO63">
        <v>2</v>
      </c>
      <c r="DP63" t="b">
        <v>1</v>
      </c>
      <c r="DQ63">
        <v>1759250153.94615</v>
      </c>
      <c r="DR63">
        <v>658.803307692308</v>
      </c>
      <c r="DS63">
        <v>723.983846153846</v>
      </c>
      <c r="DT63">
        <v>25.0710923076923</v>
      </c>
      <c r="DU63">
        <v>14.5729923076923</v>
      </c>
      <c r="DV63">
        <v>652.874538461538</v>
      </c>
      <c r="DW63">
        <v>24.6288230769231</v>
      </c>
      <c r="DX63">
        <v>500.007384615385</v>
      </c>
      <c r="DY63">
        <v>90.7742538461538</v>
      </c>
      <c r="DZ63">
        <v>0.0290798</v>
      </c>
      <c r="EA63">
        <v>31.2142230769231</v>
      </c>
      <c r="EB63">
        <v>30.0055538461538</v>
      </c>
      <c r="EC63">
        <v>999.9</v>
      </c>
      <c r="ED63">
        <v>0</v>
      </c>
      <c r="EE63">
        <v>0</v>
      </c>
      <c r="EF63">
        <v>10006.6492307692</v>
      </c>
      <c r="EG63">
        <v>0</v>
      </c>
      <c r="EH63">
        <v>9.90425</v>
      </c>
      <c r="EI63">
        <v>-65.1805923076923</v>
      </c>
      <c r="EJ63">
        <v>675.744615384615</v>
      </c>
      <c r="EK63">
        <v>734.690461538462</v>
      </c>
      <c r="EL63">
        <v>10.4981076923077</v>
      </c>
      <c r="EM63">
        <v>723.983846153846</v>
      </c>
      <c r="EN63">
        <v>14.5729923076923</v>
      </c>
      <c r="EO63">
        <v>2.27580846153846</v>
      </c>
      <c r="EP63">
        <v>1.32285230769231</v>
      </c>
      <c r="EQ63">
        <v>19.5062</v>
      </c>
      <c r="ER63">
        <v>11.0610384615385</v>
      </c>
      <c r="ES63">
        <v>2000.04153846154</v>
      </c>
      <c r="ET63">
        <v>0.979995692307692</v>
      </c>
      <c r="EU63">
        <v>0.0200038615384615</v>
      </c>
      <c r="EV63">
        <v>0</v>
      </c>
      <c r="EW63">
        <v>1084.84923076923</v>
      </c>
      <c r="EX63">
        <v>5.00016</v>
      </c>
      <c r="EY63">
        <v>22096.3384615385</v>
      </c>
      <c r="EZ63">
        <v>18234.5461538462</v>
      </c>
      <c r="FA63">
        <v>48.312</v>
      </c>
      <c r="FB63">
        <v>48.5959230769231</v>
      </c>
      <c r="FC63">
        <v>48.5716923076923</v>
      </c>
      <c r="FD63">
        <v>48.437</v>
      </c>
      <c r="FE63">
        <v>50.25</v>
      </c>
      <c r="FF63">
        <v>1955.13153846154</v>
      </c>
      <c r="FG63">
        <v>39.91</v>
      </c>
      <c r="FH63">
        <v>0</v>
      </c>
      <c r="FI63">
        <v>1759250169.4</v>
      </c>
      <c r="FJ63">
        <v>0</v>
      </c>
      <c r="FK63">
        <v>1085.2852</v>
      </c>
      <c r="FL63">
        <v>21.4846153490838</v>
      </c>
      <c r="FM63">
        <v>438.923076317544</v>
      </c>
      <c r="FN63">
        <v>22104.496</v>
      </c>
      <c r="FO63">
        <v>15</v>
      </c>
      <c r="FP63">
        <v>0</v>
      </c>
      <c r="FQ63" t="s">
        <v>439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-64.7500857142857</v>
      </c>
      <c r="GD63">
        <v>-10.5962181818182</v>
      </c>
      <c r="GE63">
        <v>1.22845511974369</v>
      </c>
      <c r="GF63">
        <v>0</v>
      </c>
      <c r="GG63">
        <v>1083.86323529412</v>
      </c>
      <c r="GH63">
        <v>22.4866310295371</v>
      </c>
      <c r="GI63">
        <v>2.21934638044659</v>
      </c>
      <c r="GJ63">
        <v>-1</v>
      </c>
      <c r="GK63">
        <v>10.5048761904762</v>
      </c>
      <c r="GL63">
        <v>-0.157979220779216</v>
      </c>
      <c r="GM63">
        <v>0.0163302787647715</v>
      </c>
      <c r="GN63">
        <v>0</v>
      </c>
      <c r="GO63">
        <v>0</v>
      </c>
      <c r="GP63">
        <v>2</v>
      </c>
      <c r="GQ63" t="s">
        <v>446</v>
      </c>
      <c r="GR63">
        <v>3.12367</v>
      </c>
      <c r="GS63">
        <v>2.6547</v>
      </c>
      <c r="GT63">
        <v>0.127961</v>
      </c>
      <c r="GU63">
        <v>0.136882</v>
      </c>
      <c r="GV63">
        <v>0.104946</v>
      </c>
      <c r="GW63">
        <v>0.0713616</v>
      </c>
      <c r="GX63">
        <v>22425.1</v>
      </c>
      <c r="GY63">
        <v>21073.7</v>
      </c>
      <c r="GZ63">
        <v>22995.7</v>
      </c>
      <c r="HA63">
        <v>23772.9</v>
      </c>
      <c r="HB63">
        <v>35068.4</v>
      </c>
      <c r="HC63">
        <v>36543</v>
      </c>
      <c r="HD63">
        <v>41445.4</v>
      </c>
      <c r="HE63">
        <v>42389.1</v>
      </c>
      <c r="HF63">
        <v>1.91363</v>
      </c>
      <c r="HG63">
        <v>1.80257</v>
      </c>
      <c r="HH63">
        <v>0.134692</v>
      </c>
      <c r="HI63">
        <v>0</v>
      </c>
      <c r="HJ63">
        <v>27.8176</v>
      </c>
      <c r="HK63">
        <v>999.9</v>
      </c>
      <c r="HL63">
        <v>49.029</v>
      </c>
      <c r="HM63">
        <v>29.779</v>
      </c>
      <c r="HN63">
        <v>22.7222</v>
      </c>
      <c r="HO63">
        <v>54.2574</v>
      </c>
      <c r="HP63">
        <v>43.6298</v>
      </c>
      <c r="HQ63">
        <v>1</v>
      </c>
      <c r="HR63">
        <v>0.0253125</v>
      </c>
      <c r="HS63">
        <v>-0.550809</v>
      </c>
      <c r="HT63">
        <v>20.2166</v>
      </c>
      <c r="HU63">
        <v>5.23376</v>
      </c>
      <c r="HV63">
        <v>11.992</v>
      </c>
      <c r="HW63">
        <v>4.9558</v>
      </c>
      <c r="HX63">
        <v>3.30398</v>
      </c>
      <c r="HY63">
        <v>50</v>
      </c>
      <c r="HZ63">
        <v>9999</v>
      </c>
      <c r="IA63">
        <v>9999</v>
      </c>
      <c r="IB63">
        <v>9999</v>
      </c>
      <c r="IC63">
        <v>1.86852</v>
      </c>
      <c r="ID63">
        <v>1.86418</v>
      </c>
      <c r="IE63">
        <v>1.8718</v>
      </c>
      <c r="IF63">
        <v>1.86264</v>
      </c>
      <c r="IG63">
        <v>1.86205</v>
      </c>
      <c r="IH63">
        <v>1.86855</v>
      </c>
      <c r="II63">
        <v>1.85867</v>
      </c>
      <c r="IJ63">
        <v>1.86508</v>
      </c>
      <c r="IK63">
        <v>5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5.988</v>
      </c>
      <c r="IY63">
        <v>0.4416</v>
      </c>
      <c r="IZ63">
        <v>3.97360106167472</v>
      </c>
      <c r="JA63">
        <v>0.00378919108122332</v>
      </c>
      <c r="JB63">
        <v>-1.39025892724049e-06</v>
      </c>
      <c r="JC63">
        <v>2.66215117939144e-10</v>
      </c>
      <c r="JD63">
        <v>0.0716792814121334</v>
      </c>
      <c r="JE63">
        <v>0.00926075309058177</v>
      </c>
      <c r="JF63">
        <v>8.50568971851429e-05</v>
      </c>
      <c r="JG63">
        <v>6.08600627940814e-06</v>
      </c>
      <c r="JH63">
        <v>1</v>
      </c>
      <c r="JI63">
        <v>1927</v>
      </c>
      <c r="JJ63">
        <v>1</v>
      </c>
      <c r="JK63">
        <v>28</v>
      </c>
      <c r="JL63">
        <v>29320836</v>
      </c>
      <c r="JM63">
        <v>29320836</v>
      </c>
      <c r="JN63">
        <v>1.67969</v>
      </c>
      <c r="JO63">
        <v>2.36572</v>
      </c>
      <c r="JP63">
        <v>1.49902</v>
      </c>
      <c r="JQ63">
        <v>2.33032</v>
      </c>
      <c r="JR63">
        <v>1.54419</v>
      </c>
      <c r="JS63">
        <v>2.2998</v>
      </c>
      <c r="JT63">
        <v>34.8525</v>
      </c>
      <c r="JU63">
        <v>24.1313</v>
      </c>
      <c r="JV63">
        <v>18</v>
      </c>
      <c r="JW63">
        <v>549.525</v>
      </c>
      <c r="JX63">
        <v>422.251</v>
      </c>
      <c r="JY63">
        <v>28.8571</v>
      </c>
      <c r="JZ63">
        <v>27.8849</v>
      </c>
      <c r="KA63">
        <v>30.0003</v>
      </c>
      <c r="KB63">
        <v>27.6808</v>
      </c>
      <c r="KC63">
        <v>27.6997</v>
      </c>
      <c r="KD63">
        <v>33.6889</v>
      </c>
      <c r="KE63">
        <v>49.0938</v>
      </c>
      <c r="KF63">
        <v>0</v>
      </c>
      <c r="KG63">
        <v>28.8528</v>
      </c>
      <c r="KH63">
        <v>771.805</v>
      </c>
      <c r="KI63">
        <v>14.646</v>
      </c>
      <c r="KJ63">
        <v>92.8996</v>
      </c>
      <c r="KK63">
        <v>98.7948</v>
      </c>
    </row>
    <row r="64" spans="1:297">
      <c r="A64">
        <v>48</v>
      </c>
      <c r="B64">
        <v>1759250167.1</v>
      </c>
      <c r="C64">
        <v>326.099999904633</v>
      </c>
      <c r="D64" t="s">
        <v>537</v>
      </c>
      <c r="E64" t="s">
        <v>538</v>
      </c>
      <c r="F64">
        <v>5</v>
      </c>
      <c r="G64" t="s">
        <v>435</v>
      </c>
      <c r="H64" t="s">
        <v>436</v>
      </c>
      <c r="I64">
        <v>1759250158.94615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768.752963665097</v>
      </c>
      <c r="AK64">
        <v>716.258212121212</v>
      </c>
      <c r="AL64">
        <v>3.45018883308057</v>
      </c>
      <c r="AM64">
        <v>62.8271281936859</v>
      </c>
      <c r="AN64">
        <f>(AP64 - AO64 + DY64*1E3/(8.314*(EA64+273.15)) * AR64/DX64 * AQ64) * DX64/(100*DL64) * 1000/(1000 - AP64)</f>
        <v>0</v>
      </c>
      <c r="AO64">
        <v>14.5735763407301</v>
      </c>
      <c r="AP64">
        <v>25.0274727272727</v>
      </c>
      <c r="AQ64">
        <v>-7.98035485029662e-05</v>
      </c>
      <c r="AR64">
        <v>104.046329768991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6</v>
      </c>
      <c r="DM64">
        <v>0.5</v>
      </c>
      <c r="DN64" t="s">
        <v>438</v>
      </c>
      <c r="DO64">
        <v>2</v>
      </c>
      <c r="DP64" t="b">
        <v>1</v>
      </c>
      <c r="DQ64">
        <v>1759250158.94615</v>
      </c>
      <c r="DR64">
        <v>674.844846153846</v>
      </c>
      <c r="DS64">
        <v>741.254076923077</v>
      </c>
      <c r="DT64">
        <v>25.0536615384615</v>
      </c>
      <c r="DU64">
        <v>14.5731230769231</v>
      </c>
      <c r="DV64">
        <v>668.879230769231</v>
      </c>
      <c r="DW64">
        <v>24.6118</v>
      </c>
      <c r="DX64">
        <v>500.003384615385</v>
      </c>
      <c r="DY64">
        <v>90.7742076923077</v>
      </c>
      <c r="DZ64">
        <v>0.0292001384615385</v>
      </c>
      <c r="EA64">
        <v>31.2178615384615</v>
      </c>
      <c r="EB64">
        <v>30.0097307692308</v>
      </c>
      <c r="EC64">
        <v>999.9</v>
      </c>
      <c r="ED64">
        <v>0</v>
      </c>
      <c r="EE64">
        <v>0</v>
      </c>
      <c r="EF64">
        <v>10000.3430769231</v>
      </c>
      <c r="EG64">
        <v>0</v>
      </c>
      <c r="EH64">
        <v>9.90425</v>
      </c>
      <c r="EI64">
        <v>-66.4093076923077</v>
      </c>
      <c r="EJ64">
        <v>692.186307692308</v>
      </c>
      <c r="EK64">
        <v>752.216230769231</v>
      </c>
      <c r="EL64">
        <v>10.4805461538462</v>
      </c>
      <c r="EM64">
        <v>741.254076923077</v>
      </c>
      <c r="EN64">
        <v>14.5731230769231</v>
      </c>
      <c r="EO64">
        <v>2.27422461538462</v>
      </c>
      <c r="EP64">
        <v>1.32286307692308</v>
      </c>
      <c r="EQ64">
        <v>19.4949923076923</v>
      </c>
      <c r="ER64">
        <v>11.0611692307692</v>
      </c>
      <c r="ES64">
        <v>2000.01538461538</v>
      </c>
      <c r="ET64">
        <v>0.979995461538462</v>
      </c>
      <c r="EU64">
        <v>0.0200040769230769</v>
      </c>
      <c r="EV64">
        <v>0</v>
      </c>
      <c r="EW64">
        <v>1086.65923076923</v>
      </c>
      <c r="EX64">
        <v>5.00016</v>
      </c>
      <c r="EY64">
        <v>22131.5538461538</v>
      </c>
      <c r="EZ64">
        <v>18234.3076923077</v>
      </c>
      <c r="FA64">
        <v>48.312</v>
      </c>
      <c r="FB64">
        <v>48.6104615384615</v>
      </c>
      <c r="FC64">
        <v>48.5765384615385</v>
      </c>
      <c r="FD64">
        <v>48.4418461538462</v>
      </c>
      <c r="FE64">
        <v>50.25</v>
      </c>
      <c r="FF64">
        <v>1955.10538461538</v>
      </c>
      <c r="FG64">
        <v>39.91</v>
      </c>
      <c r="FH64">
        <v>0</v>
      </c>
      <c r="FI64">
        <v>1759250174.2</v>
      </c>
      <c r="FJ64">
        <v>0</v>
      </c>
      <c r="FK64">
        <v>1086.9564</v>
      </c>
      <c r="FL64">
        <v>20.2000000100877</v>
      </c>
      <c r="FM64">
        <v>418.961538489074</v>
      </c>
      <c r="FN64">
        <v>22138.416</v>
      </c>
      <c r="FO64">
        <v>15</v>
      </c>
      <c r="FP64">
        <v>0</v>
      </c>
      <c r="FQ64" t="s">
        <v>439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-65.797325</v>
      </c>
      <c r="GD64">
        <v>-13.0247323308272</v>
      </c>
      <c r="GE64">
        <v>1.37948113465716</v>
      </c>
      <c r="GF64">
        <v>0</v>
      </c>
      <c r="GG64">
        <v>1085.56323529412</v>
      </c>
      <c r="GH64">
        <v>21.2044308637261</v>
      </c>
      <c r="GI64">
        <v>2.09517614111169</v>
      </c>
      <c r="GJ64">
        <v>-1</v>
      </c>
      <c r="GK64">
        <v>10.4888</v>
      </c>
      <c r="GL64">
        <v>-0.212327819548858</v>
      </c>
      <c r="GM64">
        <v>0.020473421795098</v>
      </c>
      <c r="GN64">
        <v>0</v>
      </c>
      <c r="GO64">
        <v>0</v>
      </c>
      <c r="GP64">
        <v>2</v>
      </c>
      <c r="GQ64" t="s">
        <v>446</v>
      </c>
      <c r="GR64">
        <v>3.12369</v>
      </c>
      <c r="GS64">
        <v>2.65472</v>
      </c>
      <c r="GT64">
        <v>0.130122</v>
      </c>
      <c r="GU64">
        <v>0.138894</v>
      </c>
      <c r="GV64">
        <v>0.104885</v>
      </c>
      <c r="GW64">
        <v>0.0713808</v>
      </c>
      <c r="GX64">
        <v>22369.7</v>
      </c>
      <c r="GY64">
        <v>21024.2</v>
      </c>
      <c r="GZ64">
        <v>22995.8</v>
      </c>
      <c r="HA64">
        <v>23772.6</v>
      </c>
      <c r="HB64">
        <v>35071.2</v>
      </c>
      <c r="HC64">
        <v>36542</v>
      </c>
      <c r="HD64">
        <v>41445.6</v>
      </c>
      <c r="HE64">
        <v>42388.7</v>
      </c>
      <c r="HF64">
        <v>1.91378</v>
      </c>
      <c r="HG64">
        <v>1.80273</v>
      </c>
      <c r="HH64">
        <v>0.134647</v>
      </c>
      <c r="HI64">
        <v>0</v>
      </c>
      <c r="HJ64">
        <v>27.82</v>
      </c>
      <c r="HK64">
        <v>999.9</v>
      </c>
      <c r="HL64">
        <v>49.029</v>
      </c>
      <c r="HM64">
        <v>29.799</v>
      </c>
      <c r="HN64">
        <v>22.7468</v>
      </c>
      <c r="HO64">
        <v>54.4174</v>
      </c>
      <c r="HP64">
        <v>43.762</v>
      </c>
      <c r="HQ64">
        <v>1</v>
      </c>
      <c r="HR64">
        <v>0.0254649</v>
      </c>
      <c r="HS64">
        <v>-0.519295</v>
      </c>
      <c r="HT64">
        <v>20.2165</v>
      </c>
      <c r="HU64">
        <v>5.23331</v>
      </c>
      <c r="HV64">
        <v>11.992</v>
      </c>
      <c r="HW64">
        <v>4.95575</v>
      </c>
      <c r="HX64">
        <v>3.30398</v>
      </c>
      <c r="HY64">
        <v>50</v>
      </c>
      <c r="HZ64">
        <v>9999</v>
      </c>
      <c r="IA64">
        <v>9999</v>
      </c>
      <c r="IB64">
        <v>9999</v>
      </c>
      <c r="IC64">
        <v>1.86854</v>
      </c>
      <c r="ID64">
        <v>1.8642</v>
      </c>
      <c r="IE64">
        <v>1.8718</v>
      </c>
      <c r="IF64">
        <v>1.86264</v>
      </c>
      <c r="IG64">
        <v>1.86205</v>
      </c>
      <c r="IH64">
        <v>1.86858</v>
      </c>
      <c r="II64">
        <v>1.85867</v>
      </c>
      <c r="IJ64">
        <v>1.86508</v>
      </c>
      <c r="IK64">
        <v>5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6.026</v>
      </c>
      <c r="IY64">
        <v>0.4411</v>
      </c>
      <c r="IZ64">
        <v>3.97360106167472</v>
      </c>
      <c r="JA64">
        <v>0.00378919108122332</v>
      </c>
      <c r="JB64">
        <v>-1.39025892724049e-06</v>
      </c>
      <c r="JC64">
        <v>2.66215117939144e-10</v>
      </c>
      <c r="JD64">
        <v>0.0716792814121334</v>
      </c>
      <c r="JE64">
        <v>0.00926075309058177</v>
      </c>
      <c r="JF64">
        <v>8.50568971851429e-05</v>
      </c>
      <c r="JG64">
        <v>6.08600627940814e-06</v>
      </c>
      <c r="JH64">
        <v>1</v>
      </c>
      <c r="JI64">
        <v>1927</v>
      </c>
      <c r="JJ64">
        <v>1</v>
      </c>
      <c r="JK64">
        <v>28</v>
      </c>
      <c r="JL64">
        <v>29320836.1</v>
      </c>
      <c r="JM64">
        <v>29320836.1</v>
      </c>
      <c r="JN64">
        <v>1.70898</v>
      </c>
      <c r="JO64">
        <v>2.35718</v>
      </c>
      <c r="JP64">
        <v>1.4978</v>
      </c>
      <c r="JQ64">
        <v>2.33032</v>
      </c>
      <c r="JR64">
        <v>1.54419</v>
      </c>
      <c r="JS64">
        <v>2.33765</v>
      </c>
      <c r="JT64">
        <v>34.8525</v>
      </c>
      <c r="JU64">
        <v>24.14</v>
      </c>
      <c r="JV64">
        <v>18</v>
      </c>
      <c r="JW64">
        <v>549.637</v>
      </c>
      <c r="JX64">
        <v>422.355</v>
      </c>
      <c r="JY64">
        <v>28.8483</v>
      </c>
      <c r="JZ64">
        <v>27.8872</v>
      </c>
      <c r="KA64">
        <v>30.0003</v>
      </c>
      <c r="KB64">
        <v>27.6826</v>
      </c>
      <c r="KC64">
        <v>27.702</v>
      </c>
      <c r="KD64">
        <v>34.3042</v>
      </c>
      <c r="KE64">
        <v>48.8147</v>
      </c>
      <c r="KF64">
        <v>0</v>
      </c>
      <c r="KG64">
        <v>28.8419</v>
      </c>
      <c r="KH64">
        <v>791.99</v>
      </c>
      <c r="KI64">
        <v>14.679</v>
      </c>
      <c r="KJ64">
        <v>92.9001</v>
      </c>
      <c r="KK64">
        <v>98.7937</v>
      </c>
    </row>
    <row r="65" spans="1:297">
      <c r="A65">
        <v>49</v>
      </c>
      <c r="B65">
        <v>1759250172.1</v>
      </c>
      <c r="C65">
        <v>331.099999904633</v>
      </c>
      <c r="D65" t="s">
        <v>539</v>
      </c>
      <c r="E65" t="s">
        <v>540</v>
      </c>
      <c r="F65">
        <v>5</v>
      </c>
      <c r="G65" t="s">
        <v>435</v>
      </c>
      <c r="H65" t="s">
        <v>436</v>
      </c>
      <c r="I65">
        <v>1759250163.94615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785.020211639756</v>
      </c>
      <c r="AK65">
        <v>732.57103030303</v>
      </c>
      <c r="AL65">
        <v>3.24279447870681</v>
      </c>
      <c r="AM65">
        <v>62.8271281936859</v>
      </c>
      <c r="AN65">
        <f>(AP65 - AO65 + DY65*1E3/(8.314*(EA65+273.15)) * AR65/DX65 * AQ65) * DX65/(100*DL65) * 1000/(1000 - AP65)</f>
        <v>0</v>
      </c>
      <c r="AO65">
        <v>14.5888539068868</v>
      </c>
      <c r="AP65">
        <v>24.9979848484848</v>
      </c>
      <c r="AQ65">
        <v>-0.00552225226837987</v>
      </c>
      <c r="AR65">
        <v>104.046329768991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6</v>
      </c>
      <c r="DM65">
        <v>0.5</v>
      </c>
      <c r="DN65" t="s">
        <v>438</v>
      </c>
      <c r="DO65">
        <v>2</v>
      </c>
      <c r="DP65" t="b">
        <v>1</v>
      </c>
      <c r="DQ65">
        <v>1759250163.94615</v>
      </c>
      <c r="DR65">
        <v>691.122153846154</v>
      </c>
      <c r="DS65">
        <v>757.883538461538</v>
      </c>
      <c r="DT65">
        <v>25.0334692307692</v>
      </c>
      <c r="DU65">
        <v>14.5802923076923</v>
      </c>
      <c r="DV65">
        <v>685.119692307692</v>
      </c>
      <c r="DW65">
        <v>24.5920923076923</v>
      </c>
      <c r="DX65">
        <v>500.013923076923</v>
      </c>
      <c r="DY65">
        <v>90.7737</v>
      </c>
      <c r="DZ65">
        <v>0.0293246461538462</v>
      </c>
      <c r="EA65">
        <v>31.2210307692308</v>
      </c>
      <c r="EB65">
        <v>30.0125923076923</v>
      </c>
      <c r="EC65">
        <v>999.9</v>
      </c>
      <c r="ED65">
        <v>0</v>
      </c>
      <c r="EE65">
        <v>0</v>
      </c>
      <c r="EF65">
        <v>9996.44307692307</v>
      </c>
      <c r="EG65">
        <v>0</v>
      </c>
      <c r="EH65">
        <v>9.90425</v>
      </c>
      <c r="EI65">
        <v>-66.7614692307692</v>
      </c>
      <c r="EJ65">
        <v>708.867230769231</v>
      </c>
      <c r="EK65">
        <v>769.097307692308</v>
      </c>
      <c r="EL65">
        <v>10.4531769230769</v>
      </c>
      <c r="EM65">
        <v>757.883538461538</v>
      </c>
      <c r="EN65">
        <v>14.5802923076923</v>
      </c>
      <c r="EO65">
        <v>2.27238</v>
      </c>
      <c r="EP65">
        <v>1.32350692307692</v>
      </c>
      <c r="EQ65">
        <v>19.4819307692308</v>
      </c>
      <c r="ER65">
        <v>11.0684846153846</v>
      </c>
      <c r="ES65">
        <v>2000.00846153846</v>
      </c>
      <c r="ET65">
        <v>0.979995461538462</v>
      </c>
      <c r="EU65">
        <v>0.0200040769230769</v>
      </c>
      <c r="EV65">
        <v>0</v>
      </c>
      <c r="EW65">
        <v>1088.42384615385</v>
      </c>
      <c r="EX65">
        <v>5.00016</v>
      </c>
      <c r="EY65">
        <v>22165.6538461538</v>
      </c>
      <c r="EZ65">
        <v>18234.2461538462</v>
      </c>
      <c r="FA65">
        <v>48.312</v>
      </c>
      <c r="FB65">
        <v>48.6153076923077</v>
      </c>
      <c r="FC65">
        <v>48.5959230769231</v>
      </c>
      <c r="FD65">
        <v>48.4466923076923</v>
      </c>
      <c r="FE65">
        <v>50.25</v>
      </c>
      <c r="FF65">
        <v>1955.09846153846</v>
      </c>
      <c r="FG65">
        <v>39.91</v>
      </c>
      <c r="FH65">
        <v>0</v>
      </c>
      <c r="FI65">
        <v>1759250179</v>
      </c>
      <c r="FJ65">
        <v>0</v>
      </c>
      <c r="FK65">
        <v>1088.556</v>
      </c>
      <c r="FL65">
        <v>19.1307692147745</v>
      </c>
      <c r="FM65">
        <v>378.092307155187</v>
      </c>
      <c r="FN65">
        <v>22170.336</v>
      </c>
      <c r="FO65">
        <v>15</v>
      </c>
      <c r="FP65">
        <v>0</v>
      </c>
      <c r="FQ65" t="s">
        <v>439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-66.5139571428572</v>
      </c>
      <c r="GD65">
        <v>-6.12577402597409</v>
      </c>
      <c r="GE65">
        <v>0.817394413493807</v>
      </c>
      <c r="GF65">
        <v>0</v>
      </c>
      <c r="GG65">
        <v>1087.44911764706</v>
      </c>
      <c r="GH65">
        <v>19.9014514778329</v>
      </c>
      <c r="GI65">
        <v>1.96705119351881</v>
      </c>
      <c r="GJ65">
        <v>-1</v>
      </c>
      <c r="GK65">
        <v>10.4664904761905</v>
      </c>
      <c r="GL65">
        <v>-0.306794805194812</v>
      </c>
      <c r="GM65">
        <v>0.0322480993129371</v>
      </c>
      <c r="GN65">
        <v>0</v>
      </c>
      <c r="GO65">
        <v>0</v>
      </c>
      <c r="GP65">
        <v>2</v>
      </c>
      <c r="GQ65" t="s">
        <v>446</v>
      </c>
      <c r="GR65">
        <v>3.12385</v>
      </c>
      <c r="GS65">
        <v>2.6551</v>
      </c>
      <c r="GT65">
        <v>0.13216</v>
      </c>
      <c r="GU65">
        <v>0.140986</v>
      </c>
      <c r="GV65">
        <v>0.104809</v>
      </c>
      <c r="GW65">
        <v>0.0714721</v>
      </c>
      <c r="GX65">
        <v>22317</v>
      </c>
      <c r="GY65">
        <v>20973.2</v>
      </c>
      <c r="GZ65">
        <v>22995.6</v>
      </c>
      <c r="HA65">
        <v>23772.6</v>
      </c>
      <c r="HB65">
        <v>35074.2</v>
      </c>
      <c r="HC65">
        <v>36538.5</v>
      </c>
      <c r="HD65">
        <v>41445.4</v>
      </c>
      <c r="HE65">
        <v>42388.6</v>
      </c>
      <c r="HF65">
        <v>1.91395</v>
      </c>
      <c r="HG65">
        <v>1.8027</v>
      </c>
      <c r="HH65">
        <v>0.134837</v>
      </c>
      <c r="HI65">
        <v>0</v>
      </c>
      <c r="HJ65">
        <v>27.8217</v>
      </c>
      <c r="HK65">
        <v>999.9</v>
      </c>
      <c r="HL65">
        <v>49.029</v>
      </c>
      <c r="HM65">
        <v>29.779</v>
      </c>
      <c r="HN65">
        <v>22.7235</v>
      </c>
      <c r="HO65">
        <v>54.2774</v>
      </c>
      <c r="HP65">
        <v>43.6418</v>
      </c>
      <c r="HQ65">
        <v>1</v>
      </c>
      <c r="HR65">
        <v>0.0258537</v>
      </c>
      <c r="HS65">
        <v>-0.485098</v>
      </c>
      <c r="HT65">
        <v>20.2169</v>
      </c>
      <c r="HU65">
        <v>5.23361</v>
      </c>
      <c r="HV65">
        <v>11.992</v>
      </c>
      <c r="HW65">
        <v>4.9558</v>
      </c>
      <c r="HX65">
        <v>3.30395</v>
      </c>
      <c r="HY65">
        <v>50</v>
      </c>
      <c r="HZ65">
        <v>9999</v>
      </c>
      <c r="IA65">
        <v>9999</v>
      </c>
      <c r="IB65">
        <v>9999</v>
      </c>
      <c r="IC65">
        <v>1.86854</v>
      </c>
      <c r="ID65">
        <v>1.86421</v>
      </c>
      <c r="IE65">
        <v>1.87181</v>
      </c>
      <c r="IF65">
        <v>1.86264</v>
      </c>
      <c r="IG65">
        <v>1.86207</v>
      </c>
      <c r="IH65">
        <v>1.86857</v>
      </c>
      <c r="II65">
        <v>1.85867</v>
      </c>
      <c r="IJ65">
        <v>1.86508</v>
      </c>
      <c r="IK65">
        <v>5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6.062</v>
      </c>
      <c r="IY65">
        <v>0.4405</v>
      </c>
      <c r="IZ65">
        <v>3.97360106167472</v>
      </c>
      <c r="JA65">
        <v>0.00378919108122332</v>
      </c>
      <c r="JB65">
        <v>-1.39025892724049e-06</v>
      </c>
      <c r="JC65">
        <v>2.66215117939144e-10</v>
      </c>
      <c r="JD65">
        <v>0.0716792814121334</v>
      </c>
      <c r="JE65">
        <v>0.00926075309058177</v>
      </c>
      <c r="JF65">
        <v>8.50568971851429e-05</v>
      </c>
      <c r="JG65">
        <v>6.08600627940814e-06</v>
      </c>
      <c r="JH65">
        <v>1</v>
      </c>
      <c r="JI65">
        <v>1927</v>
      </c>
      <c r="JJ65">
        <v>1</v>
      </c>
      <c r="JK65">
        <v>28</v>
      </c>
      <c r="JL65">
        <v>29320836.2</v>
      </c>
      <c r="JM65">
        <v>29320836.2</v>
      </c>
      <c r="JN65">
        <v>1.73828</v>
      </c>
      <c r="JO65">
        <v>2.36938</v>
      </c>
      <c r="JP65">
        <v>1.49902</v>
      </c>
      <c r="JQ65">
        <v>2.33032</v>
      </c>
      <c r="JR65">
        <v>1.54419</v>
      </c>
      <c r="JS65">
        <v>2.27905</v>
      </c>
      <c r="JT65">
        <v>34.8525</v>
      </c>
      <c r="JU65">
        <v>24.1313</v>
      </c>
      <c r="JV65">
        <v>18</v>
      </c>
      <c r="JW65">
        <v>549.771</v>
      </c>
      <c r="JX65">
        <v>422.353</v>
      </c>
      <c r="JY65">
        <v>28.8347</v>
      </c>
      <c r="JZ65">
        <v>27.8902</v>
      </c>
      <c r="KA65">
        <v>30.0002</v>
      </c>
      <c r="KB65">
        <v>27.6849</v>
      </c>
      <c r="KC65">
        <v>27.7037</v>
      </c>
      <c r="KD65">
        <v>34.8558</v>
      </c>
      <c r="KE65">
        <v>48.5205</v>
      </c>
      <c r="KF65">
        <v>0</v>
      </c>
      <c r="KG65">
        <v>28.8267</v>
      </c>
      <c r="KH65">
        <v>805.48</v>
      </c>
      <c r="KI65">
        <v>14.7103</v>
      </c>
      <c r="KJ65">
        <v>92.8995</v>
      </c>
      <c r="KK65">
        <v>98.7934</v>
      </c>
    </row>
    <row r="66" spans="1:297">
      <c r="A66">
        <v>50</v>
      </c>
      <c r="B66">
        <v>1759250177.1</v>
      </c>
      <c r="C66">
        <v>336.099999904633</v>
      </c>
      <c r="D66" t="s">
        <v>541</v>
      </c>
      <c r="E66" t="s">
        <v>542</v>
      </c>
      <c r="F66">
        <v>5</v>
      </c>
      <c r="G66" t="s">
        <v>435</v>
      </c>
      <c r="H66" t="s">
        <v>436</v>
      </c>
      <c r="I66">
        <v>1759250168.94615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802.783426356177</v>
      </c>
      <c r="AK66">
        <v>749.742581818182</v>
      </c>
      <c r="AL66">
        <v>3.44799809853566</v>
      </c>
      <c r="AM66">
        <v>62.8271281936859</v>
      </c>
      <c r="AN66">
        <f>(AP66 - AO66 + DY66*1E3/(8.314*(EA66+273.15)) * AR66/DX66 * AQ66) * DX66/(100*DL66) * 1000/(1000 - AP66)</f>
        <v>0</v>
      </c>
      <c r="AO66">
        <v>14.615433363329</v>
      </c>
      <c r="AP66">
        <v>24.9758127272727</v>
      </c>
      <c r="AQ66">
        <v>-0.00216663954222248</v>
      </c>
      <c r="AR66">
        <v>104.046329768991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6</v>
      </c>
      <c r="DM66">
        <v>0.5</v>
      </c>
      <c r="DN66" t="s">
        <v>438</v>
      </c>
      <c r="DO66">
        <v>2</v>
      </c>
      <c r="DP66" t="b">
        <v>1</v>
      </c>
      <c r="DQ66">
        <v>1759250168.94615</v>
      </c>
      <c r="DR66">
        <v>707.433846153846</v>
      </c>
      <c r="DS66">
        <v>774.941</v>
      </c>
      <c r="DT66">
        <v>25.0106692307692</v>
      </c>
      <c r="DU66">
        <v>14.5950384615385</v>
      </c>
      <c r="DV66">
        <v>701.394846153846</v>
      </c>
      <c r="DW66">
        <v>24.5698384615385</v>
      </c>
      <c r="DX66">
        <v>500.003692307692</v>
      </c>
      <c r="DY66">
        <v>90.7729846153846</v>
      </c>
      <c r="DZ66">
        <v>0.0293552076923077</v>
      </c>
      <c r="EA66">
        <v>31.2226461538461</v>
      </c>
      <c r="EB66">
        <v>30.0195923076923</v>
      </c>
      <c r="EC66">
        <v>999.9</v>
      </c>
      <c r="ED66">
        <v>0</v>
      </c>
      <c r="EE66">
        <v>0</v>
      </c>
      <c r="EF66">
        <v>9999.66153846154</v>
      </c>
      <c r="EG66">
        <v>0</v>
      </c>
      <c r="EH66">
        <v>9.90425</v>
      </c>
      <c r="EI66">
        <v>-67.5071384615385</v>
      </c>
      <c r="EJ66">
        <v>725.580846153846</v>
      </c>
      <c r="EK66">
        <v>786.419076923077</v>
      </c>
      <c r="EL66">
        <v>10.4156230769231</v>
      </c>
      <c r="EM66">
        <v>774.941</v>
      </c>
      <c r="EN66">
        <v>14.5950384615385</v>
      </c>
      <c r="EO66">
        <v>2.27029230769231</v>
      </c>
      <c r="EP66">
        <v>1.32483538461538</v>
      </c>
      <c r="EQ66">
        <v>19.4671461538462</v>
      </c>
      <c r="ER66">
        <v>11.0835846153846</v>
      </c>
      <c r="ES66">
        <v>1999.96076923077</v>
      </c>
      <c r="ET66">
        <v>0.979995</v>
      </c>
      <c r="EU66">
        <v>0.0200045</v>
      </c>
      <c r="EV66">
        <v>0</v>
      </c>
      <c r="EW66">
        <v>1089.91615384615</v>
      </c>
      <c r="EX66">
        <v>5.00016</v>
      </c>
      <c r="EY66">
        <v>22196.0615384615</v>
      </c>
      <c r="EZ66">
        <v>18233.8076923077</v>
      </c>
      <c r="FA66">
        <v>48.312</v>
      </c>
      <c r="FB66">
        <v>48.6201538461538</v>
      </c>
      <c r="FC66">
        <v>48.6104615384615</v>
      </c>
      <c r="FD66">
        <v>48.4563846153846</v>
      </c>
      <c r="FE66">
        <v>50.2547692307692</v>
      </c>
      <c r="FF66">
        <v>1955.05076923077</v>
      </c>
      <c r="FG66">
        <v>39.91</v>
      </c>
      <c r="FH66">
        <v>0</v>
      </c>
      <c r="FI66">
        <v>1759250184.4</v>
      </c>
      <c r="FJ66">
        <v>0</v>
      </c>
      <c r="FK66">
        <v>1090.01923076923</v>
      </c>
      <c r="FL66">
        <v>16.9299145332406</v>
      </c>
      <c r="FM66">
        <v>348.622222134851</v>
      </c>
      <c r="FN66">
        <v>22201.0923076923</v>
      </c>
      <c r="FO66">
        <v>15</v>
      </c>
      <c r="FP66">
        <v>0</v>
      </c>
      <c r="FQ66" t="s">
        <v>439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-67.13033</v>
      </c>
      <c r="GD66">
        <v>-7.65417744360892</v>
      </c>
      <c r="GE66">
        <v>0.913763867254554</v>
      </c>
      <c r="GF66">
        <v>0</v>
      </c>
      <c r="GG66">
        <v>1088.94058823529</v>
      </c>
      <c r="GH66">
        <v>17.9926661694079</v>
      </c>
      <c r="GI66">
        <v>1.78378306049822</v>
      </c>
      <c r="GJ66">
        <v>-1</v>
      </c>
      <c r="GK66">
        <v>10.432165</v>
      </c>
      <c r="GL66">
        <v>-0.464945864661671</v>
      </c>
      <c r="GM66">
        <v>0.0458599092345374</v>
      </c>
      <c r="GN66">
        <v>0</v>
      </c>
      <c r="GO66">
        <v>0</v>
      </c>
      <c r="GP66">
        <v>2</v>
      </c>
      <c r="GQ66" t="s">
        <v>446</v>
      </c>
      <c r="GR66">
        <v>3.12368</v>
      </c>
      <c r="GS66">
        <v>2.6548</v>
      </c>
      <c r="GT66">
        <v>0.134264</v>
      </c>
      <c r="GU66">
        <v>0.14289</v>
      </c>
      <c r="GV66">
        <v>0.10474</v>
      </c>
      <c r="GW66">
        <v>0.0716708</v>
      </c>
      <c r="GX66">
        <v>22262.8</v>
      </c>
      <c r="GY66">
        <v>20926.1</v>
      </c>
      <c r="GZ66">
        <v>22995.5</v>
      </c>
      <c r="HA66">
        <v>23772</v>
      </c>
      <c r="HB66">
        <v>35076.8</v>
      </c>
      <c r="HC66">
        <v>36530.3</v>
      </c>
      <c r="HD66">
        <v>41445.1</v>
      </c>
      <c r="HE66">
        <v>42388</v>
      </c>
      <c r="HF66">
        <v>1.9138</v>
      </c>
      <c r="HG66">
        <v>1.80255</v>
      </c>
      <c r="HH66">
        <v>0.135545</v>
      </c>
      <c r="HI66">
        <v>0</v>
      </c>
      <c r="HJ66">
        <v>27.8217</v>
      </c>
      <c r="HK66">
        <v>999.9</v>
      </c>
      <c r="HL66">
        <v>49.029</v>
      </c>
      <c r="HM66">
        <v>29.799</v>
      </c>
      <c r="HN66">
        <v>22.7496</v>
      </c>
      <c r="HO66">
        <v>54.3474</v>
      </c>
      <c r="HP66">
        <v>43.7099</v>
      </c>
      <c r="HQ66">
        <v>1</v>
      </c>
      <c r="HR66">
        <v>-0.0393293</v>
      </c>
      <c r="HS66">
        <v>-0.377473</v>
      </c>
      <c r="HT66">
        <v>20.217</v>
      </c>
      <c r="HU66">
        <v>5.23301</v>
      </c>
      <c r="HV66">
        <v>11.992</v>
      </c>
      <c r="HW66">
        <v>4.9556</v>
      </c>
      <c r="HX66">
        <v>3.30385</v>
      </c>
      <c r="HY66">
        <v>50</v>
      </c>
      <c r="HZ66">
        <v>9999</v>
      </c>
      <c r="IA66">
        <v>9999</v>
      </c>
      <c r="IB66">
        <v>9999</v>
      </c>
      <c r="IC66">
        <v>1.86855</v>
      </c>
      <c r="ID66">
        <v>1.8642</v>
      </c>
      <c r="IE66">
        <v>1.87181</v>
      </c>
      <c r="IF66">
        <v>1.86265</v>
      </c>
      <c r="IG66">
        <v>1.8621</v>
      </c>
      <c r="IH66">
        <v>1.86856</v>
      </c>
      <c r="II66">
        <v>1.85867</v>
      </c>
      <c r="IJ66">
        <v>1.86508</v>
      </c>
      <c r="IK66">
        <v>5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6.098</v>
      </c>
      <c r="IY66">
        <v>0.44</v>
      </c>
      <c r="IZ66">
        <v>3.97360106167472</v>
      </c>
      <c r="JA66">
        <v>0.00378919108122332</v>
      </c>
      <c r="JB66">
        <v>-1.39025892724049e-06</v>
      </c>
      <c r="JC66">
        <v>2.66215117939144e-10</v>
      </c>
      <c r="JD66">
        <v>0.0716792814121334</v>
      </c>
      <c r="JE66">
        <v>0.00926075309058177</v>
      </c>
      <c r="JF66">
        <v>8.50568971851429e-05</v>
      </c>
      <c r="JG66">
        <v>6.08600627940814e-06</v>
      </c>
      <c r="JH66">
        <v>1</v>
      </c>
      <c r="JI66">
        <v>1927</v>
      </c>
      <c r="JJ66">
        <v>1</v>
      </c>
      <c r="JK66">
        <v>28</v>
      </c>
      <c r="JL66">
        <v>29320836.3</v>
      </c>
      <c r="JM66">
        <v>29320836.3</v>
      </c>
      <c r="JN66">
        <v>1.76392</v>
      </c>
      <c r="JO66">
        <v>2.35474</v>
      </c>
      <c r="JP66">
        <v>1.4978</v>
      </c>
      <c r="JQ66">
        <v>2.33032</v>
      </c>
      <c r="JR66">
        <v>1.54419</v>
      </c>
      <c r="JS66">
        <v>2.33398</v>
      </c>
      <c r="JT66">
        <v>34.8525</v>
      </c>
      <c r="JU66">
        <v>24.14</v>
      </c>
      <c r="JV66">
        <v>18</v>
      </c>
      <c r="JW66">
        <v>549.694</v>
      </c>
      <c r="JX66">
        <v>422.284</v>
      </c>
      <c r="JY66">
        <v>28.8167</v>
      </c>
      <c r="JZ66">
        <v>27.8926</v>
      </c>
      <c r="KA66">
        <v>30.0002</v>
      </c>
      <c r="KB66">
        <v>27.6872</v>
      </c>
      <c r="KC66">
        <v>27.7061</v>
      </c>
      <c r="KD66">
        <v>35.4718</v>
      </c>
      <c r="KE66">
        <v>48.5205</v>
      </c>
      <c r="KF66">
        <v>0</v>
      </c>
      <c r="KG66">
        <v>28.808</v>
      </c>
      <c r="KH66">
        <v>825.861</v>
      </c>
      <c r="KI66">
        <v>14.7538</v>
      </c>
      <c r="KJ66">
        <v>92.8989</v>
      </c>
      <c r="KK66">
        <v>98.7916</v>
      </c>
    </row>
    <row r="67" spans="1:297">
      <c r="A67">
        <v>51</v>
      </c>
      <c r="B67">
        <v>1759250182.1</v>
      </c>
      <c r="C67">
        <v>341.099999904633</v>
      </c>
      <c r="D67" t="s">
        <v>543</v>
      </c>
      <c r="E67" t="s">
        <v>544</v>
      </c>
      <c r="F67">
        <v>5</v>
      </c>
      <c r="G67" t="s">
        <v>435</v>
      </c>
      <c r="H67" t="s">
        <v>436</v>
      </c>
      <c r="I67">
        <v>1759250173.94615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818.787961907619</v>
      </c>
      <c r="AK67">
        <v>766.023842424242</v>
      </c>
      <c r="AL67">
        <v>3.24868100894594</v>
      </c>
      <c r="AM67">
        <v>62.8271281936859</v>
      </c>
      <c r="AN67">
        <f>(AP67 - AO67 + DY67*1E3/(8.314*(EA67+273.15)) * AR67/DX67 * AQ67) * DX67/(100*DL67) * 1000/(1000 - AP67)</f>
        <v>0</v>
      </c>
      <c r="AO67">
        <v>14.6723877269963</v>
      </c>
      <c r="AP67">
        <v>24.9705593939394</v>
      </c>
      <c r="AQ67">
        <v>-0.000420451679318456</v>
      </c>
      <c r="AR67">
        <v>104.046329768991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6</v>
      </c>
      <c r="DM67">
        <v>0.5</v>
      </c>
      <c r="DN67" t="s">
        <v>438</v>
      </c>
      <c r="DO67">
        <v>2</v>
      </c>
      <c r="DP67" t="b">
        <v>1</v>
      </c>
      <c r="DQ67">
        <v>1759250173.94615</v>
      </c>
      <c r="DR67">
        <v>723.765923076923</v>
      </c>
      <c r="DS67">
        <v>791.373769230769</v>
      </c>
      <c r="DT67">
        <v>24.9900076923077</v>
      </c>
      <c r="DU67">
        <v>14.6272461538462</v>
      </c>
      <c r="DV67">
        <v>717.690923076923</v>
      </c>
      <c r="DW67">
        <v>24.5496769230769</v>
      </c>
      <c r="DX67">
        <v>499.998076923077</v>
      </c>
      <c r="DY67">
        <v>90.7726615384615</v>
      </c>
      <c r="DZ67">
        <v>0.0292699923076923</v>
      </c>
      <c r="EA67">
        <v>31.2222461538462</v>
      </c>
      <c r="EB67">
        <v>30.0266692307692</v>
      </c>
      <c r="EC67">
        <v>999.9</v>
      </c>
      <c r="ED67">
        <v>0</v>
      </c>
      <c r="EE67">
        <v>0</v>
      </c>
      <c r="EF67">
        <v>10012.1553846154</v>
      </c>
      <c r="EG67">
        <v>0</v>
      </c>
      <c r="EH67">
        <v>9.90435692307692</v>
      </c>
      <c r="EI67">
        <v>-67.6076923076923</v>
      </c>
      <c r="EJ67">
        <v>742.316307692308</v>
      </c>
      <c r="EK67">
        <v>803.121846153846</v>
      </c>
      <c r="EL67">
        <v>10.3627384615385</v>
      </c>
      <c r="EM67">
        <v>791.373769230769</v>
      </c>
      <c r="EN67">
        <v>14.6272461538462</v>
      </c>
      <c r="EO67">
        <v>2.26840846153846</v>
      </c>
      <c r="EP67">
        <v>1.32775461538462</v>
      </c>
      <c r="EQ67">
        <v>19.4538</v>
      </c>
      <c r="ER67">
        <v>11.1167076923077</v>
      </c>
      <c r="ES67">
        <v>1999.99153846154</v>
      </c>
      <c r="ET67">
        <v>0.979995461538462</v>
      </c>
      <c r="EU67">
        <v>0.0200040769230769</v>
      </c>
      <c r="EV67">
        <v>0</v>
      </c>
      <c r="EW67">
        <v>1091.19615384615</v>
      </c>
      <c r="EX67">
        <v>5.00016</v>
      </c>
      <c r="EY67">
        <v>22224.8461538462</v>
      </c>
      <c r="EZ67">
        <v>18234.0923076923</v>
      </c>
      <c r="FA67">
        <v>48.312</v>
      </c>
      <c r="FB67">
        <v>48.6201538461538</v>
      </c>
      <c r="FC67">
        <v>48.625</v>
      </c>
      <c r="FD67">
        <v>48.4660769230769</v>
      </c>
      <c r="FE67">
        <v>50.2547692307692</v>
      </c>
      <c r="FF67">
        <v>1955.08153846154</v>
      </c>
      <c r="FG67">
        <v>39.91</v>
      </c>
      <c r="FH67">
        <v>0</v>
      </c>
      <c r="FI67">
        <v>1759250189.2</v>
      </c>
      <c r="FJ67">
        <v>0</v>
      </c>
      <c r="FK67">
        <v>1091.32076923077</v>
      </c>
      <c r="FL67">
        <v>14.430085480666</v>
      </c>
      <c r="FM67">
        <v>319.716239454869</v>
      </c>
      <c r="FN67">
        <v>22228.1115384615</v>
      </c>
      <c r="FO67">
        <v>15</v>
      </c>
      <c r="FP67">
        <v>0</v>
      </c>
      <c r="FQ67" t="s">
        <v>439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-67.479195</v>
      </c>
      <c r="GD67">
        <v>-2.24408571428561</v>
      </c>
      <c r="GE67">
        <v>0.559113463864894</v>
      </c>
      <c r="GF67">
        <v>0</v>
      </c>
      <c r="GG67">
        <v>1090.14941176471</v>
      </c>
      <c r="GH67">
        <v>16.6875477362181</v>
      </c>
      <c r="GI67">
        <v>1.65837968613676</v>
      </c>
      <c r="GJ67">
        <v>-1</v>
      </c>
      <c r="GK67">
        <v>10.395215</v>
      </c>
      <c r="GL67">
        <v>-0.625357894736828</v>
      </c>
      <c r="GM67">
        <v>0.0611624417024043</v>
      </c>
      <c r="GN67">
        <v>0</v>
      </c>
      <c r="GO67">
        <v>0</v>
      </c>
      <c r="GP67">
        <v>2</v>
      </c>
      <c r="GQ67" t="s">
        <v>446</v>
      </c>
      <c r="GR67">
        <v>3.12386</v>
      </c>
      <c r="GS67">
        <v>2.65472</v>
      </c>
      <c r="GT67">
        <v>0.13626</v>
      </c>
      <c r="GU67">
        <v>0.144963</v>
      </c>
      <c r="GV67">
        <v>0.104726</v>
      </c>
      <c r="GW67">
        <v>0.071765</v>
      </c>
      <c r="GX67">
        <v>22211.5</v>
      </c>
      <c r="GY67">
        <v>20875.4</v>
      </c>
      <c r="GZ67">
        <v>22995.5</v>
      </c>
      <c r="HA67">
        <v>23771.9</v>
      </c>
      <c r="HB67">
        <v>35077.6</v>
      </c>
      <c r="HC67">
        <v>36526.8</v>
      </c>
      <c r="HD67">
        <v>41445.1</v>
      </c>
      <c r="HE67">
        <v>42388</v>
      </c>
      <c r="HF67">
        <v>1.9137</v>
      </c>
      <c r="HG67">
        <v>1.80257</v>
      </c>
      <c r="HH67">
        <v>0.136267</v>
      </c>
      <c r="HI67">
        <v>0</v>
      </c>
      <c r="HJ67">
        <v>27.8253</v>
      </c>
      <c r="HK67">
        <v>999.9</v>
      </c>
      <c r="HL67">
        <v>49.029</v>
      </c>
      <c r="HM67">
        <v>29.799</v>
      </c>
      <c r="HN67">
        <v>22.7458</v>
      </c>
      <c r="HO67">
        <v>54.7774</v>
      </c>
      <c r="HP67">
        <v>43.6298</v>
      </c>
      <c r="HQ67">
        <v>1</v>
      </c>
      <c r="HR67">
        <v>0.0259909</v>
      </c>
      <c r="HS67">
        <v>-0.378227</v>
      </c>
      <c r="HT67">
        <v>20.2171</v>
      </c>
      <c r="HU67">
        <v>5.23391</v>
      </c>
      <c r="HV67">
        <v>11.992</v>
      </c>
      <c r="HW67">
        <v>4.95585</v>
      </c>
      <c r="HX67">
        <v>3.30395</v>
      </c>
      <c r="HY67">
        <v>50</v>
      </c>
      <c r="HZ67">
        <v>9999</v>
      </c>
      <c r="IA67">
        <v>9999</v>
      </c>
      <c r="IB67">
        <v>9999</v>
      </c>
      <c r="IC67">
        <v>1.86854</v>
      </c>
      <c r="ID67">
        <v>1.86422</v>
      </c>
      <c r="IE67">
        <v>1.87181</v>
      </c>
      <c r="IF67">
        <v>1.86264</v>
      </c>
      <c r="IG67">
        <v>1.8621</v>
      </c>
      <c r="IH67">
        <v>1.86857</v>
      </c>
      <c r="II67">
        <v>1.85867</v>
      </c>
      <c r="IJ67">
        <v>1.86508</v>
      </c>
      <c r="IK67">
        <v>5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6.133</v>
      </c>
      <c r="IY67">
        <v>0.4398</v>
      </c>
      <c r="IZ67">
        <v>3.97360106167472</v>
      </c>
      <c r="JA67">
        <v>0.00378919108122332</v>
      </c>
      <c r="JB67">
        <v>-1.39025892724049e-06</v>
      </c>
      <c r="JC67">
        <v>2.66215117939144e-10</v>
      </c>
      <c r="JD67">
        <v>0.0716792814121334</v>
      </c>
      <c r="JE67">
        <v>0.00926075309058177</v>
      </c>
      <c r="JF67">
        <v>8.50568971851429e-05</v>
      </c>
      <c r="JG67">
        <v>6.08600627940814e-06</v>
      </c>
      <c r="JH67">
        <v>1</v>
      </c>
      <c r="JI67">
        <v>1927</v>
      </c>
      <c r="JJ67">
        <v>1</v>
      </c>
      <c r="JK67">
        <v>28</v>
      </c>
      <c r="JL67">
        <v>29320836.4</v>
      </c>
      <c r="JM67">
        <v>29320836.4</v>
      </c>
      <c r="JN67">
        <v>1.79688</v>
      </c>
      <c r="JO67">
        <v>2.37061</v>
      </c>
      <c r="JP67">
        <v>1.49902</v>
      </c>
      <c r="JQ67">
        <v>2.33032</v>
      </c>
      <c r="JR67">
        <v>1.54419</v>
      </c>
      <c r="JS67">
        <v>2.2522</v>
      </c>
      <c r="JT67">
        <v>34.8755</v>
      </c>
      <c r="JU67">
        <v>24.1225</v>
      </c>
      <c r="JV67">
        <v>18</v>
      </c>
      <c r="JW67">
        <v>549.653</v>
      </c>
      <c r="JX67">
        <v>422.315</v>
      </c>
      <c r="JY67">
        <v>28.7911</v>
      </c>
      <c r="JZ67">
        <v>27.8955</v>
      </c>
      <c r="KA67">
        <v>30.0002</v>
      </c>
      <c r="KB67">
        <v>27.6901</v>
      </c>
      <c r="KC67">
        <v>27.7084</v>
      </c>
      <c r="KD67">
        <v>36.0249</v>
      </c>
      <c r="KE67">
        <v>48.2504</v>
      </c>
      <c r="KF67">
        <v>0</v>
      </c>
      <c r="KG67">
        <v>28.7763</v>
      </c>
      <c r="KH67">
        <v>839.499</v>
      </c>
      <c r="KI67">
        <v>14.7951</v>
      </c>
      <c r="KJ67">
        <v>92.8989</v>
      </c>
      <c r="KK67">
        <v>98.7916</v>
      </c>
    </row>
    <row r="68" spans="1:297">
      <c r="A68">
        <v>52</v>
      </c>
      <c r="B68">
        <v>1759250187.1</v>
      </c>
      <c r="C68">
        <v>346.099999904633</v>
      </c>
      <c r="D68" t="s">
        <v>545</v>
      </c>
      <c r="E68" t="s">
        <v>546</v>
      </c>
      <c r="F68">
        <v>5</v>
      </c>
      <c r="G68" t="s">
        <v>435</v>
      </c>
      <c r="H68" t="s">
        <v>436</v>
      </c>
      <c r="I68">
        <v>1759250178.94615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836.63517871563</v>
      </c>
      <c r="AK68">
        <v>782.990036363636</v>
      </c>
      <c r="AL68">
        <v>3.40788434333711</v>
      </c>
      <c r="AM68">
        <v>62.8271281936859</v>
      </c>
      <c r="AN68">
        <f>(AP68 - AO68 + DY68*1E3/(8.314*(EA68+273.15)) * AR68/DX68 * AQ68) * DX68/(100*DL68) * 1000/(1000 - AP68)</f>
        <v>0</v>
      </c>
      <c r="AO68">
        <v>14.6969480562106</v>
      </c>
      <c r="AP68">
        <v>24.9454751515152</v>
      </c>
      <c r="AQ68">
        <v>-0.000996243018400244</v>
      </c>
      <c r="AR68">
        <v>104.046329768991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6</v>
      </c>
      <c r="DM68">
        <v>0.5</v>
      </c>
      <c r="DN68" t="s">
        <v>438</v>
      </c>
      <c r="DO68">
        <v>2</v>
      </c>
      <c r="DP68" t="b">
        <v>1</v>
      </c>
      <c r="DQ68">
        <v>1759250178.94615</v>
      </c>
      <c r="DR68">
        <v>740.037692307692</v>
      </c>
      <c r="DS68">
        <v>808.287538461538</v>
      </c>
      <c r="DT68">
        <v>24.9723153846154</v>
      </c>
      <c r="DU68">
        <v>14.6626461538462</v>
      </c>
      <c r="DV68">
        <v>733.927076923077</v>
      </c>
      <c r="DW68">
        <v>24.5324</v>
      </c>
      <c r="DX68">
        <v>500.032076923077</v>
      </c>
      <c r="DY68">
        <v>90.7728384615384</v>
      </c>
      <c r="DZ68">
        <v>0.0290684</v>
      </c>
      <c r="EA68">
        <v>31.2238</v>
      </c>
      <c r="EB68">
        <v>30.0372230769231</v>
      </c>
      <c r="EC68">
        <v>999.9</v>
      </c>
      <c r="ED68">
        <v>0</v>
      </c>
      <c r="EE68">
        <v>0</v>
      </c>
      <c r="EF68">
        <v>10019.9476923077</v>
      </c>
      <c r="EG68">
        <v>0</v>
      </c>
      <c r="EH68">
        <v>9.90756692307692</v>
      </c>
      <c r="EI68">
        <v>-68.2497230769231</v>
      </c>
      <c r="EJ68">
        <v>758.991384615385</v>
      </c>
      <c r="EK68">
        <v>820.316230769231</v>
      </c>
      <c r="EL68">
        <v>10.3096461538462</v>
      </c>
      <c r="EM68">
        <v>808.287538461538</v>
      </c>
      <c r="EN68">
        <v>14.6626461538462</v>
      </c>
      <c r="EO68">
        <v>2.26680615384615</v>
      </c>
      <c r="EP68">
        <v>1.33097076923077</v>
      </c>
      <c r="EQ68">
        <v>19.4424461538462</v>
      </c>
      <c r="ER68">
        <v>11.1531615384615</v>
      </c>
      <c r="ES68">
        <v>1999.98230769231</v>
      </c>
      <c r="ET68">
        <v>0.979995461538462</v>
      </c>
      <c r="EU68">
        <v>0.0200040769230769</v>
      </c>
      <c r="EV68">
        <v>0</v>
      </c>
      <c r="EW68">
        <v>1092.35615384615</v>
      </c>
      <c r="EX68">
        <v>5.00016</v>
      </c>
      <c r="EY68">
        <v>22250.0153846154</v>
      </c>
      <c r="EZ68">
        <v>18234</v>
      </c>
      <c r="FA68">
        <v>48.3313846153846</v>
      </c>
      <c r="FB68">
        <v>48.625</v>
      </c>
      <c r="FC68">
        <v>48.625</v>
      </c>
      <c r="FD68">
        <v>48.4806153846154</v>
      </c>
      <c r="FE68">
        <v>50.2738461538462</v>
      </c>
      <c r="FF68">
        <v>1955.07230769231</v>
      </c>
      <c r="FG68">
        <v>39.91</v>
      </c>
      <c r="FH68">
        <v>0</v>
      </c>
      <c r="FI68">
        <v>1759250194</v>
      </c>
      <c r="FJ68">
        <v>0</v>
      </c>
      <c r="FK68">
        <v>1092.44461538462</v>
      </c>
      <c r="FL68">
        <v>14.1169230506886</v>
      </c>
      <c r="FM68">
        <v>286.868375553139</v>
      </c>
      <c r="FN68">
        <v>22252.1961538462</v>
      </c>
      <c r="FO68">
        <v>15</v>
      </c>
      <c r="FP68">
        <v>0</v>
      </c>
      <c r="FQ68" t="s">
        <v>439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-67.942565</v>
      </c>
      <c r="GD68">
        <v>-6.47377894736835</v>
      </c>
      <c r="GE68">
        <v>0.812608242189924</v>
      </c>
      <c r="GF68">
        <v>0</v>
      </c>
      <c r="GG68">
        <v>1091.72264705882</v>
      </c>
      <c r="GH68">
        <v>14.2513368857048</v>
      </c>
      <c r="GI68">
        <v>1.40945193525196</v>
      </c>
      <c r="GJ68">
        <v>-1</v>
      </c>
      <c r="GK68">
        <v>10.335375</v>
      </c>
      <c r="GL68">
        <v>-0.658984962406014</v>
      </c>
      <c r="GM68">
        <v>0.0639423636957532</v>
      </c>
      <c r="GN68">
        <v>0</v>
      </c>
      <c r="GO68">
        <v>0</v>
      </c>
      <c r="GP68">
        <v>2</v>
      </c>
      <c r="GQ68" t="s">
        <v>446</v>
      </c>
      <c r="GR68">
        <v>3.12382</v>
      </c>
      <c r="GS68">
        <v>2.65449</v>
      </c>
      <c r="GT68">
        <v>0.138303</v>
      </c>
      <c r="GU68">
        <v>0.146881</v>
      </c>
      <c r="GV68">
        <v>0.104633</v>
      </c>
      <c r="GW68">
        <v>0.0718831</v>
      </c>
      <c r="GX68">
        <v>22158.3</v>
      </c>
      <c r="GY68">
        <v>20828.8</v>
      </c>
      <c r="GZ68">
        <v>22994.9</v>
      </c>
      <c r="HA68">
        <v>23772.1</v>
      </c>
      <c r="HB68">
        <v>35080.5</v>
      </c>
      <c r="HC68">
        <v>36522.8</v>
      </c>
      <c r="HD68">
        <v>41444.1</v>
      </c>
      <c r="HE68">
        <v>42388.6</v>
      </c>
      <c r="HF68">
        <v>1.91348</v>
      </c>
      <c r="HG68">
        <v>1.80315</v>
      </c>
      <c r="HH68">
        <v>0.136048</v>
      </c>
      <c r="HI68">
        <v>0</v>
      </c>
      <c r="HJ68">
        <v>27.8293</v>
      </c>
      <c r="HK68">
        <v>999.9</v>
      </c>
      <c r="HL68">
        <v>49.029</v>
      </c>
      <c r="HM68">
        <v>29.779</v>
      </c>
      <c r="HN68">
        <v>22.7224</v>
      </c>
      <c r="HO68">
        <v>54.3074</v>
      </c>
      <c r="HP68">
        <v>43.6859</v>
      </c>
      <c r="HQ68">
        <v>1</v>
      </c>
      <c r="HR68">
        <v>0.0263465</v>
      </c>
      <c r="HS68">
        <v>-0.300185</v>
      </c>
      <c r="HT68">
        <v>20.2175</v>
      </c>
      <c r="HU68">
        <v>5.23376</v>
      </c>
      <c r="HV68">
        <v>11.992</v>
      </c>
      <c r="HW68">
        <v>4.9556</v>
      </c>
      <c r="HX68">
        <v>3.3039</v>
      </c>
      <c r="HY68">
        <v>50</v>
      </c>
      <c r="HZ68">
        <v>9999</v>
      </c>
      <c r="IA68">
        <v>9999</v>
      </c>
      <c r="IB68">
        <v>9999</v>
      </c>
      <c r="IC68">
        <v>1.86853</v>
      </c>
      <c r="ID68">
        <v>1.86423</v>
      </c>
      <c r="IE68">
        <v>1.8718</v>
      </c>
      <c r="IF68">
        <v>1.86264</v>
      </c>
      <c r="IG68">
        <v>1.8621</v>
      </c>
      <c r="IH68">
        <v>1.86857</v>
      </c>
      <c r="II68">
        <v>1.85867</v>
      </c>
      <c r="IJ68">
        <v>1.86508</v>
      </c>
      <c r="IK68">
        <v>5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6.168</v>
      </c>
      <c r="IY68">
        <v>0.4391</v>
      </c>
      <c r="IZ68">
        <v>3.97360106167472</v>
      </c>
      <c r="JA68">
        <v>0.00378919108122332</v>
      </c>
      <c r="JB68">
        <v>-1.39025892724049e-06</v>
      </c>
      <c r="JC68">
        <v>2.66215117939144e-10</v>
      </c>
      <c r="JD68">
        <v>0.0716792814121334</v>
      </c>
      <c r="JE68">
        <v>0.00926075309058177</v>
      </c>
      <c r="JF68">
        <v>8.50568971851429e-05</v>
      </c>
      <c r="JG68">
        <v>6.08600627940814e-06</v>
      </c>
      <c r="JH68">
        <v>1</v>
      </c>
      <c r="JI68">
        <v>1927</v>
      </c>
      <c r="JJ68">
        <v>1</v>
      </c>
      <c r="JK68">
        <v>28</v>
      </c>
      <c r="JL68">
        <v>29320836.5</v>
      </c>
      <c r="JM68">
        <v>29320836.5</v>
      </c>
      <c r="JN68">
        <v>1.82373</v>
      </c>
      <c r="JO68">
        <v>2.34863</v>
      </c>
      <c r="JP68">
        <v>1.4978</v>
      </c>
      <c r="JQ68">
        <v>2.33032</v>
      </c>
      <c r="JR68">
        <v>1.54419</v>
      </c>
      <c r="JS68">
        <v>2.31445</v>
      </c>
      <c r="JT68">
        <v>34.8525</v>
      </c>
      <c r="JU68">
        <v>24.14</v>
      </c>
      <c r="JV68">
        <v>18</v>
      </c>
      <c r="JW68">
        <v>549.526</v>
      </c>
      <c r="JX68">
        <v>422.662</v>
      </c>
      <c r="JY68">
        <v>28.7548</v>
      </c>
      <c r="JZ68">
        <v>27.8978</v>
      </c>
      <c r="KA68">
        <v>30.0004</v>
      </c>
      <c r="KB68">
        <v>27.6923</v>
      </c>
      <c r="KC68">
        <v>27.7101</v>
      </c>
      <c r="KD68">
        <v>36.6446</v>
      </c>
      <c r="KE68">
        <v>47.9581</v>
      </c>
      <c r="KF68">
        <v>0</v>
      </c>
      <c r="KG68">
        <v>28.7337</v>
      </c>
      <c r="KH68">
        <v>859.822</v>
      </c>
      <c r="KI68">
        <v>14.8583</v>
      </c>
      <c r="KJ68">
        <v>92.8965</v>
      </c>
      <c r="KK68">
        <v>98.7928</v>
      </c>
    </row>
    <row r="69" spans="1:297">
      <c r="A69">
        <v>53</v>
      </c>
      <c r="B69">
        <v>1759250192.1</v>
      </c>
      <c r="C69">
        <v>351.099999904633</v>
      </c>
      <c r="D69" t="s">
        <v>547</v>
      </c>
      <c r="E69" t="s">
        <v>548</v>
      </c>
      <c r="F69">
        <v>5</v>
      </c>
      <c r="G69" t="s">
        <v>435</v>
      </c>
      <c r="H69" t="s">
        <v>436</v>
      </c>
      <c r="I69">
        <v>1759250183.94615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853.225613036713</v>
      </c>
      <c r="AK69">
        <v>799.582654545454</v>
      </c>
      <c r="AL69">
        <v>3.30775622837737</v>
      </c>
      <c r="AM69">
        <v>62.8271281936859</v>
      </c>
      <c r="AN69">
        <f>(AP69 - AO69 + DY69*1E3/(8.314*(EA69+273.15)) * AR69/DX69 * AQ69) * DX69/(100*DL69) * 1000/(1000 - AP69)</f>
        <v>0</v>
      </c>
      <c r="AO69">
        <v>14.736796860993</v>
      </c>
      <c r="AP69">
        <v>24.9143272727273</v>
      </c>
      <c r="AQ69">
        <v>-0.00620379996441523</v>
      </c>
      <c r="AR69">
        <v>104.046329768991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6</v>
      </c>
      <c r="DM69">
        <v>0.5</v>
      </c>
      <c r="DN69" t="s">
        <v>438</v>
      </c>
      <c r="DO69">
        <v>2</v>
      </c>
      <c r="DP69" t="b">
        <v>1</v>
      </c>
      <c r="DQ69">
        <v>1759250183.94615</v>
      </c>
      <c r="DR69">
        <v>756.364384615385</v>
      </c>
      <c r="DS69">
        <v>824.860615384615</v>
      </c>
      <c r="DT69">
        <v>24.9517923076923</v>
      </c>
      <c r="DU69">
        <v>14.7042307692308</v>
      </c>
      <c r="DV69">
        <v>750.218384615385</v>
      </c>
      <c r="DW69">
        <v>24.5123538461538</v>
      </c>
      <c r="DX69">
        <v>499.996692307692</v>
      </c>
      <c r="DY69">
        <v>90.7719769230769</v>
      </c>
      <c r="DZ69">
        <v>0.0290649153846154</v>
      </c>
      <c r="EA69">
        <v>31.2256769230769</v>
      </c>
      <c r="EB69">
        <v>30.0450769230769</v>
      </c>
      <c r="EC69">
        <v>999.9</v>
      </c>
      <c r="ED69">
        <v>0</v>
      </c>
      <c r="EE69">
        <v>0</v>
      </c>
      <c r="EF69">
        <v>10005.9553846154</v>
      </c>
      <c r="EG69">
        <v>0</v>
      </c>
      <c r="EH69">
        <v>9.90756692307692</v>
      </c>
      <c r="EI69">
        <v>-68.4962538461538</v>
      </c>
      <c r="EJ69">
        <v>775.719769230769</v>
      </c>
      <c r="EK69">
        <v>837.171230769231</v>
      </c>
      <c r="EL69">
        <v>10.2475461538462</v>
      </c>
      <c r="EM69">
        <v>824.860615384615</v>
      </c>
      <c r="EN69">
        <v>14.7042307692308</v>
      </c>
      <c r="EO69">
        <v>2.26492076923077</v>
      </c>
      <c r="EP69">
        <v>1.33473076923077</v>
      </c>
      <c r="EQ69">
        <v>19.4290692307692</v>
      </c>
      <c r="ER69">
        <v>11.1957076923077</v>
      </c>
      <c r="ES69">
        <v>1999.99461538462</v>
      </c>
      <c r="ET69">
        <v>0.979995692307692</v>
      </c>
      <c r="EU69">
        <v>0.0200038615384615</v>
      </c>
      <c r="EV69">
        <v>0</v>
      </c>
      <c r="EW69">
        <v>1093.36923076923</v>
      </c>
      <c r="EX69">
        <v>5.00016</v>
      </c>
      <c r="EY69">
        <v>22272.6461538462</v>
      </c>
      <c r="EZ69">
        <v>18234.1230769231</v>
      </c>
      <c r="FA69">
        <v>48.3507692307692</v>
      </c>
      <c r="FB69">
        <v>48.625</v>
      </c>
      <c r="FC69">
        <v>48.625</v>
      </c>
      <c r="FD69">
        <v>48.4903076923077</v>
      </c>
      <c r="FE69">
        <v>50.2833846153846</v>
      </c>
      <c r="FF69">
        <v>1955.08461538462</v>
      </c>
      <c r="FG69">
        <v>39.91</v>
      </c>
      <c r="FH69">
        <v>0</v>
      </c>
      <c r="FI69">
        <v>1759250199.4</v>
      </c>
      <c r="FJ69">
        <v>0</v>
      </c>
      <c r="FK69">
        <v>1093.6616</v>
      </c>
      <c r="FL69">
        <v>11.4561538241596</v>
      </c>
      <c r="FM69">
        <v>246.246153351479</v>
      </c>
      <c r="FN69">
        <v>22277.784</v>
      </c>
      <c r="FO69">
        <v>15</v>
      </c>
      <c r="FP69">
        <v>0</v>
      </c>
      <c r="FQ69" t="s">
        <v>439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-68.3990095238095</v>
      </c>
      <c r="GD69">
        <v>-4.23264155844148</v>
      </c>
      <c r="GE69">
        <v>0.641248816506667</v>
      </c>
      <c r="GF69">
        <v>0</v>
      </c>
      <c r="GG69">
        <v>1092.82176470588</v>
      </c>
      <c r="GH69">
        <v>13.0979373597047</v>
      </c>
      <c r="GI69">
        <v>1.29966165413346</v>
      </c>
      <c r="GJ69">
        <v>-1</v>
      </c>
      <c r="GK69">
        <v>10.2829571428571</v>
      </c>
      <c r="GL69">
        <v>-0.708218181818151</v>
      </c>
      <c r="GM69">
        <v>0.0722993945270607</v>
      </c>
      <c r="GN69">
        <v>0</v>
      </c>
      <c r="GO69">
        <v>0</v>
      </c>
      <c r="GP69">
        <v>2</v>
      </c>
      <c r="GQ69" t="s">
        <v>446</v>
      </c>
      <c r="GR69">
        <v>3.12366</v>
      </c>
      <c r="GS69">
        <v>2.6549</v>
      </c>
      <c r="GT69">
        <v>0.140286</v>
      </c>
      <c r="GU69">
        <v>0.148904</v>
      </c>
      <c r="GV69">
        <v>0.104544</v>
      </c>
      <c r="GW69">
        <v>0.0721275</v>
      </c>
      <c r="GX69">
        <v>22107.2</v>
      </c>
      <c r="GY69">
        <v>20778.9</v>
      </c>
      <c r="GZ69">
        <v>22994.7</v>
      </c>
      <c r="HA69">
        <v>23771.5</v>
      </c>
      <c r="HB69">
        <v>35083.9</v>
      </c>
      <c r="HC69">
        <v>36512.1</v>
      </c>
      <c r="HD69">
        <v>41443.8</v>
      </c>
      <c r="HE69">
        <v>42387.2</v>
      </c>
      <c r="HF69">
        <v>1.91305</v>
      </c>
      <c r="HG69">
        <v>1.80335</v>
      </c>
      <c r="HH69">
        <v>0.136536</v>
      </c>
      <c r="HI69">
        <v>0</v>
      </c>
      <c r="HJ69">
        <v>27.8331</v>
      </c>
      <c r="HK69">
        <v>999.9</v>
      </c>
      <c r="HL69">
        <v>49.005</v>
      </c>
      <c r="HM69">
        <v>29.779</v>
      </c>
      <c r="HN69">
        <v>22.7123</v>
      </c>
      <c r="HO69">
        <v>54.1374</v>
      </c>
      <c r="HP69">
        <v>43.6899</v>
      </c>
      <c r="HQ69">
        <v>1</v>
      </c>
      <c r="HR69">
        <v>0.0264533</v>
      </c>
      <c r="HS69">
        <v>-0.223249</v>
      </c>
      <c r="HT69">
        <v>20.2175</v>
      </c>
      <c r="HU69">
        <v>5.23361</v>
      </c>
      <c r="HV69">
        <v>11.992</v>
      </c>
      <c r="HW69">
        <v>4.95575</v>
      </c>
      <c r="HX69">
        <v>3.30387</v>
      </c>
      <c r="HY69">
        <v>50</v>
      </c>
      <c r="HZ69">
        <v>9999</v>
      </c>
      <c r="IA69">
        <v>9999</v>
      </c>
      <c r="IB69">
        <v>9999</v>
      </c>
      <c r="IC69">
        <v>1.86852</v>
      </c>
      <c r="ID69">
        <v>1.8642</v>
      </c>
      <c r="IE69">
        <v>1.8718</v>
      </c>
      <c r="IF69">
        <v>1.86264</v>
      </c>
      <c r="IG69">
        <v>1.86209</v>
      </c>
      <c r="IH69">
        <v>1.86855</v>
      </c>
      <c r="II69">
        <v>1.85867</v>
      </c>
      <c r="IJ69">
        <v>1.86508</v>
      </c>
      <c r="IK69">
        <v>5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6.203</v>
      </c>
      <c r="IY69">
        <v>0.4384</v>
      </c>
      <c r="IZ69">
        <v>3.97360106167472</v>
      </c>
      <c r="JA69">
        <v>0.00378919108122332</v>
      </c>
      <c r="JB69">
        <v>-1.39025892724049e-06</v>
      </c>
      <c r="JC69">
        <v>2.66215117939144e-10</v>
      </c>
      <c r="JD69">
        <v>0.0716792814121334</v>
      </c>
      <c r="JE69">
        <v>0.00926075309058177</v>
      </c>
      <c r="JF69">
        <v>8.50568971851429e-05</v>
      </c>
      <c r="JG69">
        <v>6.08600627940814e-06</v>
      </c>
      <c r="JH69">
        <v>1</v>
      </c>
      <c r="JI69">
        <v>1927</v>
      </c>
      <c r="JJ69">
        <v>1</v>
      </c>
      <c r="JK69">
        <v>28</v>
      </c>
      <c r="JL69">
        <v>29320836.5</v>
      </c>
      <c r="JM69">
        <v>29320836.5</v>
      </c>
      <c r="JN69">
        <v>1.85547</v>
      </c>
      <c r="JO69">
        <v>2.36938</v>
      </c>
      <c r="JP69">
        <v>1.49902</v>
      </c>
      <c r="JQ69">
        <v>2.33032</v>
      </c>
      <c r="JR69">
        <v>1.54419</v>
      </c>
      <c r="JS69">
        <v>2.25586</v>
      </c>
      <c r="JT69">
        <v>34.8525</v>
      </c>
      <c r="JU69">
        <v>24.1225</v>
      </c>
      <c r="JV69">
        <v>18</v>
      </c>
      <c r="JW69">
        <v>549.271</v>
      </c>
      <c r="JX69">
        <v>422.795</v>
      </c>
      <c r="JY69">
        <v>28.705</v>
      </c>
      <c r="JZ69">
        <v>27.9003</v>
      </c>
      <c r="KA69">
        <v>30.0002</v>
      </c>
      <c r="KB69">
        <v>27.6948</v>
      </c>
      <c r="KC69">
        <v>27.7125</v>
      </c>
      <c r="KD69">
        <v>37.2057</v>
      </c>
      <c r="KE69">
        <v>47.6592</v>
      </c>
      <c r="KF69">
        <v>0</v>
      </c>
      <c r="KG69">
        <v>28.685</v>
      </c>
      <c r="KH69">
        <v>873.399</v>
      </c>
      <c r="KI69">
        <v>14.9333</v>
      </c>
      <c r="KJ69">
        <v>92.8959</v>
      </c>
      <c r="KK69">
        <v>98.7898</v>
      </c>
    </row>
    <row r="70" spans="1:297">
      <c r="A70">
        <v>54</v>
      </c>
      <c r="B70">
        <v>1759250197.1</v>
      </c>
      <c r="C70">
        <v>356.099999904633</v>
      </c>
      <c r="D70" t="s">
        <v>549</v>
      </c>
      <c r="E70" t="s">
        <v>550</v>
      </c>
      <c r="F70">
        <v>5</v>
      </c>
      <c r="G70" t="s">
        <v>435</v>
      </c>
      <c r="H70" t="s">
        <v>436</v>
      </c>
      <c r="I70">
        <v>1759250188.94615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871.055554091606</v>
      </c>
      <c r="AK70">
        <v>816.625272727273</v>
      </c>
      <c r="AL70">
        <v>3.40890575189574</v>
      </c>
      <c r="AM70">
        <v>62.8271281936859</v>
      </c>
      <c r="AN70">
        <f>(AP70 - AO70 + DY70*1E3/(8.314*(EA70+273.15)) * AR70/DX70 * AQ70) * DX70/(100*DL70) * 1000/(1000 - AP70)</f>
        <v>0</v>
      </c>
      <c r="AO70">
        <v>14.8013180928819</v>
      </c>
      <c r="AP70">
        <v>24.88898</v>
      </c>
      <c r="AQ70">
        <v>-0.00509210060803969</v>
      </c>
      <c r="AR70">
        <v>104.046329768991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6</v>
      </c>
      <c r="DM70">
        <v>0.5</v>
      </c>
      <c r="DN70" t="s">
        <v>438</v>
      </c>
      <c r="DO70">
        <v>2</v>
      </c>
      <c r="DP70" t="b">
        <v>1</v>
      </c>
      <c r="DQ70">
        <v>1759250188.94615</v>
      </c>
      <c r="DR70">
        <v>772.713307692308</v>
      </c>
      <c r="DS70">
        <v>841.957769230769</v>
      </c>
      <c r="DT70">
        <v>24.9283538461538</v>
      </c>
      <c r="DU70">
        <v>14.7470538461538</v>
      </c>
      <c r="DV70">
        <v>766.532384615385</v>
      </c>
      <c r="DW70">
        <v>24.4894769230769</v>
      </c>
      <c r="DX70">
        <v>499.999846153846</v>
      </c>
      <c r="DY70">
        <v>90.7703384615384</v>
      </c>
      <c r="DZ70">
        <v>0.0290263461538462</v>
      </c>
      <c r="EA70">
        <v>31.2266307692308</v>
      </c>
      <c r="EB70">
        <v>30.0545076923077</v>
      </c>
      <c r="EC70">
        <v>999.9</v>
      </c>
      <c r="ED70">
        <v>0</v>
      </c>
      <c r="EE70">
        <v>0</v>
      </c>
      <c r="EF70">
        <v>10004.7615384615</v>
      </c>
      <c r="EG70">
        <v>0</v>
      </c>
      <c r="EH70">
        <v>9.90970692307692</v>
      </c>
      <c r="EI70">
        <v>-69.2445538461538</v>
      </c>
      <c r="EJ70">
        <v>792.467923076923</v>
      </c>
      <c r="EK70">
        <v>854.560846153846</v>
      </c>
      <c r="EL70">
        <v>10.1813076923077</v>
      </c>
      <c r="EM70">
        <v>841.957769230769</v>
      </c>
      <c r="EN70">
        <v>14.7470538461538</v>
      </c>
      <c r="EO70">
        <v>2.26275384615385</v>
      </c>
      <c r="EP70">
        <v>1.33859230769231</v>
      </c>
      <c r="EQ70">
        <v>19.4136769230769</v>
      </c>
      <c r="ER70">
        <v>11.2392615384615</v>
      </c>
      <c r="ES70">
        <v>1999.98846153846</v>
      </c>
      <c r="ET70">
        <v>0.979995692307692</v>
      </c>
      <c r="EU70">
        <v>0.0200038692307692</v>
      </c>
      <c r="EV70">
        <v>0</v>
      </c>
      <c r="EW70">
        <v>1094.34076923077</v>
      </c>
      <c r="EX70">
        <v>5.00016</v>
      </c>
      <c r="EY70">
        <v>22292.3615384615</v>
      </c>
      <c r="EZ70">
        <v>18234.0692307692</v>
      </c>
      <c r="FA70">
        <v>48.3701538461538</v>
      </c>
      <c r="FB70">
        <v>48.625</v>
      </c>
      <c r="FC70">
        <v>48.625</v>
      </c>
      <c r="FD70">
        <v>48.4951538461538</v>
      </c>
      <c r="FE70">
        <v>50.3024615384615</v>
      </c>
      <c r="FF70">
        <v>1955.07846153846</v>
      </c>
      <c r="FG70">
        <v>39.91</v>
      </c>
      <c r="FH70">
        <v>0</v>
      </c>
      <c r="FI70">
        <v>1759250204.2</v>
      </c>
      <c r="FJ70">
        <v>0</v>
      </c>
      <c r="FK70">
        <v>1094.5328</v>
      </c>
      <c r="FL70">
        <v>9.5330769184348</v>
      </c>
      <c r="FM70">
        <v>222.423076767212</v>
      </c>
      <c r="FN70">
        <v>22296.312</v>
      </c>
      <c r="FO70">
        <v>15</v>
      </c>
      <c r="FP70">
        <v>0</v>
      </c>
      <c r="FQ70" t="s">
        <v>439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-68.7327666666666</v>
      </c>
      <c r="GD70">
        <v>-7.36520259740263</v>
      </c>
      <c r="GE70">
        <v>0.852623312870809</v>
      </c>
      <c r="GF70">
        <v>0</v>
      </c>
      <c r="GG70">
        <v>1093.68029411765</v>
      </c>
      <c r="GH70">
        <v>11.6796027360914</v>
      </c>
      <c r="GI70">
        <v>1.1674343042207</v>
      </c>
      <c r="GJ70">
        <v>-1</v>
      </c>
      <c r="GK70">
        <v>10.2288</v>
      </c>
      <c r="GL70">
        <v>-0.78236883116884</v>
      </c>
      <c r="GM70">
        <v>0.0802731467879395</v>
      </c>
      <c r="GN70">
        <v>0</v>
      </c>
      <c r="GO70">
        <v>0</v>
      </c>
      <c r="GP70">
        <v>2</v>
      </c>
      <c r="GQ70" t="s">
        <v>446</v>
      </c>
      <c r="GR70">
        <v>3.1237</v>
      </c>
      <c r="GS70">
        <v>2.6547</v>
      </c>
      <c r="GT70">
        <v>0.142286</v>
      </c>
      <c r="GU70">
        <v>0.15081</v>
      </c>
      <c r="GV70">
        <v>0.104474</v>
      </c>
      <c r="GW70">
        <v>0.0723137</v>
      </c>
      <c r="GX70">
        <v>22055.6</v>
      </c>
      <c r="GY70">
        <v>20732.7</v>
      </c>
      <c r="GZ70">
        <v>22994.5</v>
      </c>
      <c r="HA70">
        <v>23771.9</v>
      </c>
      <c r="HB70">
        <v>35086.6</v>
      </c>
      <c r="HC70">
        <v>36505.5</v>
      </c>
      <c r="HD70">
        <v>41443.5</v>
      </c>
      <c r="HE70">
        <v>42387.9</v>
      </c>
      <c r="HF70">
        <v>1.91317</v>
      </c>
      <c r="HG70">
        <v>1.80308</v>
      </c>
      <c r="HH70">
        <v>0.137072</v>
      </c>
      <c r="HI70">
        <v>0</v>
      </c>
      <c r="HJ70">
        <v>27.8367</v>
      </c>
      <c r="HK70">
        <v>999.9</v>
      </c>
      <c r="HL70">
        <v>49.005</v>
      </c>
      <c r="HM70">
        <v>29.779</v>
      </c>
      <c r="HN70">
        <v>22.7108</v>
      </c>
      <c r="HO70">
        <v>54.2674</v>
      </c>
      <c r="HP70">
        <v>43.738</v>
      </c>
      <c r="HQ70">
        <v>1</v>
      </c>
      <c r="HR70">
        <v>0.0265422</v>
      </c>
      <c r="HS70">
        <v>-0.151381</v>
      </c>
      <c r="HT70">
        <v>20.2176</v>
      </c>
      <c r="HU70">
        <v>5.23346</v>
      </c>
      <c r="HV70">
        <v>11.992</v>
      </c>
      <c r="HW70">
        <v>4.9557</v>
      </c>
      <c r="HX70">
        <v>3.30395</v>
      </c>
      <c r="HY70">
        <v>50</v>
      </c>
      <c r="HZ70">
        <v>9999</v>
      </c>
      <c r="IA70">
        <v>9999</v>
      </c>
      <c r="IB70">
        <v>9999</v>
      </c>
      <c r="IC70">
        <v>1.86853</v>
      </c>
      <c r="ID70">
        <v>1.86421</v>
      </c>
      <c r="IE70">
        <v>1.87181</v>
      </c>
      <c r="IF70">
        <v>1.86264</v>
      </c>
      <c r="IG70">
        <v>1.86206</v>
      </c>
      <c r="IH70">
        <v>1.86856</v>
      </c>
      <c r="II70">
        <v>1.85867</v>
      </c>
      <c r="IJ70">
        <v>1.86508</v>
      </c>
      <c r="IK70">
        <v>5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6.237</v>
      </c>
      <c r="IY70">
        <v>0.4379</v>
      </c>
      <c r="IZ70">
        <v>3.97360106167472</v>
      </c>
      <c r="JA70">
        <v>0.00378919108122332</v>
      </c>
      <c r="JB70">
        <v>-1.39025892724049e-06</v>
      </c>
      <c r="JC70">
        <v>2.66215117939144e-10</v>
      </c>
      <c r="JD70">
        <v>0.0716792814121334</v>
      </c>
      <c r="JE70">
        <v>0.00926075309058177</v>
      </c>
      <c r="JF70">
        <v>8.50568971851429e-05</v>
      </c>
      <c r="JG70">
        <v>6.08600627940814e-06</v>
      </c>
      <c r="JH70">
        <v>1</v>
      </c>
      <c r="JI70">
        <v>1927</v>
      </c>
      <c r="JJ70">
        <v>1</v>
      </c>
      <c r="JK70">
        <v>28</v>
      </c>
      <c r="JL70">
        <v>29320836.6</v>
      </c>
      <c r="JM70">
        <v>29320836.6</v>
      </c>
      <c r="JN70">
        <v>1.88232</v>
      </c>
      <c r="JO70">
        <v>2.35107</v>
      </c>
      <c r="JP70">
        <v>1.4978</v>
      </c>
      <c r="JQ70">
        <v>2.33032</v>
      </c>
      <c r="JR70">
        <v>1.54419</v>
      </c>
      <c r="JS70">
        <v>2.323</v>
      </c>
      <c r="JT70">
        <v>34.8525</v>
      </c>
      <c r="JU70">
        <v>24.14</v>
      </c>
      <c r="JV70">
        <v>18</v>
      </c>
      <c r="JW70">
        <v>549.373</v>
      </c>
      <c r="JX70">
        <v>422.653</v>
      </c>
      <c r="JY70">
        <v>28.6503</v>
      </c>
      <c r="JZ70">
        <v>27.9034</v>
      </c>
      <c r="KA70">
        <v>30.0003</v>
      </c>
      <c r="KB70">
        <v>27.6973</v>
      </c>
      <c r="KC70">
        <v>27.7149</v>
      </c>
      <c r="KD70">
        <v>37.8166</v>
      </c>
      <c r="KE70">
        <v>47.3813</v>
      </c>
      <c r="KF70">
        <v>0</v>
      </c>
      <c r="KG70">
        <v>28.6289</v>
      </c>
      <c r="KH70">
        <v>893.604</v>
      </c>
      <c r="KI70">
        <v>15.0007</v>
      </c>
      <c r="KJ70">
        <v>92.8951</v>
      </c>
      <c r="KK70">
        <v>98.7913</v>
      </c>
    </row>
    <row r="71" spans="1:297">
      <c r="A71">
        <v>55</v>
      </c>
      <c r="B71">
        <v>1759250202.1</v>
      </c>
      <c r="C71">
        <v>361.099999904633</v>
      </c>
      <c r="D71" t="s">
        <v>551</v>
      </c>
      <c r="E71" t="s">
        <v>552</v>
      </c>
      <c r="F71">
        <v>5</v>
      </c>
      <c r="G71" t="s">
        <v>435</v>
      </c>
      <c r="H71" t="s">
        <v>436</v>
      </c>
      <c r="I71">
        <v>1759250193.94615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887.834108252353</v>
      </c>
      <c r="AK71">
        <v>833.459836363636</v>
      </c>
      <c r="AL71">
        <v>3.38353569494098</v>
      </c>
      <c r="AM71">
        <v>62.8271281936859</v>
      </c>
      <c r="AN71">
        <f>(AP71 - AO71 + DY71*1E3/(8.314*(EA71+273.15)) * AR71/DX71 * AQ71) * DX71/(100*DL71) * 1000/(1000 - AP71)</f>
        <v>0</v>
      </c>
      <c r="AO71">
        <v>14.8616993063529</v>
      </c>
      <c r="AP71">
        <v>24.8712181818182</v>
      </c>
      <c r="AQ71">
        <v>-0.00166896496162078</v>
      </c>
      <c r="AR71">
        <v>104.046329768991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6</v>
      </c>
      <c r="DM71">
        <v>0.5</v>
      </c>
      <c r="DN71" t="s">
        <v>438</v>
      </c>
      <c r="DO71">
        <v>2</v>
      </c>
      <c r="DP71" t="b">
        <v>1</v>
      </c>
      <c r="DQ71">
        <v>1759250193.94615</v>
      </c>
      <c r="DR71">
        <v>789.162461538462</v>
      </c>
      <c r="DS71">
        <v>858.748538461538</v>
      </c>
      <c r="DT71">
        <v>24.9020384615385</v>
      </c>
      <c r="DU71">
        <v>14.8026846153846</v>
      </c>
      <c r="DV71">
        <v>782.946923076923</v>
      </c>
      <c r="DW71">
        <v>24.4637923076923</v>
      </c>
      <c r="DX71">
        <v>499.986076923077</v>
      </c>
      <c r="DY71">
        <v>90.7689538461538</v>
      </c>
      <c r="DZ71">
        <v>0.0290365230769231</v>
      </c>
      <c r="EA71">
        <v>31.2268076923077</v>
      </c>
      <c r="EB71">
        <v>30.0618769230769</v>
      </c>
      <c r="EC71">
        <v>999.9</v>
      </c>
      <c r="ED71">
        <v>0</v>
      </c>
      <c r="EE71">
        <v>0</v>
      </c>
      <c r="EF71">
        <v>10003.0753846154</v>
      </c>
      <c r="EG71">
        <v>0</v>
      </c>
      <c r="EH71">
        <v>9.90735307692308</v>
      </c>
      <c r="EI71">
        <v>-69.5862384615385</v>
      </c>
      <c r="EJ71">
        <v>809.315846153846</v>
      </c>
      <c r="EK71">
        <v>871.652307692308</v>
      </c>
      <c r="EL71">
        <v>10.0993661538462</v>
      </c>
      <c r="EM71">
        <v>858.748538461538</v>
      </c>
      <c r="EN71">
        <v>14.8026846153846</v>
      </c>
      <c r="EO71">
        <v>2.26033076923077</v>
      </c>
      <c r="EP71">
        <v>1.34362230769231</v>
      </c>
      <c r="EQ71">
        <v>19.3964538461538</v>
      </c>
      <c r="ER71">
        <v>11.2957923076923</v>
      </c>
      <c r="ES71">
        <v>2000.00461538462</v>
      </c>
      <c r="ET71">
        <v>0.979995923076923</v>
      </c>
      <c r="EU71">
        <v>0.0200036461538462</v>
      </c>
      <c r="EV71">
        <v>0</v>
      </c>
      <c r="EW71">
        <v>1095.20769230769</v>
      </c>
      <c r="EX71">
        <v>5.00016</v>
      </c>
      <c r="EY71">
        <v>22310.5384615385</v>
      </c>
      <c r="EZ71">
        <v>18234.2153846154</v>
      </c>
      <c r="FA71">
        <v>48.375</v>
      </c>
      <c r="FB71">
        <v>48.625</v>
      </c>
      <c r="FC71">
        <v>48.625</v>
      </c>
      <c r="FD71">
        <v>48.4951538461538</v>
      </c>
      <c r="FE71">
        <v>50.3072307692308</v>
      </c>
      <c r="FF71">
        <v>1955.09461538462</v>
      </c>
      <c r="FG71">
        <v>39.91</v>
      </c>
      <c r="FH71">
        <v>0</v>
      </c>
      <c r="FI71">
        <v>1759250209</v>
      </c>
      <c r="FJ71">
        <v>0</v>
      </c>
      <c r="FK71">
        <v>1095.32</v>
      </c>
      <c r="FL71">
        <v>9.07769229571283</v>
      </c>
      <c r="FM71">
        <v>195.584615012885</v>
      </c>
      <c r="FN71">
        <v>22313.012</v>
      </c>
      <c r="FO71">
        <v>15</v>
      </c>
      <c r="FP71">
        <v>0</v>
      </c>
      <c r="FQ71" t="s">
        <v>439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-69.35723</v>
      </c>
      <c r="GD71">
        <v>-4.84389473684207</v>
      </c>
      <c r="GE71">
        <v>0.553541125030472</v>
      </c>
      <c r="GF71">
        <v>0</v>
      </c>
      <c r="GG71">
        <v>1094.56264705882</v>
      </c>
      <c r="GH71">
        <v>10.2809778481495</v>
      </c>
      <c r="GI71">
        <v>1.03197215199412</v>
      </c>
      <c r="GJ71">
        <v>-1</v>
      </c>
      <c r="GK71">
        <v>10.153263</v>
      </c>
      <c r="GL71">
        <v>-0.97464631578948</v>
      </c>
      <c r="GM71">
        <v>0.0939544411456956</v>
      </c>
      <c r="GN71">
        <v>0</v>
      </c>
      <c r="GO71">
        <v>0</v>
      </c>
      <c r="GP71">
        <v>2</v>
      </c>
      <c r="GQ71" t="s">
        <v>446</v>
      </c>
      <c r="GR71">
        <v>3.1237</v>
      </c>
      <c r="GS71">
        <v>2.65461</v>
      </c>
      <c r="GT71">
        <v>0.144273</v>
      </c>
      <c r="GU71">
        <v>0.152777</v>
      </c>
      <c r="GV71">
        <v>0.104414</v>
      </c>
      <c r="GW71">
        <v>0.0725736</v>
      </c>
      <c r="GX71">
        <v>22004.7</v>
      </c>
      <c r="GY71">
        <v>20684.5</v>
      </c>
      <c r="GZ71">
        <v>22994.7</v>
      </c>
      <c r="HA71">
        <v>23771.7</v>
      </c>
      <c r="HB71">
        <v>35089.3</v>
      </c>
      <c r="HC71">
        <v>36495.3</v>
      </c>
      <c r="HD71">
        <v>41443.7</v>
      </c>
      <c r="HE71">
        <v>42387.7</v>
      </c>
      <c r="HF71">
        <v>1.913</v>
      </c>
      <c r="HG71">
        <v>1.80333</v>
      </c>
      <c r="HH71">
        <v>0.137072</v>
      </c>
      <c r="HI71">
        <v>0</v>
      </c>
      <c r="HJ71">
        <v>27.8395</v>
      </c>
      <c r="HK71">
        <v>999.9</v>
      </c>
      <c r="HL71">
        <v>49.005</v>
      </c>
      <c r="HM71">
        <v>29.779</v>
      </c>
      <c r="HN71">
        <v>22.7104</v>
      </c>
      <c r="HO71">
        <v>54.3374</v>
      </c>
      <c r="HP71">
        <v>43.722</v>
      </c>
      <c r="HQ71">
        <v>1</v>
      </c>
      <c r="HR71">
        <v>0.0266311</v>
      </c>
      <c r="HS71">
        <v>-0.0605202</v>
      </c>
      <c r="HT71">
        <v>20.2175</v>
      </c>
      <c r="HU71">
        <v>5.23376</v>
      </c>
      <c r="HV71">
        <v>11.992</v>
      </c>
      <c r="HW71">
        <v>4.9557</v>
      </c>
      <c r="HX71">
        <v>3.30395</v>
      </c>
      <c r="HY71">
        <v>50</v>
      </c>
      <c r="HZ71">
        <v>9999</v>
      </c>
      <c r="IA71">
        <v>9999</v>
      </c>
      <c r="IB71">
        <v>9999</v>
      </c>
      <c r="IC71">
        <v>1.86854</v>
      </c>
      <c r="ID71">
        <v>1.8642</v>
      </c>
      <c r="IE71">
        <v>1.8718</v>
      </c>
      <c r="IF71">
        <v>1.86264</v>
      </c>
      <c r="IG71">
        <v>1.86205</v>
      </c>
      <c r="IH71">
        <v>1.86854</v>
      </c>
      <c r="II71">
        <v>1.85867</v>
      </c>
      <c r="IJ71">
        <v>1.86508</v>
      </c>
      <c r="IK71">
        <v>5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6.272</v>
      </c>
      <c r="IY71">
        <v>0.4374</v>
      </c>
      <c r="IZ71">
        <v>3.97360106167472</v>
      </c>
      <c r="JA71">
        <v>0.00378919108122332</v>
      </c>
      <c r="JB71">
        <v>-1.39025892724049e-06</v>
      </c>
      <c r="JC71">
        <v>2.66215117939144e-10</v>
      </c>
      <c r="JD71">
        <v>0.0716792814121334</v>
      </c>
      <c r="JE71">
        <v>0.00926075309058177</v>
      </c>
      <c r="JF71">
        <v>8.50568971851429e-05</v>
      </c>
      <c r="JG71">
        <v>6.08600627940814e-06</v>
      </c>
      <c r="JH71">
        <v>1</v>
      </c>
      <c r="JI71">
        <v>1927</v>
      </c>
      <c r="JJ71">
        <v>1</v>
      </c>
      <c r="JK71">
        <v>28</v>
      </c>
      <c r="JL71">
        <v>29320836.7</v>
      </c>
      <c r="JM71">
        <v>29320836.7</v>
      </c>
      <c r="JN71">
        <v>1.90674</v>
      </c>
      <c r="JO71">
        <v>2.36694</v>
      </c>
      <c r="JP71">
        <v>1.49902</v>
      </c>
      <c r="JQ71">
        <v>2.33032</v>
      </c>
      <c r="JR71">
        <v>1.54419</v>
      </c>
      <c r="JS71">
        <v>2.26929</v>
      </c>
      <c r="JT71">
        <v>34.8755</v>
      </c>
      <c r="JU71">
        <v>24.1225</v>
      </c>
      <c r="JV71">
        <v>18</v>
      </c>
      <c r="JW71">
        <v>549.278</v>
      </c>
      <c r="JX71">
        <v>422.815</v>
      </c>
      <c r="JY71">
        <v>28.5847</v>
      </c>
      <c r="JZ71">
        <v>27.9056</v>
      </c>
      <c r="KA71">
        <v>30.0002</v>
      </c>
      <c r="KB71">
        <v>27.6994</v>
      </c>
      <c r="KC71">
        <v>27.7172</v>
      </c>
      <c r="KD71">
        <v>38.2984</v>
      </c>
      <c r="KE71">
        <v>46.8085</v>
      </c>
      <c r="KF71">
        <v>0</v>
      </c>
      <c r="KG71">
        <v>28.5607</v>
      </c>
      <c r="KH71">
        <v>907.177</v>
      </c>
      <c r="KI71">
        <v>15.0808</v>
      </c>
      <c r="KJ71">
        <v>92.8957</v>
      </c>
      <c r="KK71">
        <v>98.7908</v>
      </c>
    </row>
    <row r="72" spans="1:297">
      <c r="A72">
        <v>56</v>
      </c>
      <c r="B72">
        <v>1759250207.1</v>
      </c>
      <c r="C72">
        <v>366.099999904633</v>
      </c>
      <c r="D72" t="s">
        <v>553</v>
      </c>
      <c r="E72" t="s">
        <v>554</v>
      </c>
      <c r="F72">
        <v>5</v>
      </c>
      <c r="G72" t="s">
        <v>435</v>
      </c>
      <c r="H72" t="s">
        <v>436</v>
      </c>
      <c r="I72">
        <v>1759250198.94615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904.933554692631</v>
      </c>
      <c r="AK72">
        <v>850.32583030303</v>
      </c>
      <c r="AL72">
        <v>3.33891142153915</v>
      </c>
      <c r="AM72">
        <v>62.8271281936859</v>
      </c>
      <c r="AN72">
        <f>(AP72 - AO72 + DY72*1E3/(8.314*(EA72+273.15)) * AR72/DX72 * AQ72) * DX72/(100*DL72) * 1000/(1000 - AP72)</f>
        <v>0</v>
      </c>
      <c r="AO72">
        <v>14.9303550223441</v>
      </c>
      <c r="AP72">
        <v>24.8398690909091</v>
      </c>
      <c r="AQ72">
        <v>-0.00601353844673618</v>
      </c>
      <c r="AR72">
        <v>104.046329768991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6</v>
      </c>
      <c r="DM72">
        <v>0.5</v>
      </c>
      <c r="DN72" t="s">
        <v>438</v>
      </c>
      <c r="DO72">
        <v>2</v>
      </c>
      <c r="DP72" t="b">
        <v>1</v>
      </c>
      <c r="DQ72">
        <v>1759250198.94615</v>
      </c>
      <c r="DR72">
        <v>805.648384615384</v>
      </c>
      <c r="DS72">
        <v>875.530230769231</v>
      </c>
      <c r="DT72">
        <v>24.8773846153846</v>
      </c>
      <c r="DU72">
        <v>14.8664846153846</v>
      </c>
      <c r="DV72">
        <v>799.398384615385</v>
      </c>
      <c r="DW72">
        <v>24.4397307692308</v>
      </c>
      <c r="DX72">
        <v>499.994</v>
      </c>
      <c r="DY72">
        <v>90.7682153846154</v>
      </c>
      <c r="DZ72">
        <v>0.0290154538461538</v>
      </c>
      <c r="EA72">
        <v>31.2259307692308</v>
      </c>
      <c r="EB72">
        <v>30.0731461538462</v>
      </c>
      <c r="EC72">
        <v>999.9</v>
      </c>
      <c r="ED72">
        <v>0</v>
      </c>
      <c r="EE72">
        <v>0</v>
      </c>
      <c r="EF72">
        <v>10011.6846153846</v>
      </c>
      <c r="EG72">
        <v>0</v>
      </c>
      <c r="EH72">
        <v>9.90853</v>
      </c>
      <c r="EI72">
        <v>-69.8818692307692</v>
      </c>
      <c r="EJ72">
        <v>826.201923076923</v>
      </c>
      <c r="EK72">
        <v>888.743692307692</v>
      </c>
      <c r="EL72">
        <v>10.0109192307692</v>
      </c>
      <c r="EM72">
        <v>875.530230769231</v>
      </c>
      <c r="EN72">
        <v>14.8664846153846</v>
      </c>
      <c r="EO72">
        <v>2.25807615384615</v>
      </c>
      <c r="EP72">
        <v>1.34940307692308</v>
      </c>
      <c r="EQ72">
        <v>19.3804</v>
      </c>
      <c r="ER72">
        <v>11.3605769230769</v>
      </c>
      <c r="ES72">
        <v>2000.01615384615</v>
      </c>
      <c r="ET72">
        <v>0.979996153846154</v>
      </c>
      <c r="EU72">
        <v>0.0200034307692308</v>
      </c>
      <c r="EV72">
        <v>0</v>
      </c>
      <c r="EW72">
        <v>1095.96461538462</v>
      </c>
      <c r="EX72">
        <v>5.00016</v>
      </c>
      <c r="EY72">
        <v>22326.3923076923</v>
      </c>
      <c r="EZ72">
        <v>18234.3153846154</v>
      </c>
      <c r="FA72">
        <v>48.375</v>
      </c>
      <c r="FB72">
        <v>48.625</v>
      </c>
      <c r="FC72">
        <v>48.625</v>
      </c>
      <c r="FD72">
        <v>48.4951538461538</v>
      </c>
      <c r="FE72">
        <v>50.312</v>
      </c>
      <c r="FF72">
        <v>1955.10615384615</v>
      </c>
      <c r="FG72">
        <v>39.91</v>
      </c>
      <c r="FH72">
        <v>0</v>
      </c>
      <c r="FI72">
        <v>1759250214.4</v>
      </c>
      <c r="FJ72">
        <v>0</v>
      </c>
      <c r="FK72">
        <v>1096.06692307692</v>
      </c>
      <c r="FL72">
        <v>8.11829059875785</v>
      </c>
      <c r="FM72">
        <v>175.976068337919</v>
      </c>
      <c r="FN72">
        <v>22328.6653846154</v>
      </c>
      <c r="FO72">
        <v>15</v>
      </c>
      <c r="FP72">
        <v>0</v>
      </c>
      <c r="FQ72" t="s">
        <v>439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-69.68636</v>
      </c>
      <c r="GD72">
        <v>-3.41704060150371</v>
      </c>
      <c r="GE72">
        <v>0.559437339118511</v>
      </c>
      <c r="GF72">
        <v>0</v>
      </c>
      <c r="GG72">
        <v>1095.52176470588</v>
      </c>
      <c r="GH72">
        <v>8.74621849227646</v>
      </c>
      <c r="GI72">
        <v>0.879332870747968</v>
      </c>
      <c r="GJ72">
        <v>-1</v>
      </c>
      <c r="GK72">
        <v>10.0527985</v>
      </c>
      <c r="GL72">
        <v>-1.05995864661656</v>
      </c>
      <c r="GM72">
        <v>0.101959839656357</v>
      </c>
      <c r="GN72">
        <v>0</v>
      </c>
      <c r="GO72">
        <v>0</v>
      </c>
      <c r="GP72">
        <v>2</v>
      </c>
      <c r="GQ72" t="s">
        <v>446</v>
      </c>
      <c r="GR72">
        <v>3.12388</v>
      </c>
      <c r="GS72">
        <v>2.65478</v>
      </c>
      <c r="GT72">
        <v>0.146175</v>
      </c>
      <c r="GU72">
        <v>0.154428</v>
      </c>
      <c r="GV72">
        <v>0.104326</v>
      </c>
      <c r="GW72">
        <v>0.0728488</v>
      </c>
      <c r="GX72">
        <v>21955.9</v>
      </c>
      <c r="GY72">
        <v>20644.6</v>
      </c>
      <c r="GZ72">
        <v>22994.8</v>
      </c>
      <c r="HA72">
        <v>23772.1</v>
      </c>
      <c r="HB72">
        <v>35093.2</v>
      </c>
      <c r="HC72">
        <v>36485.2</v>
      </c>
      <c r="HD72">
        <v>41443.9</v>
      </c>
      <c r="HE72">
        <v>42388.5</v>
      </c>
      <c r="HF72">
        <v>1.913</v>
      </c>
      <c r="HG72">
        <v>1.80317</v>
      </c>
      <c r="HH72">
        <v>0.137333</v>
      </c>
      <c r="HI72">
        <v>0</v>
      </c>
      <c r="HJ72">
        <v>27.8437</v>
      </c>
      <c r="HK72">
        <v>999.9</v>
      </c>
      <c r="HL72">
        <v>49.005</v>
      </c>
      <c r="HM72">
        <v>29.779</v>
      </c>
      <c r="HN72">
        <v>22.7112</v>
      </c>
      <c r="HO72">
        <v>54.3474</v>
      </c>
      <c r="HP72">
        <v>43.6058</v>
      </c>
      <c r="HQ72">
        <v>1</v>
      </c>
      <c r="HR72">
        <v>0.0270833</v>
      </c>
      <c r="HS72">
        <v>0.0306454</v>
      </c>
      <c r="HT72">
        <v>20.2176</v>
      </c>
      <c r="HU72">
        <v>5.23346</v>
      </c>
      <c r="HV72">
        <v>11.992</v>
      </c>
      <c r="HW72">
        <v>4.9556</v>
      </c>
      <c r="HX72">
        <v>3.30385</v>
      </c>
      <c r="HY72">
        <v>50</v>
      </c>
      <c r="HZ72">
        <v>9999</v>
      </c>
      <c r="IA72">
        <v>9999</v>
      </c>
      <c r="IB72">
        <v>9999</v>
      </c>
      <c r="IC72">
        <v>1.86852</v>
      </c>
      <c r="ID72">
        <v>1.86421</v>
      </c>
      <c r="IE72">
        <v>1.8718</v>
      </c>
      <c r="IF72">
        <v>1.86264</v>
      </c>
      <c r="IG72">
        <v>1.86208</v>
      </c>
      <c r="IH72">
        <v>1.86856</v>
      </c>
      <c r="II72">
        <v>1.85867</v>
      </c>
      <c r="IJ72">
        <v>1.86509</v>
      </c>
      <c r="IK72">
        <v>5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6.305</v>
      </c>
      <c r="IY72">
        <v>0.4367</v>
      </c>
      <c r="IZ72">
        <v>3.97360106167472</v>
      </c>
      <c r="JA72">
        <v>0.00378919108122332</v>
      </c>
      <c r="JB72">
        <v>-1.39025892724049e-06</v>
      </c>
      <c r="JC72">
        <v>2.66215117939144e-10</v>
      </c>
      <c r="JD72">
        <v>0.0716792814121334</v>
      </c>
      <c r="JE72">
        <v>0.00926075309058177</v>
      </c>
      <c r="JF72">
        <v>8.50568971851429e-05</v>
      </c>
      <c r="JG72">
        <v>6.08600627940814e-06</v>
      </c>
      <c r="JH72">
        <v>1</v>
      </c>
      <c r="JI72">
        <v>1927</v>
      </c>
      <c r="JJ72">
        <v>1</v>
      </c>
      <c r="JK72">
        <v>28</v>
      </c>
      <c r="JL72">
        <v>29320836.8</v>
      </c>
      <c r="JM72">
        <v>29320836.8</v>
      </c>
      <c r="JN72">
        <v>1.93726</v>
      </c>
      <c r="JO72">
        <v>2.34497</v>
      </c>
      <c r="JP72">
        <v>1.4978</v>
      </c>
      <c r="JQ72">
        <v>2.33032</v>
      </c>
      <c r="JR72">
        <v>1.54419</v>
      </c>
      <c r="JS72">
        <v>2.35107</v>
      </c>
      <c r="JT72">
        <v>34.8525</v>
      </c>
      <c r="JU72">
        <v>24.1488</v>
      </c>
      <c r="JV72">
        <v>18</v>
      </c>
      <c r="JW72">
        <v>549.298</v>
      </c>
      <c r="JX72">
        <v>422.745</v>
      </c>
      <c r="JY72">
        <v>28.5119</v>
      </c>
      <c r="JZ72">
        <v>27.9084</v>
      </c>
      <c r="KA72">
        <v>30.0003</v>
      </c>
      <c r="KB72">
        <v>27.7018</v>
      </c>
      <c r="KC72">
        <v>27.7194</v>
      </c>
      <c r="KD72">
        <v>38.8531</v>
      </c>
      <c r="KE72">
        <v>46.2204</v>
      </c>
      <c r="KF72">
        <v>0</v>
      </c>
      <c r="KG72">
        <v>28.4858</v>
      </c>
      <c r="KH72">
        <v>920.796</v>
      </c>
      <c r="KI72">
        <v>15.1694</v>
      </c>
      <c r="KJ72">
        <v>92.8962</v>
      </c>
      <c r="KK72">
        <v>98.7926</v>
      </c>
    </row>
    <row r="73" spans="1:297">
      <c r="A73">
        <v>57</v>
      </c>
      <c r="B73">
        <v>1759250212.1</v>
      </c>
      <c r="C73">
        <v>371.099999904633</v>
      </c>
      <c r="D73" t="s">
        <v>555</v>
      </c>
      <c r="E73" t="s">
        <v>556</v>
      </c>
      <c r="F73">
        <v>5</v>
      </c>
      <c r="G73" t="s">
        <v>435</v>
      </c>
      <c r="H73" t="s">
        <v>436</v>
      </c>
      <c r="I73">
        <v>1759250203.94615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920.148908621787</v>
      </c>
      <c r="AK73">
        <v>866.024381818182</v>
      </c>
      <c r="AL73">
        <v>3.16091664225119</v>
      </c>
      <c r="AM73">
        <v>62.8271281936859</v>
      </c>
      <c r="AN73">
        <f>(AP73 - AO73 + DY73*1E3/(8.314*(EA73+273.15)) * AR73/DX73 * AQ73) * DX73/(100*DL73) * 1000/(1000 - AP73)</f>
        <v>0</v>
      </c>
      <c r="AO73">
        <v>15.0103430150506</v>
      </c>
      <c r="AP73">
        <v>24.811616969697</v>
      </c>
      <c r="AQ73">
        <v>-0.00605111712034507</v>
      </c>
      <c r="AR73">
        <v>104.046329768991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6</v>
      </c>
      <c r="DM73">
        <v>0.5</v>
      </c>
      <c r="DN73" t="s">
        <v>438</v>
      </c>
      <c r="DO73">
        <v>2</v>
      </c>
      <c r="DP73" t="b">
        <v>1</v>
      </c>
      <c r="DQ73">
        <v>1759250203.94615</v>
      </c>
      <c r="DR73">
        <v>821.871153846154</v>
      </c>
      <c r="DS73">
        <v>891.658615384615</v>
      </c>
      <c r="DT73">
        <v>24.8524538461538</v>
      </c>
      <c r="DU73">
        <v>14.9369384615385</v>
      </c>
      <c r="DV73">
        <v>815.587538461539</v>
      </c>
      <c r="DW73">
        <v>24.4153923076923</v>
      </c>
      <c r="DX73">
        <v>500.022230769231</v>
      </c>
      <c r="DY73">
        <v>90.7686230769231</v>
      </c>
      <c r="DZ73">
        <v>0.0289888</v>
      </c>
      <c r="EA73">
        <v>31.2251153846154</v>
      </c>
      <c r="EB73">
        <v>30.0831307692308</v>
      </c>
      <c r="EC73">
        <v>999.9</v>
      </c>
      <c r="ED73">
        <v>0</v>
      </c>
      <c r="EE73">
        <v>0</v>
      </c>
      <c r="EF73">
        <v>10015.6307692308</v>
      </c>
      <c r="EG73">
        <v>0</v>
      </c>
      <c r="EH73">
        <v>9.90981384615385</v>
      </c>
      <c r="EI73">
        <v>-69.7875384615385</v>
      </c>
      <c r="EJ73">
        <v>842.816769230769</v>
      </c>
      <c r="EK73">
        <v>905.180307692308</v>
      </c>
      <c r="EL73">
        <v>9.91552692307692</v>
      </c>
      <c r="EM73">
        <v>891.658615384615</v>
      </c>
      <c r="EN73">
        <v>14.9369384615385</v>
      </c>
      <c r="EO73">
        <v>2.25582307692308</v>
      </c>
      <c r="EP73">
        <v>1.35580461538462</v>
      </c>
      <c r="EQ73">
        <v>19.3643461538462</v>
      </c>
      <c r="ER73">
        <v>11.4320153846154</v>
      </c>
      <c r="ES73">
        <v>2000.00692307692</v>
      </c>
      <c r="ET73">
        <v>0.979996153846154</v>
      </c>
      <c r="EU73">
        <v>0.0200034230769231</v>
      </c>
      <c r="EV73">
        <v>0</v>
      </c>
      <c r="EW73">
        <v>1096.52923076923</v>
      </c>
      <c r="EX73">
        <v>5.00016</v>
      </c>
      <c r="EY73">
        <v>22339.9230769231</v>
      </c>
      <c r="EZ73">
        <v>18234.2384615385</v>
      </c>
      <c r="FA73">
        <v>48.375</v>
      </c>
      <c r="FB73">
        <v>48.625</v>
      </c>
      <c r="FC73">
        <v>48.625</v>
      </c>
      <c r="FD73">
        <v>48.4951538461538</v>
      </c>
      <c r="FE73">
        <v>50.312</v>
      </c>
      <c r="FF73">
        <v>1955.09692307692</v>
      </c>
      <c r="FG73">
        <v>39.91</v>
      </c>
      <c r="FH73">
        <v>0</v>
      </c>
      <c r="FI73">
        <v>1759250219.2</v>
      </c>
      <c r="FJ73">
        <v>0</v>
      </c>
      <c r="FK73">
        <v>1096.66307692308</v>
      </c>
      <c r="FL73">
        <v>6.88341880454877</v>
      </c>
      <c r="FM73">
        <v>150.379487326794</v>
      </c>
      <c r="FN73">
        <v>22341.4846153846</v>
      </c>
      <c r="FO73">
        <v>15</v>
      </c>
      <c r="FP73">
        <v>0</v>
      </c>
      <c r="FQ73" t="s">
        <v>439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-69.8144952380952</v>
      </c>
      <c r="GD73">
        <v>1.32377922077927</v>
      </c>
      <c r="GE73">
        <v>0.359867203650233</v>
      </c>
      <c r="GF73">
        <v>0</v>
      </c>
      <c r="GG73">
        <v>1096.15852941176</v>
      </c>
      <c r="GH73">
        <v>7.75233002295155</v>
      </c>
      <c r="GI73">
        <v>0.789192186959861</v>
      </c>
      <c r="GJ73">
        <v>-1</v>
      </c>
      <c r="GK73">
        <v>9.96741761904762</v>
      </c>
      <c r="GL73">
        <v>-1.13072181818182</v>
      </c>
      <c r="GM73">
        <v>0.114426745246312</v>
      </c>
      <c r="GN73">
        <v>0</v>
      </c>
      <c r="GO73">
        <v>0</v>
      </c>
      <c r="GP73">
        <v>2</v>
      </c>
      <c r="GQ73" t="s">
        <v>446</v>
      </c>
      <c r="GR73">
        <v>3.12385</v>
      </c>
      <c r="GS73">
        <v>2.65459</v>
      </c>
      <c r="GT73">
        <v>0.148006</v>
      </c>
      <c r="GU73">
        <v>0.156226</v>
      </c>
      <c r="GV73">
        <v>0.104229</v>
      </c>
      <c r="GW73">
        <v>0.073141</v>
      </c>
      <c r="GX73">
        <v>21908.5</v>
      </c>
      <c r="GY73">
        <v>20600.4</v>
      </c>
      <c r="GZ73">
        <v>22994.5</v>
      </c>
      <c r="HA73">
        <v>23771.8</v>
      </c>
      <c r="HB73">
        <v>35096.8</v>
      </c>
      <c r="HC73">
        <v>36473.3</v>
      </c>
      <c r="HD73">
        <v>41443.5</v>
      </c>
      <c r="HE73">
        <v>42387.8</v>
      </c>
      <c r="HF73">
        <v>1.9129</v>
      </c>
      <c r="HG73">
        <v>1.80348</v>
      </c>
      <c r="HH73">
        <v>0.138391</v>
      </c>
      <c r="HI73">
        <v>0</v>
      </c>
      <c r="HJ73">
        <v>27.8472</v>
      </c>
      <c r="HK73">
        <v>999.9</v>
      </c>
      <c r="HL73">
        <v>48.981</v>
      </c>
      <c r="HM73">
        <v>29.779</v>
      </c>
      <c r="HN73">
        <v>22.699</v>
      </c>
      <c r="HO73">
        <v>54.2974</v>
      </c>
      <c r="HP73">
        <v>43.6058</v>
      </c>
      <c r="HQ73">
        <v>1</v>
      </c>
      <c r="HR73">
        <v>0.0274136</v>
      </c>
      <c r="HS73">
        <v>0.140128</v>
      </c>
      <c r="HT73">
        <v>20.2175</v>
      </c>
      <c r="HU73">
        <v>5.23316</v>
      </c>
      <c r="HV73">
        <v>11.992</v>
      </c>
      <c r="HW73">
        <v>4.95585</v>
      </c>
      <c r="HX73">
        <v>3.304</v>
      </c>
      <c r="HY73">
        <v>50</v>
      </c>
      <c r="HZ73">
        <v>9999</v>
      </c>
      <c r="IA73">
        <v>9999</v>
      </c>
      <c r="IB73">
        <v>9999</v>
      </c>
      <c r="IC73">
        <v>1.86852</v>
      </c>
      <c r="ID73">
        <v>1.86423</v>
      </c>
      <c r="IE73">
        <v>1.8718</v>
      </c>
      <c r="IF73">
        <v>1.86264</v>
      </c>
      <c r="IG73">
        <v>1.86208</v>
      </c>
      <c r="IH73">
        <v>1.86858</v>
      </c>
      <c r="II73">
        <v>1.85867</v>
      </c>
      <c r="IJ73">
        <v>1.86508</v>
      </c>
      <c r="IK73">
        <v>5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6.337</v>
      </c>
      <c r="IY73">
        <v>0.4359</v>
      </c>
      <c r="IZ73">
        <v>3.97360106167472</v>
      </c>
      <c r="JA73">
        <v>0.00378919108122332</v>
      </c>
      <c r="JB73">
        <v>-1.39025892724049e-06</v>
      </c>
      <c r="JC73">
        <v>2.66215117939144e-10</v>
      </c>
      <c r="JD73">
        <v>0.0716792814121334</v>
      </c>
      <c r="JE73">
        <v>0.00926075309058177</v>
      </c>
      <c r="JF73">
        <v>8.50568971851429e-05</v>
      </c>
      <c r="JG73">
        <v>6.08600627940814e-06</v>
      </c>
      <c r="JH73">
        <v>1</v>
      </c>
      <c r="JI73">
        <v>1927</v>
      </c>
      <c r="JJ73">
        <v>1</v>
      </c>
      <c r="JK73">
        <v>28</v>
      </c>
      <c r="JL73">
        <v>29320836.9</v>
      </c>
      <c r="JM73">
        <v>29320836.9</v>
      </c>
      <c r="JN73">
        <v>1.96777</v>
      </c>
      <c r="JO73">
        <v>2.3584</v>
      </c>
      <c r="JP73">
        <v>1.49902</v>
      </c>
      <c r="JQ73">
        <v>2.33032</v>
      </c>
      <c r="JR73">
        <v>1.54419</v>
      </c>
      <c r="JS73">
        <v>2.29126</v>
      </c>
      <c r="JT73">
        <v>34.8525</v>
      </c>
      <c r="JU73">
        <v>24.1225</v>
      </c>
      <c r="JV73">
        <v>18</v>
      </c>
      <c r="JW73">
        <v>549.253</v>
      </c>
      <c r="JX73">
        <v>422.937</v>
      </c>
      <c r="JY73">
        <v>28.4298</v>
      </c>
      <c r="JZ73">
        <v>27.9109</v>
      </c>
      <c r="KA73">
        <v>30.0005</v>
      </c>
      <c r="KB73">
        <v>27.7041</v>
      </c>
      <c r="KC73">
        <v>27.7218</v>
      </c>
      <c r="KD73">
        <v>39.4749</v>
      </c>
      <c r="KE73">
        <v>45.6638</v>
      </c>
      <c r="KF73">
        <v>0</v>
      </c>
      <c r="KG73">
        <v>28.3996</v>
      </c>
      <c r="KH73">
        <v>941.119</v>
      </c>
      <c r="KI73">
        <v>15.2854</v>
      </c>
      <c r="KJ73">
        <v>92.8952</v>
      </c>
      <c r="KK73">
        <v>98.7911</v>
      </c>
    </row>
    <row r="74" spans="1:297">
      <c r="A74">
        <v>58</v>
      </c>
      <c r="B74">
        <v>1759250217.1</v>
      </c>
      <c r="C74">
        <v>376.099999904633</v>
      </c>
      <c r="D74" t="s">
        <v>557</v>
      </c>
      <c r="E74" t="s">
        <v>558</v>
      </c>
      <c r="F74">
        <v>5</v>
      </c>
      <c r="G74" t="s">
        <v>435</v>
      </c>
      <c r="H74" t="s">
        <v>436</v>
      </c>
      <c r="I74">
        <v>1759250208.94615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936.723012366368</v>
      </c>
      <c r="AK74">
        <v>882.131351515151</v>
      </c>
      <c r="AL74">
        <v>3.21525778510665</v>
      </c>
      <c r="AM74">
        <v>62.8271281936859</v>
      </c>
      <c r="AN74">
        <f>(AP74 - AO74 + DY74*1E3/(8.314*(EA74+273.15)) * AR74/DX74 * AQ74) * DX74/(100*DL74) * 1000/(1000 - AP74)</f>
        <v>0</v>
      </c>
      <c r="AO74">
        <v>15.09928708197</v>
      </c>
      <c r="AP74">
        <v>24.77984</v>
      </c>
      <c r="AQ74">
        <v>-0.00618881687021536</v>
      </c>
      <c r="AR74">
        <v>104.046329768991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6</v>
      </c>
      <c r="DM74">
        <v>0.5</v>
      </c>
      <c r="DN74" t="s">
        <v>438</v>
      </c>
      <c r="DO74">
        <v>2</v>
      </c>
      <c r="DP74" t="b">
        <v>1</v>
      </c>
      <c r="DQ74">
        <v>1759250208.94615</v>
      </c>
      <c r="DR74">
        <v>837.843538461539</v>
      </c>
      <c r="DS74">
        <v>907.727230769231</v>
      </c>
      <c r="DT74">
        <v>24.8239</v>
      </c>
      <c r="DU74">
        <v>15.0171769230769</v>
      </c>
      <c r="DV74">
        <v>831.527307692308</v>
      </c>
      <c r="DW74">
        <v>24.3875153846154</v>
      </c>
      <c r="DX74">
        <v>500.004538461538</v>
      </c>
      <c r="DY74">
        <v>90.7692</v>
      </c>
      <c r="DZ74">
        <v>0.0290027923076923</v>
      </c>
      <c r="EA74">
        <v>31.2204</v>
      </c>
      <c r="EB74">
        <v>30.0940846153846</v>
      </c>
      <c r="EC74">
        <v>999.9</v>
      </c>
      <c r="ED74">
        <v>0</v>
      </c>
      <c r="EE74">
        <v>0</v>
      </c>
      <c r="EF74">
        <v>10013.3753846154</v>
      </c>
      <c r="EG74">
        <v>0</v>
      </c>
      <c r="EH74">
        <v>9.90778076923077</v>
      </c>
      <c r="EI74">
        <v>-69.8838230769231</v>
      </c>
      <c r="EJ74">
        <v>859.171</v>
      </c>
      <c r="EK74">
        <v>921.567923076923</v>
      </c>
      <c r="EL74">
        <v>9.80673076923077</v>
      </c>
      <c r="EM74">
        <v>907.727230769231</v>
      </c>
      <c r="EN74">
        <v>15.0171769230769</v>
      </c>
      <c r="EO74">
        <v>2.25324615384615</v>
      </c>
      <c r="EP74">
        <v>1.36309615384615</v>
      </c>
      <c r="EQ74">
        <v>19.3459769230769</v>
      </c>
      <c r="ER74">
        <v>11.5130230769231</v>
      </c>
      <c r="ES74">
        <v>1999.99230769231</v>
      </c>
      <c r="ET74">
        <v>0.979996153846154</v>
      </c>
      <c r="EU74">
        <v>0.0200034230769231</v>
      </c>
      <c r="EV74">
        <v>0</v>
      </c>
      <c r="EW74">
        <v>1097.12769230769</v>
      </c>
      <c r="EX74">
        <v>5.00016</v>
      </c>
      <c r="EY74">
        <v>22350.9</v>
      </c>
      <c r="EZ74">
        <v>18234.1</v>
      </c>
      <c r="FA74">
        <v>48.375</v>
      </c>
      <c r="FB74">
        <v>48.6297692307692</v>
      </c>
      <c r="FC74">
        <v>48.6297692307692</v>
      </c>
      <c r="FD74">
        <v>48.5</v>
      </c>
      <c r="FE74">
        <v>50.312</v>
      </c>
      <c r="FF74">
        <v>1955.08230769231</v>
      </c>
      <c r="FG74">
        <v>39.91</v>
      </c>
      <c r="FH74">
        <v>0</v>
      </c>
      <c r="FI74">
        <v>1759250224</v>
      </c>
      <c r="FJ74">
        <v>0</v>
      </c>
      <c r="FK74">
        <v>1097.15538461538</v>
      </c>
      <c r="FL74">
        <v>6.07384614109493</v>
      </c>
      <c r="FM74">
        <v>115.401709240393</v>
      </c>
      <c r="FN74">
        <v>22351.8730769231</v>
      </c>
      <c r="FO74">
        <v>15</v>
      </c>
      <c r="FP74">
        <v>0</v>
      </c>
      <c r="FQ74" t="s">
        <v>439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-69.85755</v>
      </c>
      <c r="GD74">
        <v>-0.191106766917304</v>
      </c>
      <c r="GE74">
        <v>0.495844541666035</v>
      </c>
      <c r="GF74">
        <v>1</v>
      </c>
      <c r="GG74">
        <v>1096.82617647059</v>
      </c>
      <c r="GH74">
        <v>6.4527119877053</v>
      </c>
      <c r="GI74">
        <v>0.679757805943043</v>
      </c>
      <c r="GJ74">
        <v>-1</v>
      </c>
      <c r="GK74">
        <v>9.8557515</v>
      </c>
      <c r="GL74">
        <v>-1.30856706766917</v>
      </c>
      <c r="GM74">
        <v>0.126110673032658</v>
      </c>
      <c r="GN74">
        <v>0</v>
      </c>
      <c r="GO74">
        <v>1</v>
      </c>
      <c r="GP74">
        <v>2</v>
      </c>
      <c r="GQ74" t="s">
        <v>440</v>
      </c>
      <c r="GR74">
        <v>3.12392</v>
      </c>
      <c r="GS74">
        <v>2.65446</v>
      </c>
      <c r="GT74">
        <v>0.149855</v>
      </c>
      <c r="GU74">
        <v>0.158227</v>
      </c>
      <c r="GV74">
        <v>0.104146</v>
      </c>
      <c r="GW74">
        <v>0.0735259</v>
      </c>
      <c r="GX74">
        <v>21861.1</v>
      </c>
      <c r="GY74">
        <v>20551.2</v>
      </c>
      <c r="GZ74">
        <v>22994.7</v>
      </c>
      <c r="HA74">
        <v>23771.4</v>
      </c>
      <c r="HB74">
        <v>35100.2</v>
      </c>
      <c r="HC74">
        <v>36457.6</v>
      </c>
      <c r="HD74">
        <v>41443.5</v>
      </c>
      <c r="HE74">
        <v>42387</v>
      </c>
      <c r="HF74">
        <v>1.91293</v>
      </c>
      <c r="HG74">
        <v>1.8038</v>
      </c>
      <c r="HH74">
        <v>0.138395</v>
      </c>
      <c r="HI74">
        <v>0</v>
      </c>
      <c r="HJ74">
        <v>27.8501</v>
      </c>
      <c r="HK74">
        <v>999.9</v>
      </c>
      <c r="HL74">
        <v>48.981</v>
      </c>
      <c r="HM74">
        <v>29.779</v>
      </c>
      <c r="HN74">
        <v>22.6979</v>
      </c>
      <c r="HO74">
        <v>54.3374</v>
      </c>
      <c r="HP74">
        <v>43.5978</v>
      </c>
      <c r="HQ74">
        <v>1</v>
      </c>
      <c r="HR74">
        <v>0.02781</v>
      </c>
      <c r="HS74">
        <v>0.269627</v>
      </c>
      <c r="HT74">
        <v>20.2173</v>
      </c>
      <c r="HU74">
        <v>5.23391</v>
      </c>
      <c r="HV74">
        <v>11.992</v>
      </c>
      <c r="HW74">
        <v>4.95575</v>
      </c>
      <c r="HX74">
        <v>3.304</v>
      </c>
      <c r="HY74">
        <v>50</v>
      </c>
      <c r="HZ74">
        <v>9999</v>
      </c>
      <c r="IA74">
        <v>9999</v>
      </c>
      <c r="IB74">
        <v>9999</v>
      </c>
      <c r="IC74">
        <v>1.86851</v>
      </c>
      <c r="ID74">
        <v>1.86424</v>
      </c>
      <c r="IE74">
        <v>1.8718</v>
      </c>
      <c r="IF74">
        <v>1.86264</v>
      </c>
      <c r="IG74">
        <v>1.86205</v>
      </c>
      <c r="IH74">
        <v>1.86859</v>
      </c>
      <c r="II74">
        <v>1.85867</v>
      </c>
      <c r="IJ74">
        <v>1.86508</v>
      </c>
      <c r="IK74">
        <v>5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6.367</v>
      </c>
      <c r="IY74">
        <v>0.4352</v>
      </c>
      <c r="IZ74">
        <v>3.97360106167472</v>
      </c>
      <c r="JA74">
        <v>0.00378919108122332</v>
      </c>
      <c r="JB74">
        <v>-1.39025892724049e-06</v>
      </c>
      <c r="JC74">
        <v>2.66215117939144e-10</v>
      </c>
      <c r="JD74">
        <v>0.0716792814121334</v>
      </c>
      <c r="JE74">
        <v>0.00926075309058177</v>
      </c>
      <c r="JF74">
        <v>8.50568971851429e-05</v>
      </c>
      <c r="JG74">
        <v>6.08600627940814e-06</v>
      </c>
      <c r="JH74">
        <v>1</v>
      </c>
      <c r="JI74">
        <v>1927</v>
      </c>
      <c r="JJ74">
        <v>1</v>
      </c>
      <c r="JK74">
        <v>28</v>
      </c>
      <c r="JL74">
        <v>29320837</v>
      </c>
      <c r="JM74">
        <v>29320837</v>
      </c>
      <c r="JN74">
        <v>1.99585</v>
      </c>
      <c r="JO74">
        <v>2.34497</v>
      </c>
      <c r="JP74">
        <v>1.4978</v>
      </c>
      <c r="JQ74">
        <v>2.33032</v>
      </c>
      <c r="JR74">
        <v>1.54419</v>
      </c>
      <c r="JS74">
        <v>2.34253</v>
      </c>
      <c r="JT74">
        <v>34.8525</v>
      </c>
      <c r="JU74">
        <v>24.1488</v>
      </c>
      <c r="JV74">
        <v>18</v>
      </c>
      <c r="JW74">
        <v>549.295</v>
      </c>
      <c r="JX74">
        <v>423.143</v>
      </c>
      <c r="JY74">
        <v>28.3349</v>
      </c>
      <c r="JZ74">
        <v>27.9134</v>
      </c>
      <c r="KA74">
        <v>30.0006</v>
      </c>
      <c r="KB74">
        <v>27.707</v>
      </c>
      <c r="KC74">
        <v>27.7241</v>
      </c>
      <c r="KD74">
        <v>40.0096</v>
      </c>
      <c r="KE74">
        <v>45.0756</v>
      </c>
      <c r="KF74">
        <v>0</v>
      </c>
      <c r="KG74">
        <v>28.2995</v>
      </c>
      <c r="KH74">
        <v>954.662</v>
      </c>
      <c r="KI74">
        <v>15.3979</v>
      </c>
      <c r="KJ74">
        <v>92.8954</v>
      </c>
      <c r="KK74">
        <v>98.7893</v>
      </c>
    </row>
    <row r="75" spans="1:297">
      <c r="A75">
        <v>59</v>
      </c>
      <c r="B75">
        <v>1759250222.1</v>
      </c>
      <c r="C75">
        <v>381.099999904633</v>
      </c>
      <c r="D75" t="s">
        <v>559</v>
      </c>
      <c r="E75" t="s">
        <v>560</v>
      </c>
      <c r="F75">
        <v>5</v>
      </c>
      <c r="G75" t="s">
        <v>435</v>
      </c>
      <c r="H75" t="s">
        <v>436</v>
      </c>
      <c r="I75">
        <v>1759250213.94615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955.217527817242</v>
      </c>
      <c r="AK75">
        <v>899.528763636363</v>
      </c>
      <c r="AL75">
        <v>3.49474221122727</v>
      </c>
      <c r="AM75">
        <v>62.8271281936859</v>
      </c>
      <c r="AN75">
        <f>(AP75 - AO75 + DY75*1E3/(8.314*(EA75+273.15)) * AR75/DX75 * AQ75) * DX75/(100*DL75) * 1000/(1000 - AP75)</f>
        <v>0</v>
      </c>
      <c r="AO75">
        <v>15.2146590128822</v>
      </c>
      <c r="AP75">
        <v>24.7504757575758</v>
      </c>
      <c r="AQ75">
        <v>-0.00587519627641458</v>
      </c>
      <c r="AR75">
        <v>104.046329768991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6</v>
      </c>
      <c r="DM75">
        <v>0.5</v>
      </c>
      <c r="DN75" t="s">
        <v>438</v>
      </c>
      <c r="DO75">
        <v>2</v>
      </c>
      <c r="DP75" t="b">
        <v>1</v>
      </c>
      <c r="DQ75">
        <v>1759250213.94615</v>
      </c>
      <c r="DR75">
        <v>853.794923076923</v>
      </c>
      <c r="DS75">
        <v>924.184769230769</v>
      </c>
      <c r="DT75">
        <v>24.7935307692308</v>
      </c>
      <c r="DU75">
        <v>15.1134769230769</v>
      </c>
      <c r="DV75">
        <v>847.446615384615</v>
      </c>
      <c r="DW75">
        <v>24.3578692307692</v>
      </c>
      <c r="DX75">
        <v>499.998153846154</v>
      </c>
      <c r="DY75">
        <v>90.7702615384616</v>
      </c>
      <c r="DZ75">
        <v>0.0290143692307692</v>
      </c>
      <c r="EA75">
        <v>31.2175076923077</v>
      </c>
      <c r="EB75">
        <v>30.1034384615385</v>
      </c>
      <c r="EC75">
        <v>999.9</v>
      </c>
      <c r="ED75">
        <v>0</v>
      </c>
      <c r="EE75">
        <v>0</v>
      </c>
      <c r="EF75">
        <v>10010.72</v>
      </c>
      <c r="EG75">
        <v>0</v>
      </c>
      <c r="EH75">
        <v>9.90767384615385</v>
      </c>
      <c r="EI75">
        <v>-70.3898538461539</v>
      </c>
      <c r="EJ75">
        <v>875.501153846154</v>
      </c>
      <c r="EK75">
        <v>938.368307692308</v>
      </c>
      <c r="EL75">
        <v>9.68006769230769</v>
      </c>
      <c r="EM75">
        <v>924.184769230769</v>
      </c>
      <c r="EN75">
        <v>15.1134769230769</v>
      </c>
      <c r="EO75">
        <v>2.25051615384615</v>
      </c>
      <c r="EP75">
        <v>1.37185307692308</v>
      </c>
      <c r="EQ75">
        <v>19.3265</v>
      </c>
      <c r="ER75">
        <v>11.6097769230769</v>
      </c>
      <c r="ES75">
        <v>1999.98230769231</v>
      </c>
      <c r="ET75">
        <v>0.979996153846154</v>
      </c>
      <c r="EU75">
        <v>0.0200034230769231</v>
      </c>
      <c r="EV75">
        <v>0</v>
      </c>
      <c r="EW75">
        <v>1097.50615384615</v>
      </c>
      <c r="EX75">
        <v>5.00016</v>
      </c>
      <c r="EY75">
        <v>22359.4461538462</v>
      </c>
      <c r="EZ75">
        <v>18234</v>
      </c>
      <c r="FA75">
        <v>48.375</v>
      </c>
      <c r="FB75">
        <v>48.6345384615385</v>
      </c>
      <c r="FC75">
        <v>48.6297692307692</v>
      </c>
      <c r="FD75">
        <v>48.5</v>
      </c>
      <c r="FE75">
        <v>50.312</v>
      </c>
      <c r="FF75">
        <v>1955.07230769231</v>
      </c>
      <c r="FG75">
        <v>39.91</v>
      </c>
      <c r="FH75">
        <v>0</v>
      </c>
      <c r="FI75">
        <v>1759250229.4</v>
      </c>
      <c r="FJ75">
        <v>0</v>
      </c>
      <c r="FK75">
        <v>1097.6128</v>
      </c>
      <c r="FL75">
        <v>4.28615382070788</v>
      </c>
      <c r="FM75">
        <v>88.0153843927896</v>
      </c>
      <c r="FN75">
        <v>22361.72</v>
      </c>
      <c r="FO75">
        <v>15</v>
      </c>
      <c r="FP75">
        <v>0</v>
      </c>
      <c r="FQ75" t="s">
        <v>439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-70.2883285714286</v>
      </c>
      <c r="GD75">
        <v>-5.81043896103899</v>
      </c>
      <c r="GE75">
        <v>0.921258489729109</v>
      </c>
      <c r="GF75">
        <v>0</v>
      </c>
      <c r="GG75">
        <v>1097.28676470588</v>
      </c>
      <c r="GH75">
        <v>5.19251336662793</v>
      </c>
      <c r="GI75">
        <v>0.573101574962873</v>
      </c>
      <c r="GJ75">
        <v>-1</v>
      </c>
      <c r="GK75">
        <v>9.74909809523809</v>
      </c>
      <c r="GL75">
        <v>-1.49529506493504</v>
      </c>
      <c r="GM75">
        <v>0.151379546256895</v>
      </c>
      <c r="GN75">
        <v>0</v>
      </c>
      <c r="GO75">
        <v>0</v>
      </c>
      <c r="GP75">
        <v>2</v>
      </c>
      <c r="GQ75" t="s">
        <v>446</v>
      </c>
      <c r="GR75">
        <v>3.12397</v>
      </c>
      <c r="GS75">
        <v>2.65463</v>
      </c>
      <c r="GT75">
        <v>0.151794</v>
      </c>
      <c r="GU75">
        <v>0.159983</v>
      </c>
      <c r="GV75">
        <v>0.10407</v>
      </c>
      <c r="GW75">
        <v>0.073956</v>
      </c>
      <c r="GX75">
        <v>21810.7</v>
      </c>
      <c r="GY75">
        <v>20508.3</v>
      </c>
      <c r="GZ75">
        <v>22994.1</v>
      </c>
      <c r="HA75">
        <v>23771.3</v>
      </c>
      <c r="HB75">
        <v>35103.1</v>
      </c>
      <c r="HC75">
        <v>36440.8</v>
      </c>
      <c r="HD75">
        <v>41443.1</v>
      </c>
      <c r="HE75">
        <v>42387.1</v>
      </c>
      <c r="HF75">
        <v>1.91262</v>
      </c>
      <c r="HG75">
        <v>1.80397</v>
      </c>
      <c r="HH75">
        <v>0.139587</v>
      </c>
      <c r="HI75">
        <v>0</v>
      </c>
      <c r="HJ75">
        <v>27.8495</v>
      </c>
      <c r="HK75">
        <v>999.9</v>
      </c>
      <c r="HL75">
        <v>48.981</v>
      </c>
      <c r="HM75">
        <v>29.779</v>
      </c>
      <c r="HN75">
        <v>22.6981</v>
      </c>
      <c r="HO75">
        <v>54.6474</v>
      </c>
      <c r="HP75">
        <v>43.6378</v>
      </c>
      <c r="HQ75">
        <v>1</v>
      </c>
      <c r="HR75">
        <v>0.0280437</v>
      </c>
      <c r="HS75">
        <v>0.381187</v>
      </c>
      <c r="HT75">
        <v>20.2167</v>
      </c>
      <c r="HU75">
        <v>5.23316</v>
      </c>
      <c r="HV75">
        <v>11.992</v>
      </c>
      <c r="HW75">
        <v>4.9557</v>
      </c>
      <c r="HX75">
        <v>3.30385</v>
      </c>
      <c r="HY75">
        <v>50</v>
      </c>
      <c r="HZ75">
        <v>9999</v>
      </c>
      <c r="IA75">
        <v>9999</v>
      </c>
      <c r="IB75">
        <v>9999</v>
      </c>
      <c r="IC75">
        <v>1.86849</v>
      </c>
      <c r="ID75">
        <v>1.86423</v>
      </c>
      <c r="IE75">
        <v>1.8718</v>
      </c>
      <c r="IF75">
        <v>1.86265</v>
      </c>
      <c r="IG75">
        <v>1.86206</v>
      </c>
      <c r="IH75">
        <v>1.86854</v>
      </c>
      <c r="II75">
        <v>1.85867</v>
      </c>
      <c r="IJ75">
        <v>1.86508</v>
      </c>
      <c r="IK75">
        <v>5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6.401</v>
      </c>
      <c r="IY75">
        <v>0.4346</v>
      </c>
      <c r="IZ75">
        <v>3.97360106167472</v>
      </c>
      <c r="JA75">
        <v>0.00378919108122332</v>
      </c>
      <c r="JB75">
        <v>-1.39025892724049e-06</v>
      </c>
      <c r="JC75">
        <v>2.66215117939144e-10</v>
      </c>
      <c r="JD75">
        <v>0.0716792814121334</v>
      </c>
      <c r="JE75">
        <v>0.00926075309058177</v>
      </c>
      <c r="JF75">
        <v>8.50568971851429e-05</v>
      </c>
      <c r="JG75">
        <v>6.08600627940814e-06</v>
      </c>
      <c r="JH75">
        <v>1</v>
      </c>
      <c r="JI75">
        <v>1927</v>
      </c>
      <c r="JJ75">
        <v>1</v>
      </c>
      <c r="JK75">
        <v>28</v>
      </c>
      <c r="JL75">
        <v>29320837</v>
      </c>
      <c r="JM75">
        <v>29320837</v>
      </c>
      <c r="JN75">
        <v>2.02637</v>
      </c>
      <c r="JO75">
        <v>2.35596</v>
      </c>
      <c r="JP75">
        <v>1.49902</v>
      </c>
      <c r="JQ75">
        <v>2.3291</v>
      </c>
      <c r="JR75">
        <v>1.54419</v>
      </c>
      <c r="JS75">
        <v>2.28516</v>
      </c>
      <c r="JT75">
        <v>34.8755</v>
      </c>
      <c r="JU75">
        <v>24.1225</v>
      </c>
      <c r="JV75">
        <v>18</v>
      </c>
      <c r="JW75">
        <v>549.12</v>
      </c>
      <c r="JX75">
        <v>423.257</v>
      </c>
      <c r="JY75">
        <v>28.2276</v>
      </c>
      <c r="JZ75">
        <v>27.9163</v>
      </c>
      <c r="KA75">
        <v>30.0004</v>
      </c>
      <c r="KB75">
        <v>27.7093</v>
      </c>
      <c r="KC75">
        <v>27.7259</v>
      </c>
      <c r="KD75">
        <v>40.6317</v>
      </c>
      <c r="KE75">
        <v>44.4876</v>
      </c>
      <c r="KF75">
        <v>0</v>
      </c>
      <c r="KG75">
        <v>28.1927</v>
      </c>
      <c r="KH75">
        <v>974.92</v>
      </c>
      <c r="KI75">
        <v>15.5134</v>
      </c>
      <c r="KJ75">
        <v>92.894</v>
      </c>
      <c r="KK75">
        <v>98.7892</v>
      </c>
    </row>
    <row r="76" spans="1:297">
      <c r="A76">
        <v>60</v>
      </c>
      <c r="B76">
        <v>1759250227.1</v>
      </c>
      <c r="C76">
        <v>386.099999904633</v>
      </c>
      <c r="D76" t="s">
        <v>561</v>
      </c>
      <c r="E76" t="s">
        <v>562</v>
      </c>
      <c r="F76">
        <v>5</v>
      </c>
      <c r="G76" t="s">
        <v>435</v>
      </c>
      <c r="H76" t="s">
        <v>436</v>
      </c>
      <c r="I76">
        <v>1759250218.94615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971.33119367404</v>
      </c>
      <c r="AK76">
        <v>915.891157575757</v>
      </c>
      <c r="AL76">
        <v>3.25592313792072</v>
      </c>
      <c r="AM76">
        <v>62.8271281936859</v>
      </c>
      <c r="AN76">
        <f>(AP76 - AO76 + DY76*1E3/(8.314*(EA76+273.15)) * AR76/DX76 * AQ76) * DX76/(100*DL76) * 1000/(1000 - AP76)</f>
        <v>0</v>
      </c>
      <c r="AO76">
        <v>15.3271733730157</v>
      </c>
      <c r="AP76">
        <v>24.7302187878788</v>
      </c>
      <c r="AQ76">
        <v>-0.00232232119033653</v>
      </c>
      <c r="AR76">
        <v>104.046329768991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6</v>
      </c>
      <c r="DM76">
        <v>0.5</v>
      </c>
      <c r="DN76" t="s">
        <v>438</v>
      </c>
      <c r="DO76">
        <v>2</v>
      </c>
      <c r="DP76" t="b">
        <v>1</v>
      </c>
      <c r="DQ76">
        <v>1759250218.94615</v>
      </c>
      <c r="DR76">
        <v>869.947076923077</v>
      </c>
      <c r="DS76">
        <v>940.835692307692</v>
      </c>
      <c r="DT76">
        <v>24.7656307692308</v>
      </c>
      <c r="DU76">
        <v>15.2178307692308</v>
      </c>
      <c r="DV76">
        <v>863.566692307692</v>
      </c>
      <c r="DW76">
        <v>24.3306307692308</v>
      </c>
      <c r="DX76">
        <v>499.978076923077</v>
      </c>
      <c r="DY76">
        <v>90.7709384615385</v>
      </c>
      <c r="DZ76">
        <v>0.0291224923076923</v>
      </c>
      <c r="EA76">
        <v>31.2117538461538</v>
      </c>
      <c r="EB76">
        <v>30.1135769230769</v>
      </c>
      <c r="EC76">
        <v>999.9</v>
      </c>
      <c r="ED76">
        <v>0</v>
      </c>
      <c r="EE76">
        <v>0</v>
      </c>
      <c r="EF76">
        <v>9998.93769230769</v>
      </c>
      <c r="EG76">
        <v>0</v>
      </c>
      <c r="EH76">
        <v>9.90425</v>
      </c>
      <c r="EI76">
        <v>-70.8885307692308</v>
      </c>
      <c r="EJ76">
        <v>892.038615384615</v>
      </c>
      <c r="EK76">
        <v>955.376076923077</v>
      </c>
      <c r="EL76">
        <v>9.54779692307692</v>
      </c>
      <c r="EM76">
        <v>940.835692307692</v>
      </c>
      <c r="EN76">
        <v>15.2178307692308</v>
      </c>
      <c r="EO76">
        <v>2.24799923076923</v>
      </c>
      <c r="EP76">
        <v>1.38133692307692</v>
      </c>
      <c r="EQ76">
        <v>19.3085461538462</v>
      </c>
      <c r="ER76">
        <v>11.7139923076923</v>
      </c>
      <c r="ES76">
        <v>1999.92692307692</v>
      </c>
      <c r="ET76">
        <v>0.979995769230769</v>
      </c>
      <c r="EU76">
        <v>0.0200038538461539</v>
      </c>
      <c r="EV76">
        <v>0</v>
      </c>
      <c r="EW76">
        <v>1097.86076923077</v>
      </c>
      <c r="EX76">
        <v>5.00016</v>
      </c>
      <c r="EY76">
        <v>22366.0692307692</v>
      </c>
      <c r="EZ76">
        <v>18233.4846153846</v>
      </c>
      <c r="FA76">
        <v>48.375</v>
      </c>
      <c r="FB76">
        <v>48.6440769230769</v>
      </c>
      <c r="FC76">
        <v>48.6297692307692</v>
      </c>
      <c r="FD76">
        <v>48.5</v>
      </c>
      <c r="FE76">
        <v>50.312</v>
      </c>
      <c r="FF76">
        <v>1955.01692307692</v>
      </c>
      <c r="FG76">
        <v>39.91</v>
      </c>
      <c r="FH76">
        <v>0</v>
      </c>
      <c r="FI76">
        <v>1759250234.2</v>
      </c>
      <c r="FJ76">
        <v>0</v>
      </c>
      <c r="FK76">
        <v>1097.928</v>
      </c>
      <c r="FL76">
        <v>3.22769228708703</v>
      </c>
      <c r="FM76">
        <v>82.1307691396569</v>
      </c>
      <c r="FN76">
        <v>22368.34</v>
      </c>
      <c r="FO76">
        <v>15</v>
      </c>
      <c r="FP76">
        <v>0</v>
      </c>
      <c r="FQ76" t="s">
        <v>439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-70.55663</v>
      </c>
      <c r="GD76">
        <v>-7.72523007518796</v>
      </c>
      <c r="GE76">
        <v>0.967205699993543</v>
      </c>
      <c r="GF76">
        <v>0</v>
      </c>
      <c r="GG76">
        <v>1097.66294117647</v>
      </c>
      <c r="GH76">
        <v>3.95446904863424</v>
      </c>
      <c r="GI76">
        <v>0.480854199571634</v>
      </c>
      <c r="GJ76">
        <v>-1</v>
      </c>
      <c r="GK76">
        <v>9.6100395</v>
      </c>
      <c r="GL76">
        <v>-1.61203533834587</v>
      </c>
      <c r="GM76">
        <v>0.155067416257414</v>
      </c>
      <c r="GN76">
        <v>0</v>
      </c>
      <c r="GO76">
        <v>0</v>
      </c>
      <c r="GP76">
        <v>2</v>
      </c>
      <c r="GQ76" t="s">
        <v>446</v>
      </c>
      <c r="GR76">
        <v>3.12367</v>
      </c>
      <c r="GS76">
        <v>2.65529</v>
      </c>
      <c r="GT76">
        <v>0.153629</v>
      </c>
      <c r="GU76">
        <v>0.161934</v>
      </c>
      <c r="GV76">
        <v>0.10399</v>
      </c>
      <c r="GW76">
        <v>0.0743289</v>
      </c>
      <c r="GX76">
        <v>21763.4</v>
      </c>
      <c r="GY76">
        <v>20460.6</v>
      </c>
      <c r="GZ76">
        <v>22994</v>
      </c>
      <c r="HA76">
        <v>23771.3</v>
      </c>
      <c r="HB76">
        <v>35106.1</v>
      </c>
      <c r="HC76">
        <v>36426.1</v>
      </c>
      <c r="HD76">
        <v>41442.9</v>
      </c>
      <c r="HE76">
        <v>42386.9</v>
      </c>
      <c r="HF76">
        <v>1.91188</v>
      </c>
      <c r="HG76">
        <v>1.80457</v>
      </c>
      <c r="HH76">
        <v>0.139996</v>
      </c>
      <c r="HI76">
        <v>0</v>
      </c>
      <c r="HJ76">
        <v>27.8465</v>
      </c>
      <c r="HK76">
        <v>999.9</v>
      </c>
      <c r="HL76">
        <v>48.981</v>
      </c>
      <c r="HM76">
        <v>29.799</v>
      </c>
      <c r="HN76">
        <v>22.7246</v>
      </c>
      <c r="HO76">
        <v>53.9674</v>
      </c>
      <c r="HP76">
        <v>43.6899</v>
      </c>
      <c r="HQ76">
        <v>1</v>
      </c>
      <c r="HR76">
        <v>0.0283283</v>
      </c>
      <c r="HS76">
        <v>0.511223</v>
      </c>
      <c r="HT76">
        <v>20.2162</v>
      </c>
      <c r="HU76">
        <v>5.23376</v>
      </c>
      <c r="HV76">
        <v>11.992</v>
      </c>
      <c r="HW76">
        <v>4.9558</v>
      </c>
      <c r="HX76">
        <v>3.3039</v>
      </c>
      <c r="HY76">
        <v>50</v>
      </c>
      <c r="HZ76">
        <v>9999</v>
      </c>
      <c r="IA76">
        <v>9999</v>
      </c>
      <c r="IB76">
        <v>9999</v>
      </c>
      <c r="IC76">
        <v>1.86847</v>
      </c>
      <c r="ID76">
        <v>1.86423</v>
      </c>
      <c r="IE76">
        <v>1.87181</v>
      </c>
      <c r="IF76">
        <v>1.86264</v>
      </c>
      <c r="IG76">
        <v>1.86208</v>
      </c>
      <c r="IH76">
        <v>1.86857</v>
      </c>
      <c r="II76">
        <v>1.85867</v>
      </c>
      <c r="IJ76">
        <v>1.86508</v>
      </c>
      <c r="IK76">
        <v>5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6.433</v>
      </c>
      <c r="IY76">
        <v>0.4341</v>
      </c>
      <c r="IZ76">
        <v>3.97360106167472</v>
      </c>
      <c r="JA76">
        <v>0.00378919108122332</v>
      </c>
      <c r="JB76">
        <v>-1.39025892724049e-06</v>
      </c>
      <c r="JC76">
        <v>2.66215117939144e-10</v>
      </c>
      <c r="JD76">
        <v>0.0716792814121334</v>
      </c>
      <c r="JE76">
        <v>0.00926075309058177</v>
      </c>
      <c r="JF76">
        <v>8.50568971851429e-05</v>
      </c>
      <c r="JG76">
        <v>6.08600627940814e-06</v>
      </c>
      <c r="JH76">
        <v>1</v>
      </c>
      <c r="JI76">
        <v>1927</v>
      </c>
      <c r="JJ76">
        <v>1</v>
      </c>
      <c r="JK76">
        <v>28</v>
      </c>
      <c r="JL76">
        <v>29320837.1</v>
      </c>
      <c r="JM76">
        <v>29320837.1</v>
      </c>
      <c r="JN76">
        <v>2.05322</v>
      </c>
      <c r="JO76">
        <v>2.34863</v>
      </c>
      <c r="JP76">
        <v>1.4978</v>
      </c>
      <c r="JQ76">
        <v>2.3291</v>
      </c>
      <c r="JR76">
        <v>1.54419</v>
      </c>
      <c r="JS76">
        <v>2.33398</v>
      </c>
      <c r="JT76">
        <v>34.8525</v>
      </c>
      <c r="JU76">
        <v>24.1313</v>
      </c>
      <c r="JV76">
        <v>18</v>
      </c>
      <c r="JW76">
        <v>548.652</v>
      </c>
      <c r="JX76">
        <v>423.624</v>
      </c>
      <c r="JY76">
        <v>28.1125</v>
      </c>
      <c r="JZ76">
        <v>27.9193</v>
      </c>
      <c r="KA76">
        <v>30.0002</v>
      </c>
      <c r="KB76">
        <v>27.7117</v>
      </c>
      <c r="KC76">
        <v>27.7282</v>
      </c>
      <c r="KD76">
        <v>41.1648</v>
      </c>
      <c r="KE76">
        <v>43.9049</v>
      </c>
      <c r="KF76">
        <v>0</v>
      </c>
      <c r="KG76">
        <v>28.0741</v>
      </c>
      <c r="KH76">
        <v>988.529</v>
      </c>
      <c r="KI76">
        <v>15.6492</v>
      </c>
      <c r="KJ76">
        <v>92.8935</v>
      </c>
      <c r="KK76">
        <v>98.789</v>
      </c>
    </row>
    <row r="77" spans="1:297">
      <c r="A77">
        <v>61</v>
      </c>
      <c r="B77">
        <v>1759250232.1</v>
      </c>
      <c r="C77">
        <v>391.099999904633</v>
      </c>
      <c r="D77" t="s">
        <v>563</v>
      </c>
      <c r="E77" t="s">
        <v>564</v>
      </c>
      <c r="F77">
        <v>5</v>
      </c>
      <c r="G77" t="s">
        <v>435</v>
      </c>
      <c r="H77" t="s">
        <v>436</v>
      </c>
      <c r="I77">
        <v>1759250223.94615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989.86771327896</v>
      </c>
      <c r="AK77">
        <v>933.469393939394</v>
      </c>
      <c r="AL77">
        <v>3.54163039978827</v>
      </c>
      <c r="AM77">
        <v>62.8271281936859</v>
      </c>
      <c r="AN77">
        <f>(AP77 - AO77 + DY77*1E3/(8.314*(EA77+273.15)) * AR77/DX77 * AQ77) * DX77/(100*DL77) * 1000/(1000 - AP77)</f>
        <v>0</v>
      </c>
      <c r="AO77">
        <v>15.4376705511875</v>
      </c>
      <c r="AP77">
        <v>24.6979290909091</v>
      </c>
      <c r="AQ77">
        <v>-0.0063050970853914</v>
      </c>
      <c r="AR77">
        <v>104.046329768991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6</v>
      </c>
      <c r="DM77">
        <v>0.5</v>
      </c>
      <c r="DN77" t="s">
        <v>438</v>
      </c>
      <c r="DO77">
        <v>2</v>
      </c>
      <c r="DP77" t="b">
        <v>1</v>
      </c>
      <c r="DQ77">
        <v>1759250223.94615</v>
      </c>
      <c r="DR77">
        <v>886.429153846154</v>
      </c>
      <c r="DS77">
        <v>958.149384615385</v>
      </c>
      <c r="DT77">
        <v>24.7385230769231</v>
      </c>
      <c r="DU77">
        <v>15.3308307692308</v>
      </c>
      <c r="DV77">
        <v>880.016384615385</v>
      </c>
      <c r="DW77">
        <v>24.3041692307692</v>
      </c>
      <c r="DX77">
        <v>500.000846153846</v>
      </c>
      <c r="DY77">
        <v>90.7712692307693</v>
      </c>
      <c r="DZ77">
        <v>0.0291595615384615</v>
      </c>
      <c r="EA77">
        <v>31.2070384615385</v>
      </c>
      <c r="EB77">
        <v>30.1219230769231</v>
      </c>
      <c r="EC77">
        <v>999.9</v>
      </c>
      <c r="ED77">
        <v>0</v>
      </c>
      <c r="EE77">
        <v>0</v>
      </c>
      <c r="EF77">
        <v>10007.2084615385</v>
      </c>
      <c r="EG77">
        <v>0</v>
      </c>
      <c r="EH77">
        <v>9.90639</v>
      </c>
      <c r="EI77">
        <v>-71.7200923076923</v>
      </c>
      <c r="EJ77">
        <v>908.914</v>
      </c>
      <c r="EK77">
        <v>973.069</v>
      </c>
      <c r="EL77">
        <v>9.40769384615385</v>
      </c>
      <c r="EM77">
        <v>958.149384615385</v>
      </c>
      <c r="EN77">
        <v>15.3308307692308</v>
      </c>
      <c r="EO77">
        <v>2.24554769230769</v>
      </c>
      <c r="EP77">
        <v>1.39159846153846</v>
      </c>
      <c r="EQ77">
        <v>19.2910153846154</v>
      </c>
      <c r="ER77">
        <v>11.8261</v>
      </c>
      <c r="ES77">
        <v>1999.93923076923</v>
      </c>
      <c r="ET77">
        <v>0.979996153846154</v>
      </c>
      <c r="EU77">
        <v>0.0200036384615385</v>
      </c>
      <c r="EV77">
        <v>0</v>
      </c>
      <c r="EW77">
        <v>1098.06230769231</v>
      </c>
      <c r="EX77">
        <v>5.00016</v>
      </c>
      <c r="EY77">
        <v>22372.2461538462</v>
      </c>
      <c r="EZ77">
        <v>18233.6</v>
      </c>
      <c r="FA77">
        <v>48.375</v>
      </c>
      <c r="FB77">
        <v>48.6536153846154</v>
      </c>
      <c r="FC77">
        <v>48.6440769230769</v>
      </c>
      <c r="FD77">
        <v>48.5</v>
      </c>
      <c r="FE77">
        <v>50.312</v>
      </c>
      <c r="FF77">
        <v>1955.03076923077</v>
      </c>
      <c r="FG77">
        <v>39.91</v>
      </c>
      <c r="FH77">
        <v>0</v>
      </c>
      <c r="FI77">
        <v>1759250239</v>
      </c>
      <c r="FJ77">
        <v>0</v>
      </c>
      <c r="FK77">
        <v>1098.1864</v>
      </c>
      <c r="FL77">
        <v>3.47153843153967</v>
      </c>
      <c r="FM77">
        <v>60.51538451289</v>
      </c>
      <c r="FN77">
        <v>22373.764</v>
      </c>
      <c r="FO77">
        <v>15</v>
      </c>
      <c r="FP77">
        <v>0</v>
      </c>
      <c r="FQ77" t="s">
        <v>439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-71.2543380952381</v>
      </c>
      <c r="GD77">
        <v>-8.26908311688301</v>
      </c>
      <c r="GE77">
        <v>1.05514701186327</v>
      </c>
      <c r="GF77">
        <v>0</v>
      </c>
      <c r="GG77">
        <v>1098.02205882353</v>
      </c>
      <c r="GH77">
        <v>3.13598165277977</v>
      </c>
      <c r="GI77">
        <v>0.406431959516308</v>
      </c>
      <c r="GJ77">
        <v>-1</v>
      </c>
      <c r="GK77">
        <v>9.48792238095238</v>
      </c>
      <c r="GL77">
        <v>-1.66942519480517</v>
      </c>
      <c r="GM77">
        <v>0.168562020150413</v>
      </c>
      <c r="GN77">
        <v>0</v>
      </c>
      <c r="GO77">
        <v>0</v>
      </c>
      <c r="GP77">
        <v>2</v>
      </c>
      <c r="GQ77" t="s">
        <v>446</v>
      </c>
      <c r="GR77">
        <v>3.1241</v>
      </c>
      <c r="GS77">
        <v>2.65471</v>
      </c>
      <c r="GT77">
        <v>0.155572</v>
      </c>
      <c r="GU77">
        <v>0.163684</v>
      </c>
      <c r="GV77">
        <v>0.103888</v>
      </c>
      <c r="GW77">
        <v>0.0747742</v>
      </c>
      <c r="GX77">
        <v>21713.3</v>
      </c>
      <c r="GY77">
        <v>20417.7</v>
      </c>
      <c r="GZ77">
        <v>22993.8</v>
      </c>
      <c r="HA77">
        <v>23771</v>
      </c>
      <c r="HB77">
        <v>35110</v>
      </c>
      <c r="HC77">
        <v>36408.2</v>
      </c>
      <c r="HD77">
        <v>41442.4</v>
      </c>
      <c r="HE77">
        <v>42386.4</v>
      </c>
      <c r="HF77">
        <v>1.9124</v>
      </c>
      <c r="HG77">
        <v>1.80453</v>
      </c>
      <c r="HH77">
        <v>0.140708</v>
      </c>
      <c r="HI77">
        <v>0</v>
      </c>
      <c r="HJ77">
        <v>27.843</v>
      </c>
      <c r="HK77">
        <v>999.9</v>
      </c>
      <c r="HL77">
        <v>48.981</v>
      </c>
      <c r="HM77">
        <v>29.779</v>
      </c>
      <c r="HN77">
        <v>22.6981</v>
      </c>
      <c r="HO77">
        <v>54.5174</v>
      </c>
      <c r="HP77">
        <v>43.5777</v>
      </c>
      <c r="HQ77">
        <v>1</v>
      </c>
      <c r="HR77">
        <v>0.0290015</v>
      </c>
      <c r="HS77">
        <v>0.636038</v>
      </c>
      <c r="HT77">
        <v>20.2158</v>
      </c>
      <c r="HU77">
        <v>5.23286</v>
      </c>
      <c r="HV77">
        <v>11.992</v>
      </c>
      <c r="HW77">
        <v>4.95575</v>
      </c>
      <c r="HX77">
        <v>3.30393</v>
      </c>
      <c r="HY77">
        <v>50</v>
      </c>
      <c r="HZ77">
        <v>9999</v>
      </c>
      <c r="IA77">
        <v>9999</v>
      </c>
      <c r="IB77">
        <v>9999</v>
      </c>
      <c r="IC77">
        <v>1.86849</v>
      </c>
      <c r="ID77">
        <v>1.86424</v>
      </c>
      <c r="IE77">
        <v>1.8718</v>
      </c>
      <c r="IF77">
        <v>1.86264</v>
      </c>
      <c r="IG77">
        <v>1.86207</v>
      </c>
      <c r="IH77">
        <v>1.86856</v>
      </c>
      <c r="II77">
        <v>1.85867</v>
      </c>
      <c r="IJ77">
        <v>1.86508</v>
      </c>
      <c r="IK77">
        <v>5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6.466</v>
      </c>
      <c r="IY77">
        <v>0.4332</v>
      </c>
      <c r="IZ77">
        <v>3.97360106167472</v>
      </c>
      <c r="JA77">
        <v>0.00378919108122332</v>
      </c>
      <c r="JB77">
        <v>-1.39025892724049e-06</v>
      </c>
      <c r="JC77">
        <v>2.66215117939144e-10</v>
      </c>
      <c r="JD77">
        <v>0.0716792814121334</v>
      </c>
      <c r="JE77">
        <v>0.00926075309058177</v>
      </c>
      <c r="JF77">
        <v>8.50568971851429e-05</v>
      </c>
      <c r="JG77">
        <v>6.08600627940814e-06</v>
      </c>
      <c r="JH77">
        <v>1</v>
      </c>
      <c r="JI77">
        <v>1927</v>
      </c>
      <c r="JJ77">
        <v>1</v>
      </c>
      <c r="JK77">
        <v>28</v>
      </c>
      <c r="JL77">
        <v>29320837.2</v>
      </c>
      <c r="JM77">
        <v>29320837.2</v>
      </c>
      <c r="JN77">
        <v>2.08374</v>
      </c>
      <c r="JO77">
        <v>2.3584</v>
      </c>
      <c r="JP77">
        <v>1.49902</v>
      </c>
      <c r="JQ77">
        <v>2.3291</v>
      </c>
      <c r="JR77">
        <v>1.54419</v>
      </c>
      <c r="JS77">
        <v>2.27661</v>
      </c>
      <c r="JT77">
        <v>34.8525</v>
      </c>
      <c r="JU77">
        <v>24.1225</v>
      </c>
      <c r="JV77">
        <v>18</v>
      </c>
      <c r="JW77">
        <v>549.018</v>
      </c>
      <c r="JX77">
        <v>423.612</v>
      </c>
      <c r="JY77">
        <v>27.9877</v>
      </c>
      <c r="JZ77">
        <v>27.9217</v>
      </c>
      <c r="KA77">
        <v>30.0006</v>
      </c>
      <c r="KB77">
        <v>27.7144</v>
      </c>
      <c r="KC77">
        <v>27.7306</v>
      </c>
      <c r="KD77">
        <v>41.7732</v>
      </c>
      <c r="KE77">
        <v>42.9247</v>
      </c>
      <c r="KF77">
        <v>0</v>
      </c>
      <c r="KG77">
        <v>27.9484</v>
      </c>
      <c r="KH77">
        <v>1008.71</v>
      </c>
      <c r="KI77">
        <v>15.7976</v>
      </c>
      <c r="KJ77">
        <v>92.8926</v>
      </c>
      <c r="KK77">
        <v>98.7878</v>
      </c>
    </row>
    <row r="78" spans="1:297">
      <c r="A78">
        <v>62</v>
      </c>
      <c r="B78">
        <v>1759250237.1</v>
      </c>
      <c r="C78">
        <v>396.099999904633</v>
      </c>
      <c r="D78" t="s">
        <v>565</v>
      </c>
      <c r="E78" t="s">
        <v>566</v>
      </c>
      <c r="F78">
        <v>5</v>
      </c>
      <c r="G78" t="s">
        <v>435</v>
      </c>
      <c r="H78" t="s">
        <v>436</v>
      </c>
      <c r="I78">
        <v>1759250228.94615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1006.13440034078</v>
      </c>
      <c r="AK78">
        <v>950.172933333333</v>
      </c>
      <c r="AL78">
        <v>3.31116245375286</v>
      </c>
      <c r="AM78">
        <v>62.8271281936859</v>
      </c>
      <c r="AN78">
        <f>(AP78 - AO78 + DY78*1E3/(8.314*(EA78+273.15)) * AR78/DX78 * AQ78) * DX78/(100*DL78) * 1000/(1000 - AP78)</f>
        <v>0</v>
      </c>
      <c r="AO78">
        <v>15.5701559282486</v>
      </c>
      <c r="AP78">
        <v>24.6619733333333</v>
      </c>
      <c r="AQ78">
        <v>-0.00692075452157268</v>
      </c>
      <c r="AR78">
        <v>104.046329768991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6</v>
      </c>
      <c r="DM78">
        <v>0.5</v>
      </c>
      <c r="DN78" t="s">
        <v>438</v>
      </c>
      <c r="DO78">
        <v>2</v>
      </c>
      <c r="DP78" t="b">
        <v>1</v>
      </c>
      <c r="DQ78">
        <v>1759250228.94615</v>
      </c>
      <c r="DR78">
        <v>903.055230769231</v>
      </c>
      <c r="DS78">
        <v>974.758923076923</v>
      </c>
      <c r="DT78">
        <v>24.7093461538462</v>
      </c>
      <c r="DU78">
        <v>15.4508615384615</v>
      </c>
      <c r="DV78">
        <v>896.610076923077</v>
      </c>
      <c r="DW78">
        <v>24.2756769230769</v>
      </c>
      <c r="DX78">
        <v>500.007384615385</v>
      </c>
      <c r="DY78">
        <v>90.7707076923077</v>
      </c>
      <c r="DZ78">
        <v>0.0292389615384615</v>
      </c>
      <c r="EA78">
        <v>31.1967230769231</v>
      </c>
      <c r="EB78">
        <v>30.1315538461538</v>
      </c>
      <c r="EC78">
        <v>999.9</v>
      </c>
      <c r="ED78">
        <v>0</v>
      </c>
      <c r="EE78">
        <v>0</v>
      </c>
      <c r="EF78">
        <v>10010.2430769231</v>
      </c>
      <c r="EG78">
        <v>0</v>
      </c>
      <c r="EH78">
        <v>9.90949307692308</v>
      </c>
      <c r="EI78">
        <v>-71.7036461538462</v>
      </c>
      <c r="EJ78">
        <v>925.934</v>
      </c>
      <c r="EK78">
        <v>990.058076923077</v>
      </c>
      <c r="EL78">
        <v>9.25847461538462</v>
      </c>
      <c r="EM78">
        <v>974.758923076923</v>
      </c>
      <c r="EN78">
        <v>15.4508615384615</v>
      </c>
      <c r="EO78">
        <v>2.24288538461538</v>
      </c>
      <c r="EP78">
        <v>1.40248692307692</v>
      </c>
      <c r="EQ78">
        <v>19.2719615384615</v>
      </c>
      <c r="ER78">
        <v>11.9441846153846</v>
      </c>
      <c r="ES78">
        <v>1999.96769230769</v>
      </c>
      <c r="ET78">
        <v>0.979996615384615</v>
      </c>
      <c r="EU78">
        <v>0.0200032153846154</v>
      </c>
      <c r="EV78">
        <v>0</v>
      </c>
      <c r="EW78">
        <v>1098.30076923077</v>
      </c>
      <c r="EX78">
        <v>5.00016</v>
      </c>
      <c r="EY78">
        <v>22377.7923076923</v>
      </c>
      <c r="EZ78">
        <v>18233.8692307692</v>
      </c>
      <c r="FA78">
        <v>48.375</v>
      </c>
      <c r="FB78">
        <v>48.6536153846154</v>
      </c>
      <c r="FC78">
        <v>48.6536153846154</v>
      </c>
      <c r="FD78">
        <v>48.5</v>
      </c>
      <c r="FE78">
        <v>50.312</v>
      </c>
      <c r="FF78">
        <v>1955.05923076923</v>
      </c>
      <c r="FG78">
        <v>39.91</v>
      </c>
      <c r="FH78">
        <v>0</v>
      </c>
      <c r="FI78">
        <v>1759250244.4</v>
      </c>
      <c r="FJ78">
        <v>0</v>
      </c>
      <c r="FK78">
        <v>1098.34615384615</v>
      </c>
      <c r="FL78">
        <v>1.71760682411906</v>
      </c>
      <c r="FM78">
        <v>49.0735043244646</v>
      </c>
      <c r="FN78">
        <v>22378.8153846154</v>
      </c>
      <c r="FO78">
        <v>15</v>
      </c>
      <c r="FP78">
        <v>0</v>
      </c>
      <c r="FQ78" t="s">
        <v>439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-71.71029</v>
      </c>
      <c r="GD78">
        <v>-1.82567819548883</v>
      </c>
      <c r="GE78">
        <v>0.70084238948568</v>
      </c>
      <c r="GF78">
        <v>0</v>
      </c>
      <c r="GG78">
        <v>1098.19294117647</v>
      </c>
      <c r="GH78">
        <v>2.39480518532114</v>
      </c>
      <c r="GI78">
        <v>0.361943523476861</v>
      </c>
      <c r="GJ78">
        <v>-1</v>
      </c>
      <c r="GK78">
        <v>9.326658</v>
      </c>
      <c r="GL78">
        <v>-1.78059969924812</v>
      </c>
      <c r="GM78">
        <v>0.171574989832434</v>
      </c>
      <c r="GN78">
        <v>0</v>
      </c>
      <c r="GO78">
        <v>0</v>
      </c>
      <c r="GP78">
        <v>2</v>
      </c>
      <c r="GQ78" t="s">
        <v>446</v>
      </c>
      <c r="GR78">
        <v>3.12398</v>
      </c>
      <c r="GS78">
        <v>2.65488</v>
      </c>
      <c r="GT78">
        <v>0.157396</v>
      </c>
      <c r="GU78">
        <v>0.165585</v>
      </c>
      <c r="GV78">
        <v>0.103793</v>
      </c>
      <c r="GW78">
        <v>0.0753442</v>
      </c>
      <c r="GX78">
        <v>21666.3</v>
      </c>
      <c r="GY78">
        <v>20370.9</v>
      </c>
      <c r="GZ78">
        <v>22993.7</v>
      </c>
      <c r="HA78">
        <v>23770.6</v>
      </c>
      <c r="HB78">
        <v>35113.4</v>
      </c>
      <c r="HC78">
        <v>36385.7</v>
      </c>
      <c r="HD78">
        <v>41441.9</v>
      </c>
      <c r="HE78">
        <v>42386.1</v>
      </c>
      <c r="HF78">
        <v>1.9119</v>
      </c>
      <c r="HG78">
        <v>1.80445</v>
      </c>
      <c r="HH78">
        <v>0.14168</v>
      </c>
      <c r="HI78">
        <v>0</v>
      </c>
      <c r="HJ78">
        <v>27.8405</v>
      </c>
      <c r="HK78">
        <v>999.9</v>
      </c>
      <c r="HL78">
        <v>48.981</v>
      </c>
      <c r="HM78">
        <v>29.779</v>
      </c>
      <c r="HN78">
        <v>22.6986</v>
      </c>
      <c r="HO78">
        <v>54.6474</v>
      </c>
      <c r="HP78">
        <v>43.6338</v>
      </c>
      <c r="HQ78">
        <v>1</v>
      </c>
      <c r="HR78">
        <v>0.029342</v>
      </c>
      <c r="HS78">
        <v>0.762879</v>
      </c>
      <c r="HT78">
        <v>20.2154</v>
      </c>
      <c r="HU78">
        <v>5.23391</v>
      </c>
      <c r="HV78">
        <v>11.992</v>
      </c>
      <c r="HW78">
        <v>4.95575</v>
      </c>
      <c r="HX78">
        <v>3.3039</v>
      </c>
      <c r="HY78">
        <v>50</v>
      </c>
      <c r="HZ78">
        <v>9999</v>
      </c>
      <c r="IA78">
        <v>9999</v>
      </c>
      <c r="IB78">
        <v>9999</v>
      </c>
      <c r="IC78">
        <v>1.86848</v>
      </c>
      <c r="ID78">
        <v>1.86428</v>
      </c>
      <c r="IE78">
        <v>1.8718</v>
      </c>
      <c r="IF78">
        <v>1.86264</v>
      </c>
      <c r="IG78">
        <v>1.86209</v>
      </c>
      <c r="IH78">
        <v>1.86854</v>
      </c>
      <c r="II78">
        <v>1.85867</v>
      </c>
      <c r="IJ78">
        <v>1.86508</v>
      </c>
      <c r="IK78">
        <v>5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6.498</v>
      </c>
      <c r="IY78">
        <v>0.4325</v>
      </c>
      <c r="IZ78">
        <v>3.97360106167472</v>
      </c>
      <c r="JA78">
        <v>0.00378919108122332</v>
      </c>
      <c r="JB78">
        <v>-1.39025892724049e-06</v>
      </c>
      <c r="JC78">
        <v>2.66215117939144e-10</v>
      </c>
      <c r="JD78">
        <v>0.0716792814121334</v>
      </c>
      <c r="JE78">
        <v>0.00926075309058177</v>
      </c>
      <c r="JF78">
        <v>8.50568971851429e-05</v>
      </c>
      <c r="JG78">
        <v>6.08600627940814e-06</v>
      </c>
      <c r="JH78">
        <v>1</v>
      </c>
      <c r="JI78">
        <v>1927</v>
      </c>
      <c r="JJ78">
        <v>1</v>
      </c>
      <c r="JK78">
        <v>28</v>
      </c>
      <c r="JL78">
        <v>29320837.3</v>
      </c>
      <c r="JM78">
        <v>29320837.3</v>
      </c>
      <c r="JN78">
        <v>2.1106</v>
      </c>
      <c r="JO78">
        <v>2.35229</v>
      </c>
      <c r="JP78">
        <v>1.4978</v>
      </c>
      <c r="JQ78">
        <v>2.3291</v>
      </c>
      <c r="JR78">
        <v>1.54419</v>
      </c>
      <c r="JS78">
        <v>2.33398</v>
      </c>
      <c r="JT78">
        <v>34.8525</v>
      </c>
      <c r="JU78">
        <v>24.1313</v>
      </c>
      <c r="JV78">
        <v>18</v>
      </c>
      <c r="JW78">
        <v>548.708</v>
      </c>
      <c r="JX78">
        <v>423.581</v>
      </c>
      <c r="JY78">
        <v>27.854</v>
      </c>
      <c r="JZ78">
        <v>27.9247</v>
      </c>
      <c r="KA78">
        <v>30.0006</v>
      </c>
      <c r="KB78">
        <v>27.7163</v>
      </c>
      <c r="KC78">
        <v>27.7323</v>
      </c>
      <c r="KD78">
        <v>42.2994</v>
      </c>
      <c r="KE78">
        <v>42.3593</v>
      </c>
      <c r="KF78">
        <v>0</v>
      </c>
      <c r="KG78">
        <v>27.8135</v>
      </c>
      <c r="KH78">
        <v>1022.16</v>
      </c>
      <c r="KI78">
        <v>15.9597</v>
      </c>
      <c r="KJ78">
        <v>92.8917</v>
      </c>
      <c r="KK78">
        <v>98.7868</v>
      </c>
    </row>
    <row r="79" spans="1:297">
      <c r="A79">
        <v>63</v>
      </c>
      <c r="B79">
        <v>1759250242.1</v>
      </c>
      <c r="C79">
        <v>401.099999904633</v>
      </c>
      <c r="D79" t="s">
        <v>567</v>
      </c>
      <c r="E79" t="s">
        <v>568</v>
      </c>
      <c r="F79">
        <v>5</v>
      </c>
      <c r="G79" t="s">
        <v>435</v>
      </c>
      <c r="H79" t="s">
        <v>436</v>
      </c>
      <c r="I79">
        <v>1759250233.94615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1024.60552231912</v>
      </c>
      <c r="AK79">
        <v>967.928218181818</v>
      </c>
      <c r="AL79">
        <v>3.57437427613832</v>
      </c>
      <c r="AM79">
        <v>62.8271281936859</v>
      </c>
      <c r="AN79">
        <f>(AP79 - AO79 + DY79*1E3/(8.314*(EA79+273.15)) * AR79/DX79 * AQ79) * DX79/(100*DL79) * 1000/(1000 - AP79)</f>
        <v>0</v>
      </c>
      <c r="AO79">
        <v>15.7285855987645</v>
      </c>
      <c r="AP79">
        <v>24.6399666666667</v>
      </c>
      <c r="AQ79">
        <v>-0.00366047751844036</v>
      </c>
      <c r="AR79">
        <v>104.046329768991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6</v>
      </c>
      <c r="DM79">
        <v>0.5</v>
      </c>
      <c r="DN79" t="s">
        <v>438</v>
      </c>
      <c r="DO79">
        <v>2</v>
      </c>
      <c r="DP79" t="b">
        <v>1</v>
      </c>
      <c r="DQ79">
        <v>1759250233.94615</v>
      </c>
      <c r="DR79">
        <v>919.766923076923</v>
      </c>
      <c r="DS79">
        <v>992.077076923077</v>
      </c>
      <c r="DT79">
        <v>24.6791307692308</v>
      </c>
      <c r="DU79">
        <v>15.5842846153846</v>
      </c>
      <c r="DV79">
        <v>913.289769230769</v>
      </c>
      <c r="DW79">
        <v>24.2461692307692</v>
      </c>
      <c r="DX79">
        <v>500.023153846154</v>
      </c>
      <c r="DY79">
        <v>90.7711615384615</v>
      </c>
      <c r="DZ79">
        <v>0.0291990230769231</v>
      </c>
      <c r="EA79">
        <v>31.1848</v>
      </c>
      <c r="EB79">
        <v>30.1406307692308</v>
      </c>
      <c r="EC79">
        <v>999.9</v>
      </c>
      <c r="ED79">
        <v>0</v>
      </c>
      <c r="EE79">
        <v>0</v>
      </c>
      <c r="EF79">
        <v>10017.4530769231</v>
      </c>
      <c r="EG79">
        <v>0</v>
      </c>
      <c r="EH79">
        <v>9.91163307692308</v>
      </c>
      <c r="EI79">
        <v>-72.3100461538462</v>
      </c>
      <c r="EJ79">
        <v>943.04</v>
      </c>
      <c r="EK79">
        <v>1007.78523076923</v>
      </c>
      <c r="EL79">
        <v>9.09484076923077</v>
      </c>
      <c r="EM79">
        <v>992.077076923077</v>
      </c>
      <c r="EN79">
        <v>15.5842846153846</v>
      </c>
      <c r="EO79">
        <v>2.24015384615385</v>
      </c>
      <c r="EP79">
        <v>1.41460538461538</v>
      </c>
      <c r="EQ79">
        <v>19.2523923076923</v>
      </c>
      <c r="ER79">
        <v>12.0746076923077</v>
      </c>
      <c r="ES79">
        <v>1999.98769230769</v>
      </c>
      <c r="ET79">
        <v>0.979997</v>
      </c>
      <c r="EU79">
        <v>0.0200027846153846</v>
      </c>
      <c r="EV79">
        <v>0</v>
      </c>
      <c r="EW79">
        <v>1098.45538461538</v>
      </c>
      <c r="EX79">
        <v>5.00016</v>
      </c>
      <c r="EY79">
        <v>22381.8</v>
      </c>
      <c r="EZ79">
        <v>18234.0615384615</v>
      </c>
      <c r="FA79">
        <v>48.375</v>
      </c>
      <c r="FB79">
        <v>48.6536153846154</v>
      </c>
      <c r="FC79">
        <v>48.6726923076923</v>
      </c>
      <c r="FD79">
        <v>48.5</v>
      </c>
      <c r="FE79">
        <v>50.312</v>
      </c>
      <c r="FF79">
        <v>1955.07923076923</v>
      </c>
      <c r="FG79">
        <v>39.9069230769231</v>
      </c>
      <c r="FH79">
        <v>0</v>
      </c>
      <c r="FI79">
        <v>1759250249.2</v>
      </c>
      <c r="FJ79">
        <v>0</v>
      </c>
      <c r="FK79">
        <v>1098.48076923077</v>
      </c>
      <c r="FL79">
        <v>0.771282045318352</v>
      </c>
      <c r="FM79">
        <v>39.4564103333412</v>
      </c>
      <c r="FN79">
        <v>22382.0961538461</v>
      </c>
      <c r="FO79">
        <v>15</v>
      </c>
      <c r="FP79">
        <v>0</v>
      </c>
      <c r="FQ79" t="s">
        <v>439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-71.9696761904762</v>
      </c>
      <c r="GD79">
        <v>-5.30572987012988</v>
      </c>
      <c r="GE79">
        <v>0.860017725124513</v>
      </c>
      <c r="GF79">
        <v>0</v>
      </c>
      <c r="GG79">
        <v>1098.37352941176</v>
      </c>
      <c r="GH79">
        <v>1.34148204203235</v>
      </c>
      <c r="GI79">
        <v>0.276191348343242</v>
      </c>
      <c r="GJ79">
        <v>-1</v>
      </c>
      <c r="GK79">
        <v>9.1845219047619</v>
      </c>
      <c r="GL79">
        <v>-1.95928987012987</v>
      </c>
      <c r="GM79">
        <v>0.198230862947583</v>
      </c>
      <c r="GN79">
        <v>0</v>
      </c>
      <c r="GO79">
        <v>0</v>
      </c>
      <c r="GP79">
        <v>2</v>
      </c>
      <c r="GQ79" t="s">
        <v>446</v>
      </c>
      <c r="GR79">
        <v>3.12406</v>
      </c>
      <c r="GS79">
        <v>2.65458</v>
      </c>
      <c r="GT79">
        <v>0.15931</v>
      </c>
      <c r="GU79">
        <v>0.167283</v>
      </c>
      <c r="GV79">
        <v>0.103732</v>
      </c>
      <c r="GW79">
        <v>0.0758602</v>
      </c>
      <c r="GX79">
        <v>21617.2</v>
      </c>
      <c r="GY79">
        <v>20329.4</v>
      </c>
      <c r="GZ79">
        <v>22993.9</v>
      </c>
      <c r="HA79">
        <v>23770.5</v>
      </c>
      <c r="HB79">
        <v>35116.1</v>
      </c>
      <c r="HC79">
        <v>36365.5</v>
      </c>
      <c r="HD79">
        <v>41442</v>
      </c>
      <c r="HE79">
        <v>42386.1</v>
      </c>
      <c r="HF79">
        <v>1.9119</v>
      </c>
      <c r="HG79">
        <v>1.80462</v>
      </c>
      <c r="HH79">
        <v>0.14244</v>
      </c>
      <c r="HI79">
        <v>0</v>
      </c>
      <c r="HJ79">
        <v>27.8369</v>
      </c>
      <c r="HK79">
        <v>999.9</v>
      </c>
      <c r="HL79">
        <v>48.956</v>
      </c>
      <c r="HM79">
        <v>29.779</v>
      </c>
      <c r="HN79">
        <v>22.689</v>
      </c>
      <c r="HO79">
        <v>54.0274</v>
      </c>
      <c r="HP79">
        <v>43.5016</v>
      </c>
      <c r="HQ79">
        <v>1</v>
      </c>
      <c r="HR79">
        <v>0.0296468</v>
      </c>
      <c r="HS79">
        <v>0.907745</v>
      </c>
      <c r="HT79">
        <v>20.2143</v>
      </c>
      <c r="HU79">
        <v>5.23316</v>
      </c>
      <c r="HV79">
        <v>11.992</v>
      </c>
      <c r="HW79">
        <v>4.9557</v>
      </c>
      <c r="HX79">
        <v>3.30395</v>
      </c>
      <c r="HY79">
        <v>50</v>
      </c>
      <c r="HZ79">
        <v>9999</v>
      </c>
      <c r="IA79">
        <v>9999</v>
      </c>
      <c r="IB79">
        <v>9999</v>
      </c>
      <c r="IC79">
        <v>1.8685</v>
      </c>
      <c r="ID79">
        <v>1.86426</v>
      </c>
      <c r="IE79">
        <v>1.8718</v>
      </c>
      <c r="IF79">
        <v>1.86264</v>
      </c>
      <c r="IG79">
        <v>1.86209</v>
      </c>
      <c r="IH79">
        <v>1.86854</v>
      </c>
      <c r="II79">
        <v>1.85867</v>
      </c>
      <c r="IJ79">
        <v>1.86508</v>
      </c>
      <c r="IK79">
        <v>5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6.53</v>
      </c>
      <c r="IY79">
        <v>0.432</v>
      </c>
      <c r="IZ79">
        <v>3.97360106167472</v>
      </c>
      <c r="JA79">
        <v>0.00378919108122332</v>
      </c>
      <c r="JB79">
        <v>-1.39025892724049e-06</v>
      </c>
      <c r="JC79">
        <v>2.66215117939144e-10</v>
      </c>
      <c r="JD79">
        <v>0.0716792814121334</v>
      </c>
      <c r="JE79">
        <v>0.00926075309058177</v>
      </c>
      <c r="JF79">
        <v>8.50568971851429e-05</v>
      </c>
      <c r="JG79">
        <v>6.08600627940814e-06</v>
      </c>
      <c r="JH79">
        <v>1</v>
      </c>
      <c r="JI79">
        <v>1927</v>
      </c>
      <c r="JJ79">
        <v>1</v>
      </c>
      <c r="JK79">
        <v>28</v>
      </c>
      <c r="JL79">
        <v>29320837.4</v>
      </c>
      <c r="JM79">
        <v>29320837.4</v>
      </c>
      <c r="JN79">
        <v>2.13501</v>
      </c>
      <c r="JO79">
        <v>2.34253</v>
      </c>
      <c r="JP79">
        <v>1.4978</v>
      </c>
      <c r="JQ79">
        <v>2.3291</v>
      </c>
      <c r="JR79">
        <v>1.54419</v>
      </c>
      <c r="JS79">
        <v>2.323</v>
      </c>
      <c r="JT79">
        <v>34.8525</v>
      </c>
      <c r="JU79">
        <v>24.14</v>
      </c>
      <c r="JV79">
        <v>18</v>
      </c>
      <c r="JW79">
        <v>548.732</v>
      </c>
      <c r="JX79">
        <v>423.701</v>
      </c>
      <c r="JY79">
        <v>27.7119</v>
      </c>
      <c r="JZ79">
        <v>27.9276</v>
      </c>
      <c r="KA79">
        <v>30.0006</v>
      </c>
      <c r="KB79">
        <v>27.7191</v>
      </c>
      <c r="KC79">
        <v>27.7347</v>
      </c>
      <c r="KD79">
        <v>42.8817</v>
      </c>
      <c r="KE79">
        <v>41.396</v>
      </c>
      <c r="KF79">
        <v>0</v>
      </c>
      <c r="KG79">
        <v>27.6675</v>
      </c>
      <c r="KH79">
        <v>1042.5</v>
      </c>
      <c r="KI79">
        <v>16.1059</v>
      </c>
      <c r="KJ79">
        <v>92.892</v>
      </c>
      <c r="KK79">
        <v>98.7867</v>
      </c>
    </row>
    <row r="80" spans="1:297">
      <c r="A80">
        <v>64</v>
      </c>
      <c r="B80">
        <v>1759250247.1</v>
      </c>
      <c r="C80">
        <v>406.099999904633</v>
      </c>
      <c r="D80" t="s">
        <v>569</v>
      </c>
      <c r="E80" t="s">
        <v>570</v>
      </c>
      <c r="F80">
        <v>5</v>
      </c>
      <c r="G80" t="s">
        <v>435</v>
      </c>
      <c r="H80" t="s">
        <v>436</v>
      </c>
      <c r="I80">
        <v>1759250238.94615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1040.65761006415</v>
      </c>
      <c r="AK80">
        <v>984.284793939394</v>
      </c>
      <c r="AL80">
        <v>3.24136901679672</v>
      </c>
      <c r="AM80">
        <v>62.8271281936859</v>
      </c>
      <c r="AN80">
        <f>(AP80 - AO80 + DY80*1E3/(8.314*(EA80+273.15)) * AR80/DX80 * AQ80) * DX80/(100*DL80) * 1000/(1000 - AP80)</f>
        <v>0</v>
      </c>
      <c r="AO80">
        <v>15.8758092607463</v>
      </c>
      <c r="AP80">
        <v>24.6155709090909</v>
      </c>
      <c r="AQ80">
        <v>-0.00196367706215783</v>
      </c>
      <c r="AR80">
        <v>104.046329768991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6</v>
      </c>
      <c r="DM80">
        <v>0.5</v>
      </c>
      <c r="DN80" t="s">
        <v>438</v>
      </c>
      <c r="DO80">
        <v>2</v>
      </c>
      <c r="DP80" t="b">
        <v>1</v>
      </c>
      <c r="DQ80">
        <v>1759250238.94615</v>
      </c>
      <c r="DR80">
        <v>936.517923076923</v>
      </c>
      <c r="DS80">
        <v>1008.59846153846</v>
      </c>
      <c r="DT80">
        <v>24.6509307692308</v>
      </c>
      <c r="DU80">
        <v>15.7298615384615</v>
      </c>
      <c r="DV80">
        <v>930.008846153846</v>
      </c>
      <c r="DW80">
        <v>24.2186307692308</v>
      </c>
      <c r="DX80">
        <v>500.042230769231</v>
      </c>
      <c r="DY80">
        <v>90.7715692307692</v>
      </c>
      <c r="DZ80">
        <v>0.0291469384615385</v>
      </c>
      <c r="EA80">
        <v>31.1719076923077</v>
      </c>
      <c r="EB80">
        <v>30.1496769230769</v>
      </c>
      <c r="EC80">
        <v>999.9</v>
      </c>
      <c r="ED80">
        <v>0</v>
      </c>
      <c r="EE80">
        <v>0</v>
      </c>
      <c r="EF80">
        <v>10005.4792307692</v>
      </c>
      <c r="EG80">
        <v>0</v>
      </c>
      <c r="EH80">
        <v>9.91270307692308</v>
      </c>
      <c r="EI80">
        <v>-72.0805384615385</v>
      </c>
      <c r="EJ80">
        <v>960.187153846154</v>
      </c>
      <c r="EK80">
        <v>1024.71976923077</v>
      </c>
      <c r="EL80">
        <v>8.92106153846154</v>
      </c>
      <c r="EM80">
        <v>1008.59846153846</v>
      </c>
      <c r="EN80">
        <v>15.7298615384615</v>
      </c>
      <c r="EO80">
        <v>2.23760384615385</v>
      </c>
      <c r="EP80">
        <v>1.42782615384615</v>
      </c>
      <c r="EQ80">
        <v>19.2341</v>
      </c>
      <c r="ER80">
        <v>12.2158615384615</v>
      </c>
      <c r="ES80">
        <v>1999.98615384615</v>
      </c>
      <c r="ET80">
        <v>0.979997153846154</v>
      </c>
      <c r="EU80">
        <v>0.0200025692307692</v>
      </c>
      <c r="EV80">
        <v>0</v>
      </c>
      <c r="EW80">
        <v>1098.50153846154</v>
      </c>
      <c r="EX80">
        <v>5.00016</v>
      </c>
      <c r="EY80">
        <v>22384.8307692308</v>
      </c>
      <c r="EZ80">
        <v>18234.0538461538</v>
      </c>
      <c r="FA80">
        <v>48.375</v>
      </c>
      <c r="FB80">
        <v>48.6536153846154</v>
      </c>
      <c r="FC80">
        <v>48.6822307692308</v>
      </c>
      <c r="FD80">
        <v>48.5</v>
      </c>
      <c r="FE80">
        <v>50.3168461538462</v>
      </c>
      <c r="FF80">
        <v>1955.07769230769</v>
      </c>
      <c r="FG80">
        <v>39.9038461538461</v>
      </c>
      <c r="FH80">
        <v>0</v>
      </c>
      <c r="FI80">
        <v>1759250254</v>
      </c>
      <c r="FJ80">
        <v>0</v>
      </c>
      <c r="FK80">
        <v>1098.51538461538</v>
      </c>
      <c r="FL80">
        <v>0.735726493347527</v>
      </c>
      <c r="FM80">
        <v>26.0341879933673</v>
      </c>
      <c r="FN80">
        <v>22384.8884615385</v>
      </c>
      <c r="FO80">
        <v>15</v>
      </c>
      <c r="FP80">
        <v>0</v>
      </c>
      <c r="FQ80" t="s">
        <v>439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-72.20186</v>
      </c>
      <c r="GD80">
        <v>1.08941052631581</v>
      </c>
      <c r="GE80">
        <v>0.654862076623773</v>
      </c>
      <c r="GF80">
        <v>0</v>
      </c>
      <c r="GG80">
        <v>1098.49764705882</v>
      </c>
      <c r="GH80">
        <v>0.757830402993853</v>
      </c>
      <c r="GI80">
        <v>0.244288388199281</v>
      </c>
      <c r="GJ80">
        <v>-1</v>
      </c>
      <c r="GK80">
        <v>9.0027585</v>
      </c>
      <c r="GL80">
        <v>-2.10754511278196</v>
      </c>
      <c r="GM80">
        <v>0.20261623084726</v>
      </c>
      <c r="GN80">
        <v>0</v>
      </c>
      <c r="GO80">
        <v>0</v>
      </c>
      <c r="GP80">
        <v>2</v>
      </c>
      <c r="GQ80" t="s">
        <v>446</v>
      </c>
      <c r="GR80">
        <v>3.12394</v>
      </c>
      <c r="GS80">
        <v>2.65485</v>
      </c>
      <c r="GT80">
        <v>0.16108</v>
      </c>
      <c r="GU80">
        <v>0.169117</v>
      </c>
      <c r="GV80">
        <v>0.103661</v>
      </c>
      <c r="GW80">
        <v>0.0764499</v>
      </c>
      <c r="GX80">
        <v>21571.3</v>
      </c>
      <c r="GY80">
        <v>20284.7</v>
      </c>
      <c r="GZ80">
        <v>22993.5</v>
      </c>
      <c r="HA80">
        <v>23770.5</v>
      </c>
      <c r="HB80">
        <v>35118.7</v>
      </c>
      <c r="HC80">
        <v>36342.2</v>
      </c>
      <c r="HD80">
        <v>41441.6</v>
      </c>
      <c r="HE80">
        <v>42385.9</v>
      </c>
      <c r="HF80">
        <v>1.91182</v>
      </c>
      <c r="HG80">
        <v>1.80477</v>
      </c>
      <c r="HH80">
        <v>0.143364</v>
      </c>
      <c r="HI80">
        <v>0</v>
      </c>
      <c r="HJ80">
        <v>27.8311</v>
      </c>
      <c r="HK80">
        <v>999.9</v>
      </c>
      <c r="HL80">
        <v>48.956</v>
      </c>
      <c r="HM80">
        <v>29.779</v>
      </c>
      <c r="HN80">
        <v>22.6875</v>
      </c>
      <c r="HO80">
        <v>54.5474</v>
      </c>
      <c r="HP80">
        <v>43.6659</v>
      </c>
      <c r="HQ80">
        <v>1</v>
      </c>
      <c r="HR80">
        <v>0.0299035</v>
      </c>
      <c r="HS80">
        <v>1.05319</v>
      </c>
      <c r="HT80">
        <v>20.2136</v>
      </c>
      <c r="HU80">
        <v>5.23361</v>
      </c>
      <c r="HV80">
        <v>11.992</v>
      </c>
      <c r="HW80">
        <v>4.95575</v>
      </c>
      <c r="HX80">
        <v>3.30395</v>
      </c>
      <c r="HY80">
        <v>50</v>
      </c>
      <c r="HZ80">
        <v>9999</v>
      </c>
      <c r="IA80">
        <v>9999</v>
      </c>
      <c r="IB80">
        <v>9999</v>
      </c>
      <c r="IC80">
        <v>1.86849</v>
      </c>
      <c r="ID80">
        <v>1.86426</v>
      </c>
      <c r="IE80">
        <v>1.87181</v>
      </c>
      <c r="IF80">
        <v>1.86264</v>
      </c>
      <c r="IG80">
        <v>1.86208</v>
      </c>
      <c r="IH80">
        <v>1.86858</v>
      </c>
      <c r="II80">
        <v>1.85867</v>
      </c>
      <c r="IJ80">
        <v>1.86508</v>
      </c>
      <c r="IK80">
        <v>5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6.559</v>
      </c>
      <c r="IY80">
        <v>0.4314</v>
      </c>
      <c r="IZ80">
        <v>3.97360106167472</v>
      </c>
      <c r="JA80">
        <v>0.00378919108122332</v>
      </c>
      <c r="JB80">
        <v>-1.39025892724049e-06</v>
      </c>
      <c r="JC80">
        <v>2.66215117939144e-10</v>
      </c>
      <c r="JD80">
        <v>0.0716792814121334</v>
      </c>
      <c r="JE80">
        <v>0.00926075309058177</v>
      </c>
      <c r="JF80">
        <v>8.50568971851429e-05</v>
      </c>
      <c r="JG80">
        <v>6.08600627940814e-06</v>
      </c>
      <c r="JH80">
        <v>1</v>
      </c>
      <c r="JI80">
        <v>1927</v>
      </c>
      <c r="JJ80">
        <v>1</v>
      </c>
      <c r="JK80">
        <v>28</v>
      </c>
      <c r="JL80">
        <v>29320837.5</v>
      </c>
      <c r="JM80">
        <v>29320837.5</v>
      </c>
      <c r="JN80">
        <v>2.16797</v>
      </c>
      <c r="JO80">
        <v>2.35962</v>
      </c>
      <c r="JP80">
        <v>1.49902</v>
      </c>
      <c r="JQ80">
        <v>2.3291</v>
      </c>
      <c r="JR80">
        <v>1.54419</v>
      </c>
      <c r="JS80">
        <v>2.26074</v>
      </c>
      <c r="JT80">
        <v>34.8296</v>
      </c>
      <c r="JU80">
        <v>24.1225</v>
      </c>
      <c r="JV80">
        <v>18</v>
      </c>
      <c r="JW80">
        <v>548.705</v>
      </c>
      <c r="JX80">
        <v>423.805</v>
      </c>
      <c r="JY80">
        <v>27.5589</v>
      </c>
      <c r="JZ80">
        <v>27.93</v>
      </c>
      <c r="KA80">
        <v>30.0005</v>
      </c>
      <c r="KB80">
        <v>27.7216</v>
      </c>
      <c r="KC80">
        <v>27.737</v>
      </c>
      <c r="KD80">
        <v>43.4242</v>
      </c>
      <c r="KE80">
        <v>40.7225</v>
      </c>
      <c r="KF80">
        <v>0</v>
      </c>
      <c r="KG80">
        <v>27.5127</v>
      </c>
      <c r="KH80">
        <v>1056.02</v>
      </c>
      <c r="KI80">
        <v>16.2678</v>
      </c>
      <c r="KJ80">
        <v>92.891</v>
      </c>
      <c r="KK80">
        <v>98.7863</v>
      </c>
    </row>
    <row r="81" spans="1:297">
      <c r="A81">
        <v>65</v>
      </c>
      <c r="B81">
        <v>1759250252.1</v>
      </c>
      <c r="C81">
        <v>411.099999904633</v>
      </c>
      <c r="D81" t="s">
        <v>571</v>
      </c>
      <c r="E81" t="s">
        <v>572</v>
      </c>
      <c r="F81">
        <v>5</v>
      </c>
      <c r="G81" t="s">
        <v>435</v>
      </c>
      <c r="H81" t="s">
        <v>436</v>
      </c>
      <c r="I81">
        <v>1759250243.94615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1058.97612371796</v>
      </c>
      <c r="AK81">
        <v>1001.96135757576</v>
      </c>
      <c r="AL81">
        <v>3.5557947907653</v>
      </c>
      <c r="AM81">
        <v>62.8271281936859</v>
      </c>
      <c r="AN81">
        <f>(AP81 - AO81 + DY81*1E3/(8.314*(EA81+273.15)) * AR81/DX81 * AQ81) * DX81/(100*DL81) * 1000/(1000 - AP81)</f>
        <v>0</v>
      </c>
      <c r="AO81">
        <v>16.0410287143397</v>
      </c>
      <c r="AP81">
        <v>24.5952018181818</v>
      </c>
      <c r="AQ81">
        <v>-0.00117733492351466</v>
      </c>
      <c r="AR81">
        <v>104.046329768991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6</v>
      </c>
      <c r="DM81">
        <v>0.5</v>
      </c>
      <c r="DN81" t="s">
        <v>438</v>
      </c>
      <c r="DO81">
        <v>2</v>
      </c>
      <c r="DP81" t="b">
        <v>1</v>
      </c>
      <c r="DQ81">
        <v>1759250243.94615</v>
      </c>
      <c r="DR81">
        <v>953.204230769231</v>
      </c>
      <c r="DS81">
        <v>1025.80330769231</v>
      </c>
      <c r="DT81">
        <v>24.6268538461538</v>
      </c>
      <c r="DU81">
        <v>15.8857461538462</v>
      </c>
      <c r="DV81">
        <v>946.663846153846</v>
      </c>
      <c r="DW81">
        <v>24.1951307692308</v>
      </c>
      <c r="DX81">
        <v>500.019846153846</v>
      </c>
      <c r="DY81">
        <v>90.7725923076923</v>
      </c>
      <c r="DZ81">
        <v>0.0290872846153846</v>
      </c>
      <c r="EA81">
        <v>31.1564153846154</v>
      </c>
      <c r="EB81">
        <v>30.1598153846154</v>
      </c>
      <c r="EC81">
        <v>999.9</v>
      </c>
      <c r="ED81">
        <v>0</v>
      </c>
      <c r="EE81">
        <v>0</v>
      </c>
      <c r="EF81">
        <v>10005.0953846154</v>
      </c>
      <c r="EG81">
        <v>0</v>
      </c>
      <c r="EH81">
        <v>9.91067</v>
      </c>
      <c r="EI81">
        <v>-72.5990076923077</v>
      </c>
      <c r="EJ81">
        <v>977.271230769231</v>
      </c>
      <c r="EK81">
        <v>1042.36461538462</v>
      </c>
      <c r="EL81">
        <v>8.74109769230769</v>
      </c>
      <c r="EM81">
        <v>1025.80330769231</v>
      </c>
      <c r="EN81">
        <v>15.8857461538462</v>
      </c>
      <c r="EO81">
        <v>2.23544384615385</v>
      </c>
      <c r="EP81">
        <v>1.44199307692308</v>
      </c>
      <c r="EQ81">
        <v>19.2186</v>
      </c>
      <c r="ER81">
        <v>12.366</v>
      </c>
      <c r="ES81">
        <v>2000.00307692308</v>
      </c>
      <c r="ET81">
        <v>0.979997538461539</v>
      </c>
      <c r="EU81">
        <v>0.0200021384615385</v>
      </c>
      <c r="EV81">
        <v>0</v>
      </c>
      <c r="EW81">
        <v>1098.55230769231</v>
      </c>
      <c r="EX81">
        <v>5.00016</v>
      </c>
      <c r="EY81">
        <v>22386.6615384615</v>
      </c>
      <c r="EZ81">
        <v>18234.2</v>
      </c>
      <c r="FA81">
        <v>48.375</v>
      </c>
      <c r="FB81">
        <v>48.6583846153846</v>
      </c>
      <c r="FC81">
        <v>48.6774615384615</v>
      </c>
      <c r="FD81">
        <v>48.5047692307692</v>
      </c>
      <c r="FE81">
        <v>50.3265384615385</v>
      </c>
      <c r="FF81">
        <v>1955.09692307692</v>
      </c>
      <c r="FG81">
        <v>39.9007692307692</v>
      </c>
      <c r="FH81">
        <v>0</v>
      </c>
      <c r="FI81">
        <v>1759250259.4</v>
      </c>
      <c r="FJ81">
        <v>0</v>
      </c>
      <c r="FK81">
        <v>1098.5968</v>
      </c>
      <c r="FL81">
        <v>0.480769235539633</v>
      </c>
      <c r="FM81">
        <v>14.9384614751373</v>
      </c>
      <c r="FN81">
        <v>22386.82</v>
      </c>
      <c r="FO81">
        <v>15</v>
      </c>
      <c r="FP81">
        <v>0</v>
      </c>
      <c r="FQ81" t="s">
        <v>439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-72.3419904761905</v>
      </c>
      <c r="GD81">
        <v>-3.87708311688309</v>
      </c>
      <c r="GE81">
        <v>0.759952099934603</v>
      </c>
      <c r="GF81">
        <v>0</v>
      </c>
      <c r="GG81">
        <v>1098.53735294118</v>
      </c>
      <c r="GH81">
        <v>0.780901453203848</v>
      </c>
      <c r="GI81">
        <v>0.263843857830512</v>
      </c>
      <c r="GJ81">
        <v>-1</v>
      </c>
      <c r="GK81">
        <v>8.84310238095238</v>
      </c>
      <c r="GL81">
        <v>-2.14979142857141</v>
      </c>
      <c r="GM81">
        <v>0.217021135439994</v>
      </c>
      <c r="GN81">
        <v>0</v>
      </c>
      <c r="GO81">
        <v>0</v>
      </c>
      <c r="GP81">
        <v>2</v>
      </c>
      <c r="GQ81" t="s">
        <v>446</v>
      </c>
      <c r="GR81">
        <v>3.12398</v>
      </c>
      <c r="GS81">
        <v>2.65489</v>
      </c>
      <c r="GT81">
        <v>0.162951</v>
      </c>
      <c r="GU81">
        <v>0.170832</v>
      </c>
      <c r="GV81">
        <v>0.103588</v>
      </c>
      <c r="GW81">
        <v>0.0769648</v>
      </c>
      <c r="GX81">
        <v>21522.9</v>
      </c>
      <c r="GY81">
        <v>20242.6</v>
      </c>
      <c r="GZ81">
        <v>22993.2</v>
      </c>
      <c r="HA81">
        <v>23770.3</v>
      </c>
      <c r="HB81">
        <v>35121.7</v>
      </c>
      <c r="HC81">
        <v>36321.7</v>
      </c>
      <c r="HD81">
        <v>41441.6</v>
      </c>
      <c r="HE81">
        <v>42385.5</v>
      </c>
      <c r="HF81">
        <v>1.9114</v>
      </c>
      <c r="HG81">
        <v>1.8053</v>
      </c>
      <c r="HH81">
        <v>0.143535</v>
      </c>
      <c r="HI81">
        <v>0</v>
      </c>
      <c r="HJ81">
        <v>27.8271</v>
      </c>
      <c r="HK81">
        <v>999.9</v>
      </c>
      <c r="HL81">
        <v>48.956</v>
      </c>
      <c r="HM81">
        <v>29.779</v>
      </c>
      <c r="HN81">
        <v>22.6873</v>
      </c>
      <c r="HO81">
        <v>53.5974</v>
      </c>
      <c r="HP81">
        <v>43.5417</v>
      </c>
      <c r="HQ81">
        <v>1</v>
      </c>
      <c r="HR81">
        <v>0.0302185</v>
      </c>
      <c r="HS81">
        <v>1.18739</v>
      </c>
      <c r="HT81">
        <v>20.2124</v>
      </c>
      <c r="HU81">
        <v>5.23376</v>
      </c>
      <c r="HV81">
        <v>11.992</v>
      </c>
      <c r="HW81">
        <v>4.9559</v>
      </c>
      <c r="HX81">
        <v>3.30398</v>
      </c>
      <c r="HY81">
        <v>50</v>
      </c>
      <c r="HZ81">
        <v>9999</v>
      </c>
      <c r="IA81">
        <v>9999</v>
      </c>
      <c r="IB81">
        <v>9999</v>
      </c>
      <c r="IC81">
        <v>1.86852</v>
      </c>
      <c r="ID81">
        <v>1.86425</v>
      </c>
      <c r="IE81">
        <v>1.8718</v>
      </c>
      <c r="IF81">
        <v>1.86264</v>
      </c>
      <c r="IG81">
        <v>1.86206</v>
      </c>
      <c r="IH81">
        <v>1.86856</v>
      </c>
      <c r="II81">
        <v>1.85867</v>
      </c>
      <c r="IJ81">
        <v>1.86508</v>
      </c>
      <c r="IK81">
        <v>5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6.592</v>
      </c>
      <c r="IY81">
        <v>0.4308</v>
      </c>
      <c r="IZ81">
        <v>3.97360106167472</v>
      </c>
      <c r="JA81">
        <v>0.00378919108122332</v>
      </c>
      <c r="JB81">
        <v>-1.39025892724049e-06</v>
      </c>
      <c r="JC81">
        <v>2.66215117939144e-10</v>
      </c>
      <c r="JD81">
        <v>0.0716792814121334</v>
      </c>
      <c r="JE81">
        <v>0.00926075309058177</v>
      </c>
      <c r="JF81">
        <v>8.50568971851429e-05</v>
      </c>
      <c r="JG81">
        <v>6.08600627940814e-06</v>
      </c>
      <c r="JH81">
        <v>1</v>
      </c>
      <c r="JI81">
        <v>1927</v>
      </c>
      <c r="JJ81">
        <v>1</v>
      </c>
      <c r="JK81">
        <v>28</v>
      </c>
      <c r="JL81">
        <v>29320837.5</v>
      </c>
      <c r="JM81">
        <v>29320837.5</v>
      </c>
      <c r="JN81">
        <v>2.19238</v>
      </c>
      <c r="JO81">
        <v>2.33643</v>
      </c>
      <c r="JP81">
        <v>1.4978</v>
      </c>
      <c r="JQ81">
        <v>2.3291</v>
      </c>
      <c r="JR81">
        <v>1.54419</v>
      </c>
      <c r="JS81">
        <v>2.35229</v>
      </c>
      <c r="JT81">
        <v>34.8296</v>
      </c>
      <c r="JU81">
        <v>24.14</v>
      </c>
      <c r="JV81">
        <v>18</v>
      </c>
      <c r="JW81">
        <v>548.447</v>
      </c>
      <c r="JX81">
        <v>424.127</v>
      </c>
      <c r="JY81">
        <v>27.4073</v>
      </c>
      <c r="JZ81">
        <v>27.9328</v>
      </c>
      <c r="KA81">
        <v>30.0003</v>
      </c>
      <c r="KB81">
        <v>27.7237</v>
      </c>
      <c r="KC81">
        <v>27.7392</v>
      </c>
      <c r="KD81">
        <v>44.0064</v>
      </c>
      <c r="KE81">
        <v>39.999</v>
      </c>
      <c r="KF81">
        <v>0</v>
      </c>
      <c r="KG81">
        <v>27.3491</v>
      </c>
      <c r="KH81">
        <v>1076.29</v>
      </c>
      <c r="KI81">
        <v>16.4505</v>
      </c>
      <c r="KJ81">
        <v>92.8904</v>
      </c>
      <c r="KK81">
        <v>98.7855</v>
      </c>
    </row>
    <row r="82" spans="1:297">
      <c r="A82">
        <v>66</v>
      </c>
      <c r="B82">
        <v>1759250257.1</v>
      </c>
      <c r="C82">
        <v>416.099999904633</v>
      </c>
      <c r="D82" t="s">
        <v>573</v>
      </c>
      <c r="E82" t="s">
        <v>574</v>
      </c>
      <c r="F82">
        <v>5</v>
      </c>
      <c r="G82" t="s">
        <v>435</v>
      </c>
      <c r="H82" t="s">
        <v>436</v>
      </c>
      <c r="I82">
        <v>1759250248.94615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1075.40104454145</v>
      </c>
      <c r="AK82">
        <v>1018.66283636364</v>
      </c>
      <c r="AL82">
        <v>3.31999988692956</v>
      </c>
      <c r="AM82">
        <v>62.8271281936859</v>
      </c>
      <c r="AN82">
        <f>(AP82 - AO82 + DY82*1E3/(8.314*(EA82+273.15)) * AR82/DX82 * AQ82) * DX82/(100*DL82) * 1000/(1000 - AP82)</f>
        <v>0</v>
      </c>
      <c r="AO82">
        <v>16.1972258074542</v>
      </c>
      <c r="AP82">
        <v>24.5674593939394</v>
      </c>
      <c r="AQ82">
        <v>-0.00515776575931807</v>
      </c>
      <c r="AR82">
        <v>104.046329768991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6</v>
      </c>
      <c r="DM82">
        <v>0.5</v>
      </c>
      <c r="DN82" t="s">
        <v>438</v>
      </c>
      <c r="DO82">
        <v>2</v>
      </c>
      <c r="DP82" t="b">
        <v>1</v>
      </c>
      <c r="DQ82">
        <v>1759250248.94615</v>
      </c>
      <c r="DR82">
        <v>969.919615384615</v>
      </c>
      <c r="DS82">
        <v>1042.28923076923</v>
      </c>
      <c r="DT82">
        <v>24.6032846153846</v>
      </c>
      <c r="DU82">
        <v>16.0442615384615</v>
      </c>
      <c r="DV82">
        <v>963.348153846154</v>
      </c>
      <c r="DW82">
        <v>24.1721076923077</v>
      </c>
      <c r="DX82">
        <v>500.035692307692</v>
      </c>
      <c r="DY82">
        <v>90.7729153846154</v>
      </c>
      <c r="DZ82">
        <v>0.0290948615384615</v>
      </c>
      <c r="EA82">
        <v>31.1396923076923</v>
      </c>
      <c r="EB82">
        <v>30.1633153846154</v>
      </c>
      <c r="EC82">
        <v>999.9</v>
      </c>
      <c r="ED82">
        <v>0</v>
      </c>
      <c r="EE82">
        <v>0</v>
      </c>
      <c r="EF82">
        <v>10001.7292307692</v>
      </c>
      <c r="EG82">
        <v>0</v>
      </c>
      <c r="EH82">
        <v>9.91484307692308</v>
      </c>
      <c r="EI82">
        <v>-72.3692384615385</v>
      </c>
      <c r="EJ82">
        <v>994.384076923077</v>
      </c>
      <c r="EK82">
        <v>1059.28769230769</v>
      </c>
      <c r="EL82">
        <v>8.55902076923077</v>
      </c>
      <c r="EM82">
        <v>1042.28923076923</v>
      </c>
      <c r="EN82">
        <v>16.0442615384615</v>
      </c>
      <c r="EO82">
        <v>2.23331230769231</v>
      </c>
      <c r="EP82">
        <v>1.45638538461538</v>
      </c>
      <c r="EQ82">
        <v>19.2032846153846</v>
      </c>
      <c r="ER82">
        <v>12.5171923076923</v>
      </c>
      <c r="ES82">
        <v>2000.00230769231</v>
      </c>
      <c r="ET82">
        <v>0.979997769230769</v>
      </c>
      <c r="EU82">
        <v>0.0200019153846154</v>
      </c>
      <c r="EV82">
        <v>0</v>
      </c>
      <c r="EW82">
        <v>1098.60384615385</v>
      </c>
      <c r="EX82">
        <v>5.00016</v>
      </c>
      <c r="EY82">
        <v>22387.6230769231</v>
      </c>
      <c r="EZ82">
        <v>18234.1769230769</v>
      </c>
      <c r="FA82">
        <v>48.3845384615385</v>
      </c>
      <c r="FB82">
        <v>48.6679230769231</v>
      </c>
      <c r="FC82">
        <v>48.6822307692308</v>
      </c>
      <c r="FD82">
        <v>48.5095384615385</v>
      </c>
      <c r="FE82">
        <v>50.3362307692308</v>
      </c>
      <c r="FF82">
        <v>1955.09923076923</v>
      </c>
      <c r="FG82">
        <v>39.9</v>
      </c>
      <c r="FH82">
        <v>0</v>
      </c>
      <c r="FI82">
        <v>1759250264.2</v>
      </c>
      <c r="FJ82">
        <v>0</v>
      </c>
      <c r="FK82">
        <v>1098.5756</v>
      </c>
      <c r="FL82">
        <v>-0.261538449005666</v>
      </c>
      <c r="FM82">
        <v>1.93846149933003</v>
      </c>
      <c r="FN82">
        <v>22387.7</v>
      </c>
      <c r="FO82">
        <v>15</v>
      </c>
      <c r="FP82">
        <v>0</v>
      </c>
      <c r="FQ82" t="s">
        <v>439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-72.493125</v>
      </c>
      <c r="GD82">
        <v>0.698377443609193</v>
      </c>
      <c r="GE82">
        <v>0.6501554513153</v>
      </c>
      <c r="GF82">
        <v>0</v>
      </c>
      <c r="GG82">
        <v>1098.55647058824</v>
      </c>
      <c r="GH82">
        <v>0.363941940604273</v>
      </c>
      <c r="GI82">
        <v>0.246252887148711</v>
      </c>
      <c r="GJ82">
        <v>-1</v>
      </c>
      <c r="GK82">
        <v>8.643167</v>
      </c>
      <c r="GL82">
        <v>-2.18516210526315</v>
      </c>
      <c r="GM82">
        <v>0.210132231609051</v>
      </c>
      <c r="GN82">
        <v>0</v>
      </c>
      <c r="GO82">
        <v>0</v>
      </c>
      <c r="GP82">
        <v>2</v>
      </c>
      <c r="GQ82" t="s">
        <v>446</v>
      </c>
      <c r="GR82">
        <v>3.1241</v>
      </c>
      <c r="GS82">
        <v>2.65495</v>
      </c>
      <c r="GT82">
        <v>0.164713</v>
      </c>
      <c r="GU82">
        <v>0.172612</v>
      </c>
      <c r="GV82">
        <v>0.103518</v>
      </c>
      <c r="GW82">
        <v>0.0776295</v>
      </c>
      <c r="GX82">
        <v>21477.7</v>
      </c>
      <c r="GY82">
        <v>20199</v>
      </c>
      <c r="GZ82">
        <v>22993.2</v>
      </c>
      <c r="HA82">
        <v>23770.1</v>
      </c>
      <c r="HB82">
        <v>35124.7</v>
      </c>
      <c r="HC82">
        <v>36295.4</v>
      </c>
      <c r="HD82">
        <v>41441.7</v>
      </c>
      <c r="HE82">
        <v>42385.2</v>
      </c>
      <c r="HF82">
        <v>1.91153</v>
      </c>
      <c r="HG82">
        <v>1.8052</v>
      </c>
      <c r="HH82">
        <v>0.143401</v>
      </c>
      <c r="HI82">
        <v>0</v>
      </c>
      <c r="HJ82">
        <v>27.8234</v>
      </c>
      <c r="HK82">
        <v>999.9</v>
      </c>
      <c r="HL82">
        <v>48.956</v>
      </c>
      <c r="HM82">
        <v>29.779</v>
      </c>
      <c r="HN82">
        <v>22.6875</v>
      </c>
      <c r="HO82">
        <v>54.0274</v>
      </c>
      <c r="HP82">
        <v>43.5697</v>
      </c>
      <c r="HQ82">
        <v>1</v>
      </c>
      <c r="HR82">
        <v>0.0307851</v>
      </c>
      <c r="HS82">
        <v>1.34216</v>
      </c>
      <c r="HT82">
        <v>20.2112</v>
      </c>
      <c r="HU82">
        <v>5.23346</v>
      </c>
      <c r="HV82">
        <v>11.992</v>
      </c>
      <c r="HW82">
        <v>4.95555</v>
      </c>
      <c r="HX82">
        <v>3.30385</v>
      </c>
      <c r="HY82">
        <v>50</v>
      </c>
      <c r="HZ82">
        <v>9999</v>
      </c>
      <c r="IA82">
        <v>9999</v>
      </c>
      <c r="IB82">
        <v>9999</v>
      </c>
      <c r="IC82">
        <v>1.8685</v>
      </c>
      <c r="ID82">
        <v>1.86427</v>
      </c>
      <c r="IE82">
        <v>1.8718</v>
      </c>
      <c r="IF82">
        <v>1.86264</v>
      </c>
      <c r="IG82">
        <v>1.86206</v>
      </c>
      <c r="IH82">
        <v>1.86857</v>
      </c>
      <c r="II82">
        <v>1.85867</v>
      </c>
      <c r="IJ82">
        <v>1.86508</v>
      </c>
      <c r="IK82">
        <v>5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6.621</v>
      </c>
      <c r="IY82">
        <v>0.4303</v>
      </c>
      <c r="IZ82">
        <v>3.97360106167472</v>
      </c>
      <c r="JA82">
        <v>0.00378919108122332</v>
      </c>
      <c r="JB82">
        <v>-1.39025892724049e-06</v>
      </c>
      <c r="JC82">
        <v>2.66215117939144e-10</v>
      </c>
      <c r="JD82">
        <v>0.0716792814121334</v>
      </c>
      <c r="JE82">
        <v>0.00926075309058177</v>
      </c>
      <c r="JF82">
        <v>8.50568971851429e-05</v>
      </c>
      <c r="JG82">
        <v>6.08600627940814e-06</v>
      </c>
      <c r="JH82">
        <v>1</v>
      </c>
      <c r="JI82">
        <v>1927</v>
      </c>
      <c r="JJ82">
        <v>1</v>
      </c>
      <c r="JK82">
        <v>28</v>
      </c>
      <c r="JL82">
        <v>29320837.6</v>
      </c>
      <c r="JM82">
        <v>29320837.6</v>
      </c>
      <c r="JN82">
        <v>2.22412</v>
      </c>
      <c r="JO82">
        <v>2.34619</v>
      </c>
      <c r="JP82">
        <v>1.49902</v>
      </c>
      <c r="JQ82">
        <v>2.3291</v>
      </c>
      <c r="JR82">
        <v>1.54419</v>
      </c>
      <c r="JS82">
        <v>2.31934</v>
      </c>
      <c r="JT82">
        <v>34.8296</v>
      </c>
      <c r="JU82">
        <v>24.1225</v>
      </c>
      <c r="JV82">
        <v>18</v>
      </c>
      <c r="JW82">
        <v>548.554</v>
      </c>
      <c r="JX82">
        <v>424.087</v>
      </c>
      <c r="JY82">
        <v>27.2285</v>
      </c>
      <c r="JZ82">
        <v>27.9359</v>
      </c>
      <c r="KA82">
        <v>30.0006</v>
      </c>
      <c r="KB82">
        <v>27.7268</v>
      </c>
      <c r="KC82">
        <v>27.7417</v>
      </c>
      <c r="KD82">
        <v>44.5572</v>
      </c>
      <c r="KE82">
        <v>39.0163</v>
      </c>
      <c r="KF82">
        <v>0</v>
      </c>
      <c r="KG82">
        <v>27.1807</v>
      </c>
      <c r="KH82">
        <v>1089.83</v>
      </c>
      <c r="KI82">
        <v>16.6295</v>
      </c>
      <c r="KJ82">
        <v>92.8907</v>
      </c>
      <c r="KK82">
        <v>98.7846</v>
      </c>
    </row>
    <row r="83" spans="1:297">
      <c r="A83">
        <v>67</v>
      </c>
      <c r="B83">
        <v>1759250262.1</v>
      </c>
      <c r="C83">
        <v>421.099999904633</v>
      </c>
      <c r="D83" t="s">
        <v>575</v>
      </c>
      <c r="E83" t="s">
        <v>576</v>
      </c>
      <c r="F83">
        <v>5</v>
      </c>
      <c r="G83" t="s">
        <v>435</v>
      </c>
      <c r="H83" t="s">
        <v>436</v>
      </c>
      <c r="I83">
        <v>1759250253.94615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1093.54930231435</v>
      </c>
      <c r="AK83">
        <v>1036.17333333333</v>
      </c>
      <c r="AL83">
        <v>3.51688652370363</v>
      </c>
      <c r="AM83">
        <v>62.8271281936859</v>
      </c>
      <c r="AN83">
        <f>(AP83 - AO83 + DY83*1E3/(8.314*(EA83+273.15)) * AR83/DX83 * AQ83) * DX83/(100*DL83) * 1000/(1000 - AP83)</f>
        <v>0</v>
      </c>
      <c r="AO83">
        <v>16.3902027406876</v>
      </c>
      <c r="AP83">
        <v>24.5597963636363</v>
      </c>
      <c r="AQ83">
        <v>-0.000902130343483505</v>
      </c>
      <c r="AR83">
        <v>104.046329768991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6</v>
      </c>
      <c r="DM83">
        <v>0.5</v>
      </c>
      <c r="DN83" t="s">
        <v>438</v>
      </c>
      <c r="DO83">
        <v>2</v>
      </c>
      <c r="DP83" t="b">
        <v>1</v>
      </c>
      <c r="DQ83">
        <v>1759250253.94615</v>
      </c>
      <c r="DR83">
        <v>986.600692307692</v>
      </c>
      <c r="DS83">
        <v>1059.47461538462</v>
      </c>
      <c r="DT83">
        <v>24.5822692307692</v>
      </c>
      <c r="DU83">
        <v>16.2159307692308</v>
      </c>
      <c r="DV83">
        <v>979.998615384616</v>
      </c>
      <c r="DW83">
        <v>24.1515769230769</v>
      </c>
      <c r="DX83">
        <v>500.025615384615</v>
      </c>
      <c r="DY83">
        <v>90.7726692307692</v>
      </c>
      <c r="DZ83">
        <v>0.0291697846153846</v>
      </c>
      <c r="EA83">
        <v>31.1191384615385</v>
      </c>
      <c r="EB83">
        <v>30.1633923076923</v>
      </c>
      <c r="EC83">
        <v>999.9</v>
      </c>
      <c r="ED83">
        <v>0</v>
      </c>
      <c r="EE83">
        <v>0</v>
      </c>
      <c r="EF83">
        <v>9997.40076923077</v>
      </c>
      <c r="EG83">
        <v>0</v>
      </c>
      <c r="EH83">
        <v>9.91377307692308</v>
      </c>
      <c r="EI83">
        <v>-72.8735153846154</v>
      </c>
      <c r="EJ83">
        <v>1011.46469230769</v>
      </c>
      <c r="EK83">
        <v>1076.94076923077</v>
      </c>
      <c r="EL83">
        <v>8.36632153846154</v>
      </c>
      <c r="EM83">
        <v>1059.47461538462</v>
      </c>
      <c r="EN83">
        <v>16.2159307692308</v>
      </c>
      <c r="EO83">
        <v>2.23139846153846</v>
      </c>
      <c r="EP83">
        <v>1.47196615384615</v>
      </c>
      <c r="EQ83">
        <v>19.1895307692308</v>
      </c>
      <c r="ER83">
        <v>12.6793307692308</v>
      </c>
      <c r="ES83">
        <v>1999.97923076923</v>
      </c>
      <c r="ET83">
        <v>0.979997769230769</v>
      </c>
      <c r="EU83">
        <v>0.0200019153846154</v>
      </c>
      <c r="EV83">
        <v>0</v>
      </c>
      <c r="EW83">
        <v>1098.59230769231</v>
      </c>
      <c r="EX83">
        <v>5.00016</v>
      </c>
      <c r="EY83">
        <v>22387.1615384615</v>
      </c>
      <c r="EZ83">
        <v>18233.9692307692</v>
      </c>
      <c r="FA83">
        <v>48.3988461538462</v>
      </c>
      <c r="FB83">
        <v>48.6774615384615</v>
      </c>
      <c r="FC83">
        <v>48.6822307692308</v>
      </c>
      <c r="FD83">
        <v>48.5190769230769</v>
      </c>
      <c r="FE83">
        <v>50.3410769230769</v>
      </c>
      <c r="FF83">
        <v>1955.07846153846</v>
      </c>
      <c r="FG83">
        <v>39.9</v>
      </c>
      <c r="FH83">
        <v>0</v>
      </c>
      <c r="FI83">
        <v>1759250269</v>
      </c>
      <c r="FJ83">
        <v>0</v>
      </c>
      <c r="FK83">
        <v>1098.5632</v>
      </c>
      <c r="FL83">
        <v>-0.443076908645911</v>
      </c>
      <c r="FM83">
        <v>-9.73076922924191</v>
      </c>
      <c r="FN83">
        <v>22387.404</v>
      </c>
      <c r="FO83">
        <v>15</v>
      </c>
      <c r="FP83">
        <v>0</v>
      </c>
      <c r="FQ83" t="s">
        <v>439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-72.55889</v>
      </c>
      <c r="GD83">
        <v>-4.1002105263157</v>
      </c>
      <c r="GE83">
        <v>0.712882291055123</v>
      </c>
      <c r="GF83">
        <v>0</v>
      </c>
      <c r="GG83">
        <v>1098.56764705882</v>
      </c>
      <c r="GH83">
        <v>-0.339801373024972</v>
      </c>
      <c r="GI83">
        <v>0.208143881564011</v>
      </c>
      <c r="GJ83">
        <v>-1</v>
      </c>
      <c r="GK83">
        <v>8.4936055</v>
      </c>
      <c r="GL83">
        <v>-2.29384015037593</v>
      </c>
      <c r="GM83">
        <v>0.220581875512813</v>
      </c>
      <c r="GN83">
        <v>0</v>
      </c>
      <c r="GO83">
        <v>0</v>
      </c>
      <c r="GP83">
        <v>2</v>
      </c>
      <c r="GQ83" t="s">
        <v>446</v>
      </c>
      <c r="GR83">
        <v>3.12408</v>
      </c>
      <c r="GS83">
        <v>2.65465</v>
      </c>
      <c r="GT83">
        <v>0.16654</v>
      </c>
      <c r="GU83">
        <v>0.174326</v>
      </c>
      <c r="GV83">
        <v>0.103493</v>
      </c>
      <c r="GW83">
        <v>0.0782349</v>
      </c>
      <c r="GX83">
        <v>21430.5</v>
      </c>
      <c r="GY83">
        <v>20157</v>
      </c>
      <c r="GZ83">
        <v>22993.1</v>
      </c>
      <c r="HA83">
        <v>23769.9</v>
      </c>
      <c r="HB83">
        <v>35125.7</v>
      </c>
      <c r="HC83">
        <v>36271.5</v>
      </c>
      <c r="HD83">
        <v>41441.4</v>
      </c>
      <c r="HE83">
        <v>42384.9</v>
      </c>
      <c r="HF83">
        <v>1.9112</v>
      </c>
      <c r="HG83">
        <v>1.8054</v>
      </c>
      <c r="HH83">
        <v>0.143662</v>
      </c>
      <c r="HI83">
        <v>0</v>
      </c>
      <c r="HJ83">
        <v>27.8205</v>
      </c>
      <c r="HK83">
        <v>999.9</v>
      </c>
      <c r="HL83">
        <v>48.956</v>
      </c>
      <c r="HM83">
        <v>29.779</v>
      </c>
      <c r="HN83">
        <v>22.6864</v>
      </c>
      <c r="HO83">
        <v>54.3974</v>
      </c>
      <c r="HP83">
        <v>43.6298</v>
      </c>
      <c r="HQ83">
        <v>1</v>
      </c>
      <c r="HR83">
        <v>0.0311916</v>
      </c>
      <c r="HS83">
        <v>1.41246</v>
      </c>
      <c r="HT83">
        <v>20.2107</v>
      </c>
      <c r="HU83">
        <v>5.23331</v>
      </c>
      <c r="HV83">
        <v>11.992</v>
      </c>
      <c r="HW83">
        <v>4.9557</v>
      </c>
      <c r="HX83">
        <v>3.30393</v>
      </c>
      <c r="HY83">
        <v>50</v>
      </c>
      <c r="HZ83">
        <v>9999</v>
      </c>
      <c r="IA83">
        <v>9999</v>
      </c>
      <c r="IB83">
        <v>9999</v>
      </c>
      <c r="IC83">
        <v>1.86855</v>
      </c>
      <c r="ID83">
        <v>1.86427</v>
      </c>
      <c r="IE83">
        <v>1.87181</v>
      </c>
      <c r="IF83">
        <v>1.86264</v>
      </c>
      <c r="IG83">
        <v>1.86207</v>
      </c>
      <c r="IH83">
        <v>1.86858</v>
      </c>
      <c r="II83">
        <v>1.85867</v>
      </c>
      <c r="IJ83">
        <v>1.86508</v>
      </c>
      <c r="IK83">
        <v>5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6.66</v>
      </c>
      <c r="IY83">
        <v>0.4301</v>
      </c>
      <c r="IZ83">
        <v>3.97360106167472</v>
      </c>
      <c r="JA83">
        <v>0.00378919108122332</v>
      </c>
      <c r="JB83">
        <v>-1.39025892724049e-06</v>
      </c>
      <c r="JC83">
        <v>2.66215117939144e-10</v>
      </c>
      <c r="JD83">
        <v>0.0716792814121334</v>
      </c>
      <c r="JE83">
        <v>0.00926075309058177</v>
      </c>
      <c r="JF83">
        <v>8.50568971851429e-05</v>
      </c>
      <c r="JG83">
        <v>6.08600627940814e-06</v>
      </c>
      <c r="JH83">
        <v>1</v>
      </c>
      <c r="JI83">
        <v>1927</v>
      </c>
      <c r="JJ83">
        <v>1</v>
      </c>
      <c r="JK83">
        <v>28</v>
      </c>
      <c r="JL83">
        <v>29320837.7</v>
      </c>
      <c r="JM83">
        <v>29320837.7</v>
      </c>
      <c r="JN83">
        <v>2.24854</v>
      </c>
      <c r="JO83">
        <v>2.3584</v>
      </c>
      <c r="JP83">
        <v>1.49902</v>
      </c>
      <c r="JQ83">
        <v>2.32788</v>
      </c>
      <c r="JR83">
        <v>1.54419</v>
      </c>
      <c r="JS83">
        <v>2.27783</v>
      </c>
      <c r="JT83">
        <v>34.8296</v>
      </c>
      <c r="JU83">
        <v>24.1138</v>
      </c>
      <c r="JV83">
        <v>18</v>
      </c>
      <c r="JW83">
        <v>548.363</v>
      </c>
      <c r="JX83">
        <v>424.22</v>
      </c>
      <c r="JY83">
        <v>27.0632</v>
      </c>
      <c r="JZ83">
        <v>27.9388</v>
      </c>
      <c r="KA83">
        <v>30.0005</v>
      </c>
      <c r="KB83">
        <v>27.7291</v>
      </c>
      <c r="KC83">
        <v>27.7439</v>
      </c>
      <c r="KD83">
        <v>45.1346</v>
      </c>
      <c r="KE83">
        <v>38.3633</v>
      </c>
      <c r="KF83">
        <v>0</v>
      </c>
      <c r="KG83">
        <v>27.0197</v>
      </c>
      <c r="KH83">
        <v>1110.11</v>
      </c>
      <c r="KI83">
        <v>16.7968</v>
      </c>
      <c r="KJ83">
        <v>92.8901</v>
      </c>
      <c r="KK83">
        <v>98.7839</v>
      </c>
    </row>
    <row r="84" spans="1:297">
      <c r="A84">
        <v>68</v>
      </c>
      <c r="B84">
        <v>1759250267.1</v>
      </c>
      <c r="C84">
        <v>426.099999904633</v>
      </c>
      <c r="D84" t="s">
        <v>577</v>
      </c>
      <c r="E84" t="s">
        <v>578</v>
      </c>
      <c r="F84">
        <v>5</v>
      </c>
      <c r="G84" t="s">
        <v>435</v>
      </c>
      <c r="H84" t="s">
        <v>436</v>
      </c>
      <c r="I84">
        <v>1759250258.94615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1110.2893781801</v>
      </c>
      <c r="AK84">
        <v>1053.05278787879</v>
      </c>
      <c r="AL84">
        <v>3.35766221401073</v>
      </c>
      <c r="AM84">
        <v>62.8271281936859</v>
      </c>
      <c r="AN84">
        <f>(AP84 - AO84 + DY84*1E3/(8.314*(EA84+273.15)) * AR84/DX84 * AQ84) * DX84/(100*DL84) * 1000/(1000 - AP84)</f>
        <v>0</v>
      </c>
      <c r="AO84">
        <v>16.5516400910905</v>
      </c>
      <c r="AP84">
        <v>24.5392781818182</v>
      </c>
      <c r="AQ84">
        <v>-0.0011160283516573</v>
      </c>
      <c r="AR84">
        <v>104.046329768991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6</v>
      </c>
      <c r="DM84">
        <v>0.5</v>
      </c>
      <c r="DN84" t="s">
        <v>438</v>
      </c>
      <c r="DO84">
        <v>2</v>
      </c>
      <c r="DP84" t="b">
        <v>1</v>
      </c>
      <c r="DQ84">
        <v>1759250258.94615</v>
      </c>
      <c r="DR84">
        <v>1003.38746153846</v>
      </c>
      <c r="DS84">
        <v>1076.08769230769</v>
      </c>
      <c r="DT84">
        <v>24.5636538461538</v>
      </c>
      <c r="DU84">
        <v>16.3845153846154</v>
      </c>
      <c r="DV84">
        <v>996.754692307692</v>
      </c>
      <c r="DW84">
        <v>24.1333846153846</v>
      </c>
      <c r="DX84">
        <v>500.001692307692</v>
      </c>
      <c r="DY84">
        <v>90.7728461538462</v>
      </c>
      <c r="DZ84">
        <v>0.0291622461538461</v>
      </c>
      <c r="EA84">
        <v>31.0976384615385</v>
      </c>
      <c r="EB84">
        <v>30.1645230769231</v>
      </c>
      <c r="EC84">
        <v>999.9</v>
      </c>
      <c r="ED84">
        <v>0</v>
      </c>
      <c r="EE84">
        <v>0</v>
      </c>
      <c r="EF84">
        <v>10007.5976923077</v>
      </c>
      <c r="EG84">
        <v>0</v>
      </c>
      <c r="EH84">
        <v>9.91473615384615</v>
      </c>
      <c r="EI84">
        <v>-72.6994461538461</v>
      </c>
      <c r="EJ84">
        <v>1028.65461538462</v>
      </c>
      <c r="EK84">
        <v>1094.01461538462</v>
      </c>
      <c r="EL84">
        <v>8.17912307692308</v>
      </c>
      <c r="EM84">
        <v>1076.08769230769</v>
      </c>
      <c r="EN84">
        <v>16.3845153846154</v>
      </c>
      <c r="EO84">
        <v>2.22971307692308</v>
      </c>
      <c r="EP84">
        <v>1.48727153846154</v>
      </c>
      <c r="EQ84">
        <v>19.1774153846154</v>
      </c>
      <c r="ER84">
        <v>12.8372538461538</v>
      </c>
      <c r="ES84">
        <v>1999.97692307692</v>
      </c>
      <c r="ET84">
        <v>0.979998</v>
      </c>
      <c r="EU84">
        <v>0.0200017</v>
      </c>
      <c r="EV84">
        <v>0</v>
      </c>
      <c r="EW84">
        <v>1098.54461538462</v>
      </c>
      <c r="EX84">
        <v>5.00016</v>
      </c>
      <c r="EY84">
        <v>22386.5153846154</v>
      </c>
      <c r="EZ84">
        <v>18233.9692307692</v>
      </c>
      <c r="FA84">
        <v>48.4131538461539</v>
      </c>
      <c r="FB84">
        <v>48.687</v>
      </c>
      <c r="FC84">
        <v>48.687</v>
      </c>
      <c r="FD84">
        <v>48.5286153846154</v>
      </c>
      <c r="FE84">
        <v>50.3410769230769</v>
      </c>
      <c r="FF84">
        <v>1955.07692307692</v>
      </c>
      <c r="FG84">
        <v>39.9</v>
      </c>
      <c r="FH84">
        <v>0</v>
      </c>
      <c r="FI84">
        <v>1759250274.4</v>
      </c>
      <c r="FJ84">
        <v>0</v>
      </c>
      <c r="FK84">
        <v>1098.535</v>
      </c>
      <c r="FL84">
        <v>0.202051286345145</v>
      </c>
      <c r="FM84">
        <v>-16.454700822675</v>
      </c>
      <c r="FN84">
        <v>22386.4115384615</v>
      </c>
      <c r="FO84">
        <v>15</v>
      </c>
      <c r="FP84">
        <v>0</v>
      </c>
      <c r="FQ84" t="s">
        <v>439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-72.81052</v>
      </c>
      <c r="GD84">
        <v>0.390396992481215</v>
      </c>
      <c r="GE84">
        <v>0.539107127202006</v>
      </c>
      <c r="GF84">
        <v>1</v>
      </c>
      <c r="GG84">
        <v>1098.56382352941</v>
      </c>
      <c r="GH84">
        <v>-0.174331544449913</v>
      </c>
      <c r="GI84">
        <v>0.205469544127637</v>
      </c>
      <c r="GJ84">
        <v>-1</v>
      </c>
      <c r="GK84">
        <v>8.267977</v>
      </c>
      <c r="GL84">
        <v>-2.27673293233083</v>
      </c>
      <c r="GM84">
        <v>0.218974551172048</v>
      </c>
      <c r="GN84">
        <v>0</v>
      </c>
      <c r="GO84">
        <v>1</v>
      </c>
      <c r="GP84">
        <v>2</v>
      </c>
      <c r="GQ84" t="s">
        <v>440</v>
      </c>
      <c r="GR84">
        <v>3.12416</v>
      </c>
      <c r="GS84">
        <v>2.6551</v>
      </c>
      <c r="GT84">
        <v>0.168295</v>
      </c>
      <c r="GU84">
        <v>0.176085</v>
      </c>
      <c r="GV84">
        <v>0.10342</v>
      </c>
      <c r="GW84">
        <v>0.0787927</v>
      </c>
      <c r="GX84">
        <v>21385.3</v>
      </c>
      <c r="GY84">
        <v>20114.1</v>
      </c>
      <c r="GZ84">
        <v>22993</v>
      </c>
      <c r="HA84">
        <v>23770</v>
      </c>
      <c r="HB84">
        <v>35128.4</v>
      </c>
      <c r="HC84">
        <v>36249.4</v>
      </c>
      <c r="HD84">
        <v>41441.1</v>
      </c>
      <c r="HE84">
        <v>42384.7</v>
      </c>
      <c r="HF84">
        <v>1.91092</v>
      </c>
      <c r="HG84">
        <v>1.80532</v>
      </c>
      <c r="HH84">
        <v>0.144679</v>
      </c>
      <c r="HI84">
        <v>0</v>
      </c>
      <c r="HJ84">
        <v>27.8175</v>
      </c>
      <c r="HK84">
        <v>999.9</v>
      </c>
      <c r="HL84">
        <v>48.956</v>
      </c>
      <c r="HM84">
        <v>29.779</v>
      </c>
      <c r="HN84">
        <v>22.6887</v>
      </c>
      <c r="HO84">
        <v>54.3174</v>
      </c>
      <c r="HP84">
        <v>43.5176</v>
      </c>
      <c r="HQ84">
        <v>1</v>
      </c>
      <c r="HR84">
        <v>0.0314126</v>
      </c>
      <c r="HS84">
        <v>1.50325</v>
      </c>
      <c r="HT84">
        <v>20.2098</v>
      </c>
      <c r="HU84">
        <v>5.23286</v>
      </c>
      <c r="HV84">
        <v>11.992</v>
      </c>
      <c r="HW84">
        <v>4.9559</v>
      </c>
      <c r="HX84">
        <v>3.30395</v>
      </c>
      <c r="HY84">
        <v>50</v>
      </c>
      <c r="HZ84">
        <v>9999</v>
      </c>
      <c r="IA84">
        <v>9999</v>
      </c>
      <c r="IB84">
        <v>9999</v>
      </c>
      <c r="IC84">
        <v>1.8685</v>
      </c>
      <c r="ID84">
        <v>1.86425</v>
      </c>
      <c r="IE84">
        <v>1.8718</v>
      </c>
      <c r="IF84">
        <v>1.86264</v>
      </c>
      <c r="IG84">
        <v>1.86204</v>
      </c>
      <c r="IH84">
        <v>1.86856</v>
      </c>
      <c r="II84">
        <v>1.85867</v>
      </c>
      <c r="IJ84">
        <v>1.86508</v>
      </c>
      <c r="IK84">
        <v>5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6.68</v>
      </c>
      <c r="IY84">
        <v>0.4295</v>
      </c>
      <c r="IZ84">
        <v>3.97360106167472</v>
      </c>
      <c r="JA84">
        <v>0.00378919108122332</v>
      </c>
      <c r="JB84">
        <v>-1.39025892724049e-06</v>
      </c>
      <c r="JC84">
        <v>2.66215117939144e-10</v>
      </c>
      <c r="JD84">
        <v>0.0716792814121334</v>
      </c>
      <c r="JE84">
        <v>0.00926075309058177</v>
      </c>
      <c r="JF84">
        <v>8.50568971851429e-05</v>
      </c>
      <c r="JG84">
        <v>6.08600627940814e-06</v>
      </c>
      <c r="JH84">
        <v>1</v>
      </c>
      <c r="JI84">
        <v>1927</v>
      </c>
      <c r="JJ84">
        <v>1</v>
      </c>
      <c r="JK84">
        <v>28</v>
      </c>
      <c r="JL84">
        <v>29320837.8</v>
      </c>
      <c r="JM84">
        <v>29320837.8</v>
      </c>
      <c r="JN84">
        <v>2.27905</v>
      </c>
      <c r="JO84">
        <v>2.33765</v>
      </c>
      <c r="JP84">
        <v>1.4978</v>
      </c>
      <c r="JQ84">
        <v>2.32788</v>
      </c>
      <c r="JR84">
        <v>1.54419</v>
      </c>
      <c r="JS84">
        <v>2.32666</v>
      </c>
      <c r="JT84">
        <v>34.8525</v>
      </c>
      <c r="JU84">
        <v>24.1313</v>
      </c>
      <c r="JV84">
        <v>18</v>
      </c>
      <c r="JW84">
        <v>548.205</v>
      </c>
      <c r="JX84">
        <v>424.19</v>
      </c>
      <c r="JY84">
        <v>26.8969</v>
      </c>
      <c r="JZ84">
        <v>27.9419</v>
      </c>
      <c r="KA84">
        <v>30.0005</v>
      </c>
      <c r="KB84">
        <v>27.7315</v>
      </c>
      <c r="KC84">
        <v>27.7458</v>
      </c>
      <c r="KD84">
        <v>45.6573</v>
      </c>
      <c r="KE84">
        <v>37.6879</v>
      </c>
      <c r="KF84">
        <v>0</v>
      </c>
      <c r="KG84">
        <v>26.8599</v>
      </c>
      <c r="KH84">
        <v>1123.64</v>
      </c>
      <c r="KI84">
        <v>16.8711</v>
      </c>
      <c r="KJ84">
        <v>92.8896</v>
      </c>
      <c r="KK84">
        <v>98.7837</v>
      </c>
    </row>
    <row r="85" spans="1:297">
      <c r="A85">
        <v>69</v>
      </c>
      <c r="B85">
        <v>1759250272.1</v>
      </c>
      <c r="C85">
        <v>431.099999904633</v>
      </c>
      <c r="D85" t="s">
        <v>579</v>
      </c>
      <c r="E85" t="s">
        <v>580</v>
      </c>
      <c r="F85">
        <v>5</v>
      </c>
      <c r="G85" t="s">
        <v>435</v>
      </c>
      <c r="H85" t="s">
        <v>436</v>
      </c>
      <c r="I85">
        <v>1759250263.94615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1128.12934985338</v>
      </c>
      <c r="AK85">
        <v>1070.43709090909</v>
      </c>
      <c r="AL85">
        <v>3.47341176808142</v>
      </c>
      <c r="AM85">
        <v>62.8271281936859</v>
      </c>
      <c r="AN85">
        <f>(AP85 - AO85 + DY85*1E3/(8.314*(EA85+273.15)) * AR85/DX85 * AQ85) * DX85/(100*DL85) * 1000/(1000 - AP85)</f>
        <v>0</v>
      </c>
      <c r="AO85">
        <v>16.7135086258894</v>
      </c>
      <c r="AP85">
        <v>24.5177993939394</v>
      </c>
      <c r="AQ85">
        <v>-0.00277150142015143</v>
      </c>
      <c r="AR85">
        <v>104.046329768991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6</v>
      </c>
      <c r="DM85">
        <v>0.5</v>
      </c>
      <c r="DN85" t="s">
        <v>438</v>
      </c>
      <c r="DO85">
        <v>2</v>
      </c>
      <c r="DP85" t="b">
        <v>1</v>
      </c>
      <c r="DQ85">
        <v>1759250263.94615</v>
      </c>
      <c r="DR85">
        <v>1020.12792307692</v>
      </c>
      <c r="DS85">
        <v>1093.17307692308</v>
      </c>
      <c r="DT85">
        <v>24.5459230769231</v>
      </c>
      <c r="DU85">
        <v>16.5552076923077</v>
      </c>
      <c r="DV85">
        <v>1013.46476923077</v>
      </c>
      <c r="DW85">
        <v>24.1160692307692</v>
      </c>
      <c r="DX85">
        <v>499.997</v>
      </c>
      <c r="DY85">
        <v>90.7732769230769</v>
      </c>
      <c r="DZ85">
        <v>0.0292568846153846</v>
      </c>
      <c r="EA85">
        <v>31.0744923076923</v>
      </c>
      <c r="EB85">
        <v>30.1641384615385</v>
      </c>
      <c r="EC85">
        <v>999.9</v>
      </c>
      <c r="ED85">
        <v>0</v>
      </c>
      <c r="EE85">
        <v>0</v>
      </c>
      <c r="EF85">
        <v>10010.7207692308</v>
      </c>
      <c r="EG85">
        <v>0</v>
      </c>
      <c r="EH85">
        <v>9.90842307692308</v>
      </c>
      <c r="EI85">
        <v>-73.0462</v>
      </c>
      <c r="EJ85">
        <v>1045.79692307692</v>
      </c>
      <c r="EK85">
        <v>1111.57846153846</v>
      </c>
      <c r="EL85">
        <v>7.99070076923077</v>
      </c>
      <c r="EM85">
        <v>1093.17307692308</v>
      </c>
      <c r="EN85">
        <v>16.5552076923077</v>
      </c>
      <c r="EO85">
        <v>2.22811384615385</v>
      </c>
      <c r="EP85">
        <v>1.50277307692308</v>
      </c>
      <c r="EQ85">
        <v>19.1659076923077</v>
      </c>
      <c r="ER85">
        <v>12.9958230769231</v>
      </c>
      <c r="ES85">
        <v>1999.99846153846</v>
      </c>
      <c r="ET85">
        <v>0.979998461538461</v>
      </c>
      <c r="EU85">
        <v>0.0200012692307692</v>
      </c>
      <c r="EV85">
        <v>0</v>
      </c>
      <c r="EW85">
        <v>1098.54615384615</v>
      </c>
      <c r="EX85">
        <v>5.00016</v>
      </c>
      <c r="EY85">
        <v>22385.4923076923</v>
      </c>
      <c r="EZ85">
        <v>18234.1692307692</v>
      </c>
      <c r="FA85">
        <v>48.4226923076923</v>
      </c>
      <c r="FB85">
        <v>48.687</v>
      </c>
      <c r="FC85">
        <v>48.687</v>
      </c>
      <c r="FD85">
        <v>48.5429230769231</v>
      </c>
      <c r="FE85">
        <v>50.3459230769231</v>
      </c>
      <c r="FF85">
        <v>1955.09846153846</v>
      </c>
      <c r="FG85">
        <v>39.9</v>
      </c>
      <c r="FH85">
        <v>0</v>
      </c>
      <c r="FI85">
        <v>1759250279.2</v>
      </c>
      <c r="FJ85">
        <v>0</v>
      </c>
      <c r="FK85">
        <v>1098.47115384615</v>
      </c>
      <c r="FL85">
        <v>-1.07863247722612</v>
      </c>
      <c r="FM85">
        <v>-14.984615350804</v>
      </c>
      <c r="FN85">
        <v>22385.1269230769</v>
      </c>
      <c r="FO85">
        <v>15</v>
      </c>
      <c r="FP85">
        <v>0</v>
      </c>
      <c r="FQ85" t="s">
        <v>439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-72.8435190476191</v>
      </c>
      <c r="GD85">
        <v>-2.86789090909104</v>
      </c>
      <c r="GE85">
        <v>0.54225976960533</v>
      </c>
      <c r="GF85">
        <v>0</v>
      </c>
      <c r="GG85">
        <v>1098.50029411765</v>
      </c>
      <c r="GH85">
        <v>-0.361344535312243</v>
      </c>
      <c r="GI85">
        <v>0.201443106756023</v>
      </c>
      <c r="GJ85">
        <v>-1</v>
      </c>
      <c r="GK85">
        <v>8.09944952380953</v>
      </c>
      <c r="GL85">
        <v>-2.25043636363636</v>
      </c>
      <c r="GM85">
        <v>0.227329821990956</v>
      </c>
      <c r="GN85">
        <v>0</v>
      </c>
      <c r="GO85">
        <v>0</v>
      </c>
      <c r="GP85">
        <v>2</v>
      </c>
      <c r="GQ85" t="s">
        <v>446</v>
      </c>
      <c r="GR85">
        <v>3.12424</v>
      </c>
      <c r="GS85">
        <v>2.6553</v>
      </c>
      <c r="GT85">
        <v>0.170065</v>
      </c>
      <c r="GU85">
        <v>0.177728</v>
      </c>
      <c r="GV85">
        <v>0.103363</v>
      </c>
      <c r="GW85">
        <v>0.0792191</v>
      </c>
      <c r="GX85">
        <v>21339.3</v>
      </c>
      <c r="GY85">
        <v>20073.7</v>
      </c>
      <c r="GZ85">
        <v>22992.5</v>
      </c>
      <c r="HA85">
        <v>23769.6</v>
      </c>
      <c r="HB85">
        <v>35130.5</v>
      </c>
      <c r="HC85">
        <v>36232.1</v>
      </c>
      <c r="HD85">
        <v>41440.7</v>
      </c>
      <c r="HE85">
        <v>42383.9</v>
      </c>
      <c r="HF85">
        <v>1.91105</v>
      </c>
      <c r="HG85">
        <v>1.8054</v>
      </c>
      <c r="HH85">
        <v>0.143543</v>
      </c>
      <c r="HI85">
        <v>0</v>
      </c>
      <c r="HJ85">
        <v>27.8145</v>
      </c>
      <c r="HK85">
        <v>999.9</v>
      </c>
      <c r="HL85">
        <v>48.932</v>
      </c>
      <c r="HM85">
        <v>29.779</v>
      </c>
      <c r="HN85">
        <v>22.6752</v>
      </c>
      <c r="HO85">
        <v>53.9974</v>
      </c>
      <c r="HP85">
        <v>43.6218</v>
      </c>
      <c r="HQ85">
        <v>1</v>
      </c>
      <c r="HR85">
        <v>0.032002</v>
      </c>
      <c r="HS85">
        <v>1.65163</v>
      </c>
      <c r="HT85">
        <v>20.2082</v>
      </c>
      <c r="HU85">
        <v>5.23391</v>
      </c>
      <c r="HV85">
        <v>11.992</v>
      </c>
      <c r="HW85">
        <v>4.95575</v>
      </c>
      <c r="HX85">
        <v>3.3039</v>
      </c>
      <c r="HY85">
        <v>50</v>
      </c>
      <c r="HZ85">
        <v>9999</v>
      </c>
      <c r="IA85">
        <v>9999</v>
      </c>
      <c r="IB85">
        <v>9999</v>
      </c>
      <c r="IC85">
        <v>1.86851</v>
      </c>
      <c r="ID85">
        <v>1.86421</v>
      </c>
      <c r="IE85">
        <v>1.8718</v>
      </c>
      <c r="IF85">
        <v>1.86264</v>
      </c>
      <c r="IG85">
        <v>1.86208</v>
      </c>
      <c r="IH85">
        <v>1.86856</v>
      </c>
      <c r="II85">
        <v>1.85867</v>
      </c>
      <c r="IJ85">
        <v>1.86508</v>
      </c>
      <c r="IK85">
        <v>5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6.71</v>
      </c>
      <c r="IY85">
        <v>0.4291</v>
      </c>
      <c r="IZ85">
        <v>3.97360106167472</v>
      </c>
      <c r="JA85">
        <v>0.00378919108122332</v>
      </c>
      <c r="JB85">
        <v>-1.39025892724049e-06</v>
      </c>
      <c r="JC85">
        <v>2.66215117939144e-10</v>
      </c>
      <c r="JD85">
        <v>0.0716792814121334</v>
      </c>
      <c r="JE85">
        <v>0.00926075309058177</v>
      </c>
      <c r="JF85">
        <v>8.50568971851429e-05</v>
      </c>
      <c r="JG85">
        <v>6.08600627940814e-06</v>
      </c>
      <c r="JH85">
        <v>1</v>
      </c>
      <c r="JI85">
        <v>1927</v>
      </c>
      <c r="JJ85">
        <v>1</v>
      </c>
      <c r="JK85">
        <v>28</v>
      </c>
      <c r="JL85">
        <v>29320837.9</v>
      </c>
      <c r="JM85">
        <v>29320837.9</v>
      </c>
      <c r="JN85">
        <v>2.30347</v>
      </c>
      <c r="JO85">
        <v>2.35474</v>
      </c>
      <c r="JP85">
        <v>1.4978</v>
      </c>
      <c r="JQ85">
        <v>2.32788</v>
      </c>
      <c r="JR85">
        <v>1.54419</v>
      </c>
      <c r="JS85">
        <v>2.29492</v>
      </c>
      <c r="JT85">
        <v>34.8296</v>
      </c>
      <c r="JU85">
        <v>24.1313</v>
      </c>
      <c r="JV85">
        <v>18</v>
      </c>
      <c r="JW85">
        <v>548.306</v>
      </c>
      <c r="JX85">
        <v>424.251</v>
      </c>
      <c r="JY85">
        <v>26.7301</v>
      </c>
      <c r="JZ85">
        <v>27.9443</v>
      </c>
      <c r="KA85">
        <v>30.0006</v>
      </c>
      <c r="KB85">
        <v>27.7338</v>
      </c>
      <c r="KC85">
        <v>27.7481</v>
      </c>
      <c r="KD85">
        <v>46.2261</v>
      </c>
      <c r="KE85">
        <v>37.0911</v>
      </c>
      <c r="KF85">
        <v>0</v>
      </c>
      <c r="KG85">
        <v>26.6849</v>
      </c>
      <c r="KH85">
        <v>1143.85</v>
      </c>
      <c r="KI85">
        <v>17.0203</v>
      </c>
      <c r="KJ85">
        <v>92.8882</v>
      </c>
      <c r="KK85">
        <v>98.7821</v>
      </c>
    </row>
    <row r="86" spans="1:297">
      <c r="A86">
        <v>70</v>
      </c>
      <c r="B86">
        <v>1759250277.1</v>
      </c>
      <c r="C86">
        <v>436.099999904633</v>
      </c>
      <c r="D86" t="s">
        <v>581</v>
      </c>
      <c r="E86" t="s">
        <v>582</v>
      </c>
      <c r="F86">
        <v>5</v>
      </c>
      <c r="G86" t="s">
        <v>435</v>
      </c>
      <c r="H86" t="s">
        <v>436</v>
      </c>
      <c r="I86">
        <v>1759250268.94615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1144.42855116256</v>
      </c>
      <c r="AK86">
        <v>1087.21345454545</v>
      </c>
      <c r="AL86">
        <v>3.35563614047195</v>
      </c>
      <c r="AM86">
        <v>62.8271281936859</v>
      </c>
      <c r="AN86">
        <f>(AP86 - AO86 + DY86*1E3/(8.314*(EA86+273.15)) * AR86/DX86 * AQ86) * DX86/(100*DL86) * 1000/(1000 - AP86)</f>
        <v>0</v>
      </c>
      <c r="AO86">
        <v>16.8126032714293</v>
      </c>
      <c r="AP86">
        <v>24.4698806060606</v>
      </c>
      <c r="AQ86">
        <v>-0.00915938261491013</v>
      </c>
      <c r="AR86">
        <v>104.046329768991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6</v>
      </c>
      <c r="DM86">
        <v>0.5</v>
      </c>
      <c r="DN86" t="s">
        <v>438</v>
      </c>
      <c r="DO86">
        <v>2</v>
      </c>
      <c r="DP86" t="b">
        <v>1</v>
      </c>
      <c r="DQ86">
        <v>1759250268.94615</v>
      </c>
      <c r="DR86">
        <v>1036.87</v>
      </c>
      <c r="DS86">
        <v>1109.64615384615</v>
      </c>
      <c r="DT86">
        <v>24.5220615384615</v>
      </c>
      <c r="DU86">
        <v>16.6934538461538</v>
      </c>
      <c r="DV86">
        <v>1030.17615384615</v>
      </c>
      <c r="DW86">
        <v>24.0927769230769</v>
      </c>
      <c r="DX86">
        <v>500.009615384615</v>
      </c>
      <c r="DY86">
        <v>90.7743076923077</v>
      </c>
      <c r="DZ86">
        <v>0.0292378846153846</v>
      </c>
      <c r="EA86">
        <v>31.0512846153846</v>
      </c>
      <c r="EB86">
        <v>30.166</v>
      </c>
      <c r="EC86">
        <v>999.9</v>
      </c>
      <c r="ED86">
        <v>0</v>
      </c>
      <c r="EE86">
        <v>0</v>
      </c>
      <c r="EF86">
        <v>10019.7207692308</v>
      </c>
      <c r="EG86">
        <v>0</v>
      </c>
      <c r="EH86">
        <v>9.90628307692308</v>
      </c>
      <c r="EI86">
        <v>-72.7765461538461</v>
      </c>
      <c r="EJ86">
        <v>1062.93384615385</v>
      </c>
      <c r="EK86">
        <v>1128.48692307692</v>
      </c>
      <c r="EL86">
        <v>7.82860846153846</v>
      </c>
      <c r="EM86">
        <v>1109.64615384615</v>
      </c>
      <c r="EN86">
        <v>16.6934538461538</v>
      </c>
      <c r="EO86">
        <v>2.22597384615385</v>
      </c>
      <c r="EP86">
        <v>1.51533769230769</v>
      </c>
      <c r="EQ86">
        <v>19.1504846153846</v>
      </c>
      <c r="ER86">
        <v>13.1234384615385</v>
      </c>
      <c r="ES86">
        <v>1999.99230769231</v>
      </c>
      <c r="ET86">
        <v>0.979998692307692</v>
      </c>
      <c r="EU86">
        <v>0.0200010538461538</v>
      </c>
      <c r="EV86">
        <v>0</v>
      </c>
      <c r="EW86">
        <v>1098.45923076923</v>
      </c>
      <c r="EX86">
        <v>5.00016</v>
      </c>
      <c r="EY86">
        <v>22383.9692307692</v>
      </c>
      <c r="EZ86">
        <v>18234.1153846154</v>
      </c>
      <c r="FA86">
        <v>48.4322307692308</v>
      </c>
      <c r="FB86">
        <v>48.687</v>
      </c>
      <c r="FC86">
        <v>48.687</v>
      </c>
      <c r="FD86">
        <v>48.5572307692308</v>
      </c>
      <c r="FE86">
        <v>50.3556153846154</v>
      </c>
      <c r="FF86">
        <v>1955.09230769231</v>
      </c>
      <c r="FG86">
        <v>39.9</v>
      </c>
      <c r="FH86">
        <v>0</v>
      </c>
      <c r="FI86">
        <v>1759250284</v>
      </c>
      <c r="FJ86">
        <v>0</v>
      </c>
      <c r="FK86">
        <v>1098.33769230769</v>
      </c>
      <c r="FL86">
        <v>-2.81846152542151</v>
      </c>
      <c r="FM86">
        <v>-19.6376067602638</v>
      </c>
      <c r="FN86">
        <v>22383.6692307692</v>
      </c>
      <c r="FO86">
        <v>15</v>
      </c>
      <c r="FP86">
        <v>0</v>
      </c>
      <c r="FQ86" t="s">
        <v>439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-72.8872714285714</v>
      </c>
      <c r="GD86">
        <v>0.928784415584443</v>
      </c>
      <c r="GE86">
        <v>0.474158729845223</v>
      </c>
      <c r="GF86">
        <v>0</v>
      </c>
      <c r="GG86">
        <v>1098.43176470588</v>
      </c>
      <c r="GH86">
        <v>-1.32467531951441</v>
      </c>
      <c r="GI86">
        <v>0.26297473137654</v>
      </c>
      <c r="GJ86">
        <v>-1</v>
      </c>
      <c r="GK86">
        <v>7.95949380952381</v>
      </c>
      <c r="GL86">
        <v>-2.03464753246752</v>
      </c>
      <c r="GM86">
        <v>0.206058628838544</v>
      </c>
      <c r="GN86">
        <v>0</v>
      </c>
      <c r="GO86">
        <v>0</v>
      </c>
      <c r="GP86">
        <v>2</v>
      </c>
      <c r="GQ86" t="s">
        <v>446</v>
      </c>
      <c r="GR86">
        <v>3.12421</v>
      </c>
      <c r="GS86">
        <v>2.65469</v>
      </c>
      <c r="GT86">
        <v>0.171775</v>
      </c>
      <c r="GU86">
        <v>0.179393</v>
      </c>
      <c r="GV86">
        <v>0.103203</v>
      </c>
      <c r="GW86">
        <v>0.0796071</v>
      </c>
      <c r="GX86">
        <v>21295.4</v>
      </c>
      <c r="GY86">
        <v>20033.3</v>
      </c>
      <c r="GZ86">
        <v>22992.6</v>
      </c>
      <c r="HA86">
        <v>23769.9</v>
      </c>
      <c r="HB86">
        <v>35136.8</v>
      </c>
      <c r="HC86">
        <v>36217.5</v>
      </c>
      <c r="HD86">
        <v>41440.6</v>
      </c>
      <c r="HE86">
        <v>42384.6</v>
      </c>
      <c r="HF86">
        <v>1.91072</v>
      </c>
      <c r="HG86">
        <v>1.8059</v>
      </c>
      <c r="HH86">
        <v>0.144117</v>
      </c>
      <c r="HI86">
        <v>0</v>
      </c>
      <c r="HJ86">
        <v>27.8109</v>
      </c>
      <c r="HK86">
        <v>999.9</v>
      </c>
      <c r="HL86">
        <v>48.932</v>
      </c>
      <c r="HM86">
        <v>29.779</v>
      </c>
      <c r="HN86">
        <v>22.677</v>
      </c>
      <c r="HO86">
        <v>53.9474</v>
      </c>
      <c r="HP86">
        <v>43.5697</v>
      </c>
      <c r="HQ86">
        <v>1</v>
      </c>
      <c r="HR86">
        <v>0.0323196</v>
      </c>
      <c r="HS86">
        <v>1.70515</v>
      </c>
      <c r="HT86">
        <v>20.2076</v>
      </c>
      <c r="HU86">
        <v>5.23361</v>
      </c>
      <c r="HV86">
        <v>11.992</v>
      </c>
      <c r="HW86">
        <v>4.9557</v>
      </c>
      <c r="HX86">
        <v>3.3039</v>
      </c>
      <c r="HY86">
        <v>50</v>
      </c>
      <c r="HZ86">
        <v>9999</v>
      </c>
      <c r="IA86">
        <v>9999</v>
      </c>
      <c r="IB86">
        <v>9999</v>
      </c>
      <c r="IC86">
        <v>1.86852</v>
      </c>
      <c r="ID86">
        <v>1.86421</v>
      </c>
      <c r="IE86">
        <v>1.8718</v>
      </c>
      <c r="IF86">
        <v>1.86265</v>
      </c>
      <c r="IG86">
        <v>1.86208</v>
      </c>
      <c r="IH86">
        <v>1.86857</v>
      </c>
      <c r="II86">
        <v>1.85867</v>
      </c>
      <c r="IJ86">
        <v>1.86508</v>
      </c>
      <c r="IK86">
        <v>5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6.74</v>
      </c>
      <c r="IY86">
        <v>0.4278</v>
      </c>
      <c r="IZ86">
        <v>3.97360106167472</v>
      </c>
      <c r="JA86">
        <v>0.00378919108122332</v>
      </c>
      <c r="JB86">
        <v>-1.39025892724049e-06</v>
      </c>
      <c r="JC86">
        <v>2.66215117939144e-10</v>
      </c>
      <c r="JD86">
        <v>0.0716792814121334</v>
      </c>
      <c r="JE86">
        <v>0.00926075309058177</v>
      </c>
      <c r="JF86">
        <v>8.50568971851429e-05</v>
      </c>
      <c r="JG86">
        <v>6.08600627940814e-06</v>
      </c>
      <c r="JH86">
        <v>1</v>
      </c>
      <c r="JI86">
        <v>1927</v>
      </c>
      <c r="JJ86">
        <v>1</v>
      </c>
      <c r="JK86">
        <v>28</v>
      </c>
      <c r="JL86">
        <v>29320838</v>
      </c>
      <c r="JM86">
        <v>29320838</v>
      </c>
      <c r="JN86">
        <v>2.32788</v>
      </c>
      <c r="JO86">
        <v>2.35352</v>
      </c>
      <c r="JP86">
        <v>1.4978</v>
      </c>
      <c r="JQ86">
        <v>2.32788</v>
      </c>
      <c r="JR86">
        <v>1.54419</v>
      </c>
      <c r="JS86">
        <v>2.25464</v>
      </c>
      <c r="JT86">
        <v>34.8755</v>
      </c>
      <c r="JU86">
        <v>24.1138</v>
      </c>
      <c r="JV86">
        <v>18</v>
      </c>
      <c r="JW86">
        <v>548.115</v>
      </c>
      <c r="JX86">
        <v>424.556</v>
      </c>
      <c r="JY86">
        <v>26.5619</v>
      </c>
      <c r="JZ86">
        <v>27.9472</v>
      </c>
      <c r="KA86">
        <v>30.0005</v>
      </c>
      <c r="KB86">
        <v>27.7362</v>
      </c>
      <c r="KC86">
        <v>27.7499</v>
      </c>
      <c r="KD86">
        <v>46.7111</v>
      </c>
      <c r="KE86">
        <v>36.1721</v>
      </c>
      <c r="KF86">
        <v>0</v>
      </c>
      <c r="KG86">
        <v>26.5269</v>
      </c>
      <c r="KH86">
        <v>1157.47</v>
      </c>
      <c r="KI86">
        <v>17.2107</v>
      </c>
      <c r="KJ86">
        <v>92.8882</v>
      </c>
      <c r="KK86">
        <v>98.7834</v>
      </c>
    </row>
    <row r="87" spans="1:297">
      <c r="A87">
        <v>71</v>
      </c>
      <c r="B87">
        <v>1759250282.1</v>
      </c>
      <c r="C87">
        <v>441.099999904633</v>
      </c>
      <c r="D87" t="s">
        <v>583</v>
      </c>
      <c r="E87" t="s">
        <v>584</v>
      </c>
      <c r="F87">
        <v>5</v>
      </c>
      <c r="G87" t="s">
        <v>435</v>
      </c>
      <c r="H87" t="s">
        <v>436</v>
      </c>
      <c r="I87">
        <v>1759250273.94615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1161.38855332619</v>
      </c>
      <c r="AK87">
        <v>1103.97933333333</v>
      </c>
      <c r="AL87">
        <v>3.35996498980097</v>
      </c>
      <c r="AM87">
        <v>62.8271281936859</v>
      </c>
      <c r="AN87">
        <f>(AP87 - AO87 + DY87*1E3/(8.314*(EA87+273.15)) * AR87/DX87 * AQ87) * DX87/(100*DL87) * 1000/(1000 - AP87)</f>
        <v>0</v>
      </c>
      <c r="AO87">
        <v>16.9472185905942</v>
      </c>
      <c r="AP87">
        <v>24.4277351515152</v>
      </c>
      <c r="AQ87">
        <v>-0.00851410623631522</v>
      </c>
      <c r="AR87">
        <v>104.046329768991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6</v>
      </c>
      <c r="DM87">
        <v>0.5</v>
      </c>
      <c r="DN87" t="s">
        <v>438</v>
      </c>
      <c r="DO87">
        <v>2</v>
      </c>
      <c r="DP87" t="b">
        <v>1</v>
      </c>
      <c r="DQ87">
        <v>1759250273.94615</v>
      </c>
      <c r="DR87">
        <v>1053.44923076923</v>
      </c>
      <c r="DS87">
        <v>1126.19384615385</v>
      </c>
      <c r="DT87">
        <v>24.4869384615385</v>
      </c>
      <c r="DU87">
        <v>16.8290923076923</v>
      </c>
      <c r="DV87">
        <v>1046.72615384615</v>
      </c>
      <c r="DW87">
        <v>24.0584769230769</v>
      </c>
      <c r="DX87">
        <v>500.022923076923</v>
      </c>
      <c r="DY87">
        <v>90.7742615384615</v>
      </c>
      <c r="DZ87">
        <v>0.0293052538461538</v>
      </c>
      <c r="EA87">
        <v>31.0255307692308</v>
      </c>
      <c r="EB87">
        <v>30.1630846153846</v>
      </c>
      <c r="EC87">
        <v>999.9</v>
      </c>
      <c r="ED87">
        <v>0</v>
      </c>
      <c r="EE87">
        <v>0</v>
      </c>
      <c r="EF87">
        <v>10012.9861538462</v>
      </c>
      <c r="EG87">
        <v>0</v>
      </c>
      <c r="EH87">
        <v>9.90425</v>
      </c>
      <c r="EI87">
        <v>-72.7459307692308</v>
      </c>
      <c r="EJ87">
        <v>1079.89076923077</v>
      </c>
      <c r="EK87">
        <v>1145.47384615385</v>
      </c>
      <c r="EL87">
        <v>7.65784153846154</v>
      </c>
      <c r="EM87">
        <v>1126.19384615385</v>
      </c>
      <c r="EN87">
        <v>16.8290923076923</v>
      </c>
      <c r="EO87">
        <v>2.22278538461538</v>
      </c>
      <c r="EP87">
        <v>1.52765</v>
      </c>
      <c r="EQ87">
        <v>19.1274692307692</v>
      </c>
      <c r="ER87">
        <v>13.2474153846154</v>
      </c>
      <c r="ES87">
        <v>2000.04692307692</v>
      </c>
      <c r="ET87">
        <v>0.979999615384615</v>
      </c>
      <c r="EU87">
        <v>0.0200002</v>
      </c>
      <c r="EV87">
        <v>0</v>
      </c>
      <c r="EW87">
        <v>1098.24</v>
      </c>
      <c r="EX87">
        <v>5.00016</v>
      </c>
      <c r="EY87">
        <v>22382.8461538462</v>
      </c>
      <c r="EZ87">
        <v>18234.6076923077</v>
      </c>
      <c r="FA87">
        <v>48.437</v>
      </c>
      <c r="FB87">
        <v>48.687</v>
      </c>
      <c r="FC87">
        <v>48.687</v>
      </c>
      <c r="FD87">
        <v>48.5572307692308</v>
      </c>
      <c r="FE87">
        <v>50.3701538461538</v>
      </c>
      <c r="FF87">
        <v>1955.14692307692</v>
      </c>
      <c r="FG87">
        <v>39.9</v>
      </c>
      <c r="FH87">
        <v>0</v>
      </c>
      <c r="FI87">
        <v>1759250289.4</v>
      </c>
      <c r="FJ87">
        <v>0</v>
      </c>
      <c r="FK87">
        <v>1098.1056</v>
      </c>
      <c r="FL87">
        <v>-2.23538460023245</v>
      </c>
      <c r="FM87">
        <v>-28.8615383163947</v>
      </c>
      <c r="FN87">
        <v>22381.576</v>
      </c>
      <c r="FO87">
        <v>15</v>
      </c>
      <c r="FP87">
        <v>0</v>
      </c>
      <c r="FQ87" t="s">
        <v>439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-72.7643285714286</v>
      </c>
      <c r="GD87">
        <v>1.36266233766222</v>
      </c>
      <c r="GE87">
        <v>0.447600340591871</v>
      </c>
      <c r="GF87">
        <v>0</v>
      </c>
      <c r="GG87">
        <v>1098.25911764706</v>
      </c>
      <c r="GH87">
        <v>-2.75278838459088</v>
      </c>
      <c r="GI87">
        <v>0.343813968568322</v>
      </c>
      <c r="GJ87">
        <v>-1</v>
      </c>
      <c r="GK87">
        <v>7.75439</v>
      </c>
      <c r="GL87">
        <v>-1.98761454545453</v>
      </c>
      <c r="GM87">
        <v>0.201263349891439</v>
      </c>
      <c r="GN87">
        <v>0</v>
      </c>
      <c r="GO87">
        <v>0</v>
      </c>
      <c r="GP87">
        <v>2</v>
      </c>
      <c r="GQ87" t="s">
        <v>446</v>
      </c>
      <c r="GR87">
        <v>3.12429</v>
      </c>
      <c r="GS87">
        <v>2.65499</v>
      </c>
      <c r="GT87">
        <v>0.173468</v>
      </c>
      <c r="GU87">
        <v>0.180936</v>
      </c>
      <c r="GV87">
        <v>0.103097</v>
      </c>
      <c r="GW87">
        <v>0.0801766</v>
      </c>
      <c r="GX87">
        <v>21251.8</v>
      </c>
      <c r="GY87">
        <v>19995.5</v>
      </c>
      <c r="GZ87">
        <v>22992.5</v>
      </c>
      <c r="HA87">
        <v>23769.7</v>
      </c>
      <c r="HB87">
        <v>35140.8</v>
      </c>
      <c r="HC87">
        <v>36195.1</v>
      </c>
      <c r="HD87">
        <v>41440.2</v>
      </c>
      <c r="HE87">
        <v>42384.5</v>
      </c>
      <c r="HF87">
        <v>1.91063</v>
      </c>
      <c r="HG87">
        <v>1.80585</v>
      </c>
      <c r="HH87">
        <v>0.144891</v>
      </c>
      <c r="HI87">
        <v>0</v>
      </c>
      <c r="HJ87">
        <v>27.8049</v>
      </c>
      <c r="HK87">
        <v>999.9</v>
      </c>
      <c r="HL87">
        <v>48.907</v>
      </c>
      <c r="HM87">
        <v>29.769</v>
      </c>
      <c r="HN87">
        <v>22.6509</v>
      </c>
      <c r="HO87">
        <v>54.5874</v>
      </c>
      <c r="HP87">
        <v>43.4575</v>
      </c>
      <c r="HQ87">
        <v>1</v>
      </c>
      <c r="HR87">
        <v>0.0326804</v>
      </c>
      <c r="HS87">
        <v>1.80101</v>
      </c>
      <c r="HT87">
        <v>20.2066</v>
      </c>
      <c r="HU87">
        <v>5.23391</v>
      </c>
      <c r="HV87">
        <v>11.992</v>
      </c>
      <c r="HW87">
        <v>4.9559</v>
      </c>
      <c r="HX87">
        <v>3.304</v>
      </c>
      <c r="HY87">
        <v>50</v>
      </c>
      <c r="HZ87">
        <v>9999</v>
      </c>
      <c r="IA87">
        <v>9999</v>
      </c>
      <c r="IB87">
        <v>9999</v>
      </c>
      <c r="IC87">
        <v>1.86852</v>
      </c>
      <c r="ID87">
        <v>1.86427</v>
      </c>
      <c r="IE87">
        <v>1.87181</v>
      </c>
      <c r="IF87">
        <v>1.86265</v>
      </c>
      <c r="IG87">
        <v>1.86212</v>
      </c>
      <c r="IH87">
        <v>1.86857</v>
      </c>
      <c r="II87">
        <v>1.85868</v>
      </c>
      <c r="IJ87">
        <v>1.86508</v>
      </c>
      <c r="IK87">
        <v>5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6.77</v>
      </c>
      <c r="IY87">
        <v>0.427</v>
      </c>
      <c r="IZ87">
        <v>3.97360106167472</v>
      </c>
      <c r="JA87">
        <v>0.00378919108122332</v>
      </c>
      <c r="JB87">
        <v>-1.39025892724049e-06</v>
      </c>
      <c r="JC87">
        <v>2.66215117939144e-10</v>
      </c>
      <c r="JD87">
        <v>0.0716792814121334</v>
      </c>
      <c r="JE87">
        <v>0.00926075309058177</v>
      </c>
      <c r="JF87">
        <v>8.50568971851429e-05</v>
      </c>
      <c r="JG87">
        <v>6.08600627940814e-06</v>
      </c>
      <c r="JH87">
        <v>1</v>
      </c>
      <c r="JI87">
        <v>1927</v>
      </c>
      <c r="JJ87">
        <v>1</v>
      </c>
      <c r="JK87">
        <v>28</v>
      </c>
      <c r="JL87">
        <v>29320838</v>
      </c>
      <c r="JM87">
        <v>29320838</v>
      </c>
      <c r="JN87">
        <v>2.35718</v>
      </c>
      <c r="JO87">
        <v>2.33643</v>
      </c>
      <c r="JP87">
        <v>1.4978</v>
      </c>
      <c r="JQ87">
        <v>2.32788</v>
      </c>
      <c r="JR87">
        <v>1.54419</v>
      </c>
      <c r="JS87">
        <v>2.33398</v>
      </c>
      <c r="JT87">
        <v>34.8525</v>
      </c>
      <c r="JU87">
        <v>24.1313</v>
      </c>
      <c r="JV87">
        <v>18</v>
      </c>
      <c r="JW87">
        <v>548.07</v>
      </c>
      <c r="JX87">
        <v>424.548</v>
      </c>
      <c r="JY87">
        <v>26.4008</v>
      </c>
      <c r="JZ87">
        <v>27.9502</v>
      </c>
      <c r="KA87">
        <v>30.0006</v>
      </c>
      <c r="KB87">
        <v>27.7385</v>
      </c>
      <c r="KC87">
        <v>27.7528</v>
      </c>
      <c r="KD87">
        <v>47.2268</v>
      </c>
      <c r="KE87">
        <v>34.9917</v>
      </c>
      <c r="KF87">
        <v>0</v>
      </c>
      <c r="KG87">
        <v>26.364</v>
      </c>
      <c r="KH87">
        <v>1171</v>
      </c>
      <c r="KI87">
        <v>17.3946</v>
      </c>
      <c r="KJ87">
        <v>92.8875</v>
      </c>
      <c r="KK87">
        <v>98.7831</v>
      </c>
    </row>
    <row r="88" spans="1:297">
      <c r="A88">
        <v>72</v>
      </c>
      <c r="B88">
        <v>1759250287.1</v>
      </c>
      <c r="C88">
        <v>446.099999904633</v>
      </c>
      <c r="D88" t="s">
        <v>585</v>
      </c>
      <c r="E88" t="s">
        <v>586</v>
      </c>
      <c r="F88">
        <v>5</v>
      </c>
      <c r="G88" t="s">
        <v>435</v>
      </c>
      <c r="H88" t="s">
        <v>436</v>
      </c>
      <c r="I88">
        <v>1759250278.94615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1177.70224668825</v>
      </c>
      <c r="AK88">
        <v>1120.50533333333</v>
      </c>
      <c r="AL88">
        <v>3.31142098157111</v>
      </c>
      <c r="AM88">
        <v>62.8271281936859</v>
      </c>
      <c r="AN88">
        <f>(AP88 - AO88 + DY88*1E3/(8.314*(EA88+273.15)) * AR88/DX88 * AQ88) * DX88/(100*DL88) * 1000/(1000 - AP88)</f>
        <v>0</v>
      </c>
      <c r="AO88">
        <v>17.115589661877</v>
      </c>
      <c r="AP88">
        <v>24.3988775757576</v>
      </c>
      <c r="AQ88">
        <v>-0.00603612146976302</v>
      </c>
      <c r="AR88">
        <v>104.046329768991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6</v>
      </c>
      <c r="DM88">
        <v>0.5</v>
      </c>
      <c r="DN88" t="s">
        <v>438</v>
      </c>
      <c r="DO88">
        <v>2</v>
      </c>
      <c r="DP88" t="b">
        <v>1</v>
      </c>
      <c r="DQ88">
        <v>1759250278.94615</v>
      </c>
      <c r="DR88">
        <v>1069.88384615385</v>
      </c>
      <c r="DS88">
        <v>1142.36307692308</v>
      </c>
      <c r="DT88">
        <v>24.4499307692308</v>
      </c>
      <c r="DU88">
        <v>16.9648153846154</v>
      </c>
      <c r="DV88">
        <v>1063.13230769231</v>
      </c>
      <c r="DW88">
        <v>24.0223307692308</v>
      </c>
      <c r="DX88">
        <v>500.036076923077</v>
      </c>
      <c r="DY88">
        <v>90.7737923076923</v>
      </c>
      <c r="DZ88">
        <v>0.0292697769230769</v>
      </c>
      <c r="EA88">
        <v>30.9993076923077</v>
      </c>
      <c r="EB88">
        <v>30.1574692307692</v>
      </c>
      <c r="EC88">
        <v>999.9</v>
      </c>
      <c r="ED88">
        <v>0</v>
      </c>
      <c r="EE88">
        <v>0</v>
      </c>
      <c r="EF88">
        <v>10006.0592307692</v>
      </c>
      <c r="EG88">
        <v>0</v>
      </c>
      <c r="EH88">
        <v>9.90425</v>
      </c>
      <c r="EI88">
        <v>-72.4796076923077</v>
      </c>
      <c r="EJ88">
        <v>1096.69769230769</v>
      </c>
      <c r="EK88">
        <v>1162.07923076923</v>
      </c>
      <c r="EL88">
        <v>7.48511307692308</v>
      </c>
      <c r="EM88">
        <v>1142.36307692308</v>
      </c>
      <c r="EN88">
        <v>16.9648153846154</v>
      </c>
      <c r="EO88">
        <v>2.21941461538462</v>
      </c>
      <c r="EP88">
        <v>1.53996153846154</v>
      </c>
      <c r="EQ88">
        <v>19.1031307692308</v>
      </c>
      <c r="ER88">
        <v>13.3703384615385</v>
      </c>
      <c r="ES88">
        <v>2000.05846153846</v>
      </c>
      <c r="ET88">
        <v>0.980000076923077</v>
      </c>
      <c r="EU88">
        <v>0.0199997769230769</v>
      </c>
      <c r="EV88">
        <v>0</v>
      </c>
      <c r="EW88">
        <v>1098</v>
      </c>
      <c r="EX88">
        <v>5.00016</v>
      </c>
      <c r="EY88">
        <v>22380.6923076923</v>
      </c>
      <c r="EZ88">
        <v>18234.7230769231</v>
      </c>
      <c r="FA88">
        <v>48.437</v>
      </c>
      <c r="FB88">
        <v>48.687</v>
      </c>
      <c r="FC88">
        <v>48.687</v>
      </c>
      <c r="FD88">
        <v>48.562</v>
      </c>
      <c r="FE88">
        <v>50.375</v>
      </c>
      <c r="FF88">
        <v>1955.15846153846</v>
      </c>
      <c r="FG88">
        <v>39.9</v>
      </c>
      <c r="FH88">
        <v>0</v>
      </c>
      <c r="FI88">
        <v>1759250294.2</v>
      </c>
      <c r="FJ88">
        <v>0</v>
      </c>
      <c r="FK88">
        <v>1097.9232</v>
      </c>
      <c r="FL88">
        <v>-1.86461537434385</v>
      </c>
      <c r="FM88">
        <v>-28.6461537281484</v>
      </c>
      <c r="FN88">
        <v>22379.448</v>
      </c>
      <c r="FO88">
        <v>15</v>
      </c>
      <c r="FP88">
        <v>0</v>
      </c>
      <c r="FQ88" t="s">
        <v>439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-72.7269761904762</v>
      </c>
      <c r="GD88">
        <v>2.76158961038952</v>
      </c>
      <c r="GE88">
        <v>0.439928129308546</v>
      </c>
      <c r="GF88">
        <v>0</v>
      </c>
      <c r="GG88">
        <v>1098.115</v>
      </c>
      <c r="GH88">
        <v>-2.52574483737342</v>
      </c>
      <c r="GI88">
        <v>0.324719335825295</v>
      </c>
      <c r="GJ88">
        <v>-1</v>
      </c>
      <c r="GK88">
        <v>7.61432095238095</v>
      </c>
      <c r="GL88">
        <v>-2.06176519480518</v>
      </c>
      <c r="GM88">
        <v>0.209006226881601</v>
      </c>
      <c r="GN88">
        <v>0</v>
      </c>
      <c r="GO88">
        <v>0</v>
      </c>
      <c r="GP88">
        <v>2</v>
      </c>
      <c r="GQ88" t="s">
        <v>446</v>
      </c>
      <c r="GR88">
        <v>3.12426</v>
      </c>
      <c r="GS88">
        <v>2.65463</v>
      </c>
      <c r="GT88">
        <v>0.175137</v>
      </c>
      <c r="GU88">
        <v>0.182497</v>
      </c>
      <c r="GV88">
        <v>0.103009</v>
      </c>
      <c r="GW88">
        <v>0.0807666</v>
      </c>
      <c r="GX88">
        <v>21208.5</v>
      </c>
      <c r="GY88">
        <v>19957.3</v>
      </c>
      <c r="GZ88">
        <v>22992.1</v>
      </c>
      <c r="HA88">
        <v>23769.6</v>
      </c>
      <c r="HB88">
        <v>35143.8</v>
      </c>
      <c r="HC88">
        <v>36171.8</v>
      </c>
      <c r="HD88">
        <v>41439.5</v>
      </c>
      <c r="HE88">
        <v>42384.2</v>
      </c>
      <c r="HF88">
        <v>1.9102</v>
      </c>
      <c r="HG88">
        <v>1.80615</v>
      </c>
      <c r="HH88">
        <v>0.142988</v>
      </c>
      <c r="HI88">
        <v>0</v>
      </c>
      <c r="HJ88">
        <v>27.7972</v>
      </c>
      <c r="HK88">
        <v>999.9</v>
      </c>
      <c r="HL88">
        <v>48.932</v>
      </c>
      <c r="HM88">
        <v>29.779</v>
      </c>
      <c r="HN88">
        <v>22.6762</v>
      </c>
      <c r="HO88">
        <v>54.9574</v>
      </c>
      <c r="HP88">
        <v>43.5777</v>
      </c>
      <c r="HQ88">
        <v>1</v>
      </c>
      <c r="HR88">
        <v>0.0330793</v>
      </c>
      <c r="HS88">
        <v>1.89623</v>
      </c>
      <c r="HT88">
        <v>20.2055</v>
      </c>
      <c r="HU88">
        <v>5.23241</v>
      </c>
      <c r="HV88">
        <v>11.992</v>
      </c>
      <c r="HW88">
        <v>4.9556</v>
      </c>
      <c r="HX88">
        <v>3.3038</v>
      </c>
      <c r="HY88">
        <v>50</v>
      </c>
      <c r="HZ88">
        <v>9999</v>
      </c>
      <c r="IA88">
        <v>9999</v>
      </c>
      <c r="IB88">
        <v>9999</v>
      </c>
      <c r="IC88">
        <v>1.86849</v>
      </c>
      <c r="ID88">
        <v>1.86425</v>
      </c>
      <c r="IE88">
        <v>1.8718</v>
      </c>
      <c r="IF88">
        <v>1.86264</v>
      </c>
      <c r="IG88">
        <v>1.8621</v>
      </c>
      <c r="IH88">
        <v>1.86856</v>
      </c>
      <c r="II88">
        <v>1.85867</v>
      </c>
      <c r="IJ88">
        <v>1.86508</v>
      </c>
      <c r="IK88">
        <v>5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6.8</v>
      </c>
      <c r="IY88">
        <v>0.4264</v>
      </c>
      <c r="IZ88">
        <v>3.97360106167472</v>
      </c>
      <c r="JA88">
        <v>0.00378919108122332</v>
      </c>
      <c r="JB88">
        <v>-1.39025892724049e-06</v>
      </c>
      <c r="JC88">
        <v>2.66215117939144e-10</v>
      </c>
      <c r="JD88">
        <v>0.0716792814121334</v>
      </c>
      <c r="JE88">
        <v>0.00926075309058177</v>
      </c>
      <c r="JF88">
        <v>8.50568971851429e-05</v>
      </c>
      <c r="JG88">
        <v>6.08600627940814e-06</v>
      </c>
      <c r="JH88">
        <v>1</v>
      </c>
      <c r="JI88">
        <v>1927</v>
      </c>
      <c r="JJ88">
        <v>1</v>
      </c>
      <c r="JK88">
        <v>28</v>
      </c>
      <c r="JL88">
        <v>29320838.1</v>
      </c>
      <c r="JM88">
        <v>29320838.1</v>
      </c>
      <c r="JN88">
        <v>2.38647</v>
      </c>
      <c r="JO88">
        <v>2.34253</v>
      </c>
      <c r="JP88">
        <v>1.4978</v>
      </c>
      <c r="JQ88">
        <v>2.32788</v>
      </c>
      <c r="JR88">
        <v>1.54419</v>
      </c>
      <c r="JS88">
        <v>2.29248</v>
      </c>
      <c r="JT88">
        <v>34.8296</v>
      </c>
      <c r="JU88">
        <v>24.1225</v>
      </c>
      <c r="JV88">
        <v>18</v>
      </c>
      <c r="JW88">
        <v>547.819</v>
      </c>
      <c r="JX88">
        <v>424.74</v>
      </c>
      <c r="JY88">
        <v>26.2392</v>
      </c>
      <c r="JZ88">
        <v>27.9531</v>
      </c>
      <c r="KA88">
        <v>30.0005</v>
      </c>
      <c r="KB88">
        <v>27.7414</v>
      </c>
      <c r="KC88">
        <v>27.7551</v>
      </c>
      <c r="KD88">
        <v>47.8261</v>
      </c>
      <c r="KE88">
        <v>34.688</v>
      </c>
      <c r="KF88">
        <v>0</v>
      </c>
      <c r="KG88">
        <v>26.2015</v>
      </c>
      <c r="KH88">
        <v>1191.31</v>
      </c>
      <c r="KI88">
        <v>17.4551</v>
      </c>
      <c r="KJ88">
        <v>92.8859</v>
      </c>
      <c r="KK88">
        <v>98.7824</v>
      </c>
    </row>
    <row r="89" spans="1:297">
      <c r="A89">
        <v>73</v>
      </c>
      <c r="B89">
        <v>1759250292.1</v>
      </c>
      <c r="C89">
        <v>451.099999904633</v>
      </c>
      <c r="D89" t="s">
        <v>587</v>
      </c>
      <c r="E89" t="s">
        <v>588</v>
      </c>
      <c r="F89">
        <v>5</v>
      </c>
      <c r="G89" t="s">
        <v>435</v>
      </c>
      <c r="H89" t="s">
        <v>436</v>
      </c>
      <c r="I89">
        <v>1759250283.94615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1194.06448746743</v>
      </c>
      <c r="AK89">
        <v>1136.54654545454</v>
      </c>
      <c r="AL89">
        <v>3.17778422739733</v>
      </c>
      <c r="AM89">
        <v>62.8271281936859</v>
      </c>
      <c r="AN89">
        <f>(AP89 - AO89 + DY89*1E3/(8.314*(EA89+273.15)) * AR89/DX89 * AQ89) * DX89/(100*DL89) * 1000/(1000 - AP89)</f>
        <v>0</v>
      </c>
      <c r="AO89">
        <v>17.2794771413056</v>
      </c>
      <c r="AP89">
        <v>24.3900842424242</v>
      </c>
      <c r="AQ89">
        <v>-0.00111365763293107</v>
      </c>
      <c r="AR89">
        <v>104.046329768991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6</v>
      </c>
      <c r="DM89">
        <v>0.5</v>
      </c>
      <c r="DN89" t="s">
        <v>438</v>
      </c>
      <c r="DO89">
        <v>2</v>
      </c>
      <c r="DP89" t="b">
        <v>1</v>
      </c>
      <c r="DQ89">
        <v>1759250283.94615</v>
      </c>
      <c r="DR89">
        <v>1086.06923076923</v>
      </c>
      <c r="DS89">
        <v>1158.53384615385</v>
      </c>
      <c r="DT89">
        <v>24.4169307692308</v>
      </c>
      <c r="DU89">
        <v>17.1184384615385</v>
      </c>
      <c r="DV89">
        <v>1079.29153846154</v>
      </c>
      <c r="DW89">
        <v>23.9900923076923</v>
      </c>
      <c r="DX89">
        <v>500.011230769231</v>
      </c>
      <c r="DY89">
        <v>90.7736307692308</v>
      </c>
      <c r="DZ89">
        <v>0.0293147</v>
      </c>
      <c r="EA89">
        <v>30.9699923076923</v>
      </c>
      <c r="EB89">
        <v>30.1479692307692</v>
      </c>
      <c r="EC89">
        <v>999.9</v>
      </c>
      <c r="ED89">
        <v>0</v>
      </c>
      <c r="EE89">
        <v>0</v>
      </c>
      <c r="EF89">
        <v>9992.64384615385</v>
      </c>
      <c r="EG89">
        <v>0</v>
      </c>
      <c r="EH89">
        <v>9.90425</v>
      </c>
      <c r="EI89">
        <v>-72.4642846153846</v>
      </c>
      <c r="EJ89">
        <v>1113.25230769231</v>
      </c>
      <c r="EK89">
        <v>1178.71307692308</v>
      </c>
      <c r="EL89">
        <v>7.29848538461539</v>
      </c>
      <c r="EM89">
        <v>1158.53384615385</v>
      </c>
      <c r="EN89">
        <v>17.1184384615385</v>
      </c>
      <c r="EO89">
        <v>2.21641384615385</v>
      </c>
      <c r="EP89">
        <v>1.55390307692308</v>
      </c>
      <c r="EQ89">
        <v>19.0814461538462</v>
      </c>
      <c r="ER89">
        <v>13.5086</v>
      </c>
      <c r="ES89">
        <v>2000.04846153846</v>
      </c>
      <c r="ET89">
        <v>0.980000307692308</v>
      </c>
      <c r="EU89">
        <v>0.0199995769230769</v>
      </c>
      <c r="EV89">
        <v>0</v>
      </c>
      <c r="EW89">
        <v>1097.74615384615</v>
      </c>
      <c r="EX89">
        <v>5.00016</v>
      </c>
      <c r="EY89">
        <v>22377.5538461538</v>
      </c>
      <c r="EZ89">
        <v>18234.6230769231</v>
      </c>
      <c r="FA89">
        <v>48.437</v>
      </c>
      <c r="FB89">
        <v>48.687</v>
      </c>
      <c r="FC89">
        <v>48.687</v>
      </c>
      <c r="FD89">
        <v>48.562</v>
      </c>
      <c r="FE89">
        <v>50.375</v>
      </c>
      <c r="FF89">
        <v>1955.14846153846</v>
      </c>
      <c r="FG89">
        <v>39.9</v>
      </c>
      <c r="FH89">
        <v>0</v>
      </c>
      <c r="FI89">
        <v>1759250299</v>
      </c>
      <c r="FJ89">
        <v>0</v>
      </c>
      <c r="FK89">
        <v>1097.7724</v>
      </c>
      <c r="FL89">
        <v>-1.87999999230399</v>
      </c>
      <c r="FM89">
        <v>-40.2692306193568</v>
      </c>
      <c r="FN89">
        <v>22376.604</v>
      </c>
      <c r="FO89">
        <v>15</v>
      </c>
      <c r="FP89">
        <v>0</v>
      </c>
      <c r="FQ89" t="s">
        <v>439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-72.4646857142857</v>
      </c>
      <c r="GD89">
        <v>1.20598441558441</v>
      </c>
      <c r="GE89">
        <v>0.500747638451711</v>
      </c>
      <c r="GF89">
        <v>0</v>
      </c>
      <c r="GG89">
        <v>1097.87382352941</v>
      </c>
      <c r="GH89">
        <v>-1.95951107006143</v>
      </c>
      <c r="GI89">
        <v>0.301193847154974</v>
      </c>
      <c r="GJ89">
        <v>-1</v>
      </c>
      <c r="GK89">
        <v>7.40470142857143</v>
      </c>
      <c r="GL89">
        <v>-2.24612103896103</v>
      </c>
      <c r="GM89">
        <v>0.227118435084213</v>
      </c>
      <c r="GN89">
        <v>0</v>
      </c>
      <c r="GO89">
        <v>0</v>
      </c>
      <c r="GP89">
        <v>2</v>
      </c>
      <c r="GQ89" t="s">
        <v>446</v>
      </c>
      <c r="GR89">
        <v>3.12435</v>
      </c>
      <c r="GS89">
        <v>2.65505</v>
      </c>
      <c r="GT89">
        <v>0.176744</v>
      </c>
      <c r="GU89">
        <v>0.184289</v>
      </c>
      <c r="GV89">
        <v>0.102969</v>
      </c>
      <c r="GW89">
        <v>0.0811513</v>
      </c>
      <c r="GX89">
        <v>21167.1</v>
      </c>
      <c r="GY89">
        <v>19913.5</v>
      </c>
      <c r="GZ89">
        <v>22992</v>
      </c>
      <c r="HA89">
        <v>23769.5</v>
      </c>
      <c r="HB89">
        <v>35145.7</v>
      </c>
      <c r="HC89">
        <v>36156.5</v>
      </c>
      <c r="HD89">
        <v>41439.7</v>
      </c>
      <c r="HE89">
        <v>42384</v>
      </c>
      <c r="HF89">
        <v>1.91017</v>
      </c>
      <c r="HG89">
        <v>1.8065</v>
      </c>
      <c r="HH89">
        <v>0.144418</v>
      </c>
      <c r="HI89">
        <v>0</v>
      </c>
      <c r="HJ89">
        <v>27.789</v>
      </c>
      <c r="HK89">
        <v>999.9</v>
      </c>
      <c r="HL89">
        <v>48.932</v>
      </c>
      <c r="HM89">
        <v>29.779</v>
      </c>
      <c r="HN89">
        <v>22.6776</v>
      </c>
      <c r="HO89">
        <v>54.4874</v>
      </c>
      <c r="HP89">
        <v>43.5897</v>
      </c>
      <c r="HQ89">
        <v>1</v>
      </c>
      <c r="HR89">
        <v>0.0332038</v>
      </c>
      <c r="HS89">
        <v>1.8834</v>
      </c>
      <c r="HT89">
        <v>20.2058</v>
      </c>
      <c r="HU89">
        <v>5.23376</v>
      </c>
      <c r="HV89">
        <v>11.992</v>
      </c>
      <c r="HW89">
        <v>4.9557</v>
      </c>
      <c r="HX89">
        <v>3.30393</v>
      </c>
      <c r="HY89">
        <v>50</v>
      </c>
      <c r="HZ89">
        <v>9999</v>
      </c>
      <c r="IA89">
        <v>9999</v>
      </c>
      <c r="IB89">
        <v>9999</v>
      </c>
      <c r="IC89">
        <v>1.86849</v>
      </c>
      <c r="ID89">
        <v>1.86424</v>
      </c>
      <c r="IE89">
        <v>1.8718</v>
      </c>
      <c r="IF89">
        <v>1.86264</v>
      </c>
      <c r="IG89">
        <v>1.86208</v>
      </c>
      <c r="IH89">
        <v>1.86859</v>
      </c>
      <c r="II89">
        <v>1.85868</v>
      </c>
      <c r="IJ89">
        <v>1.86509</v>
      </c>
      <c r="IK89">
        <v>5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6.83</v>
      </c>
      <c r="IY89">
        <v>0.426</v>
      </c>
      <c r="IZ89">
        <v>3.97360106167472</v>
      </c>
      <c r="JA89">
        <v>0.00378919108122332</v>
      </c>
      <c r="JB89">
        <v>-1.39025892724049e-06</v>
      </c>
      <c r="JC89">
        <v>2.66215117939144e-10</v>
      </c>
      <c r="JD89">
        <v>0.0716792814121334</v>
      </c>
      <c r="JE89">
        <v>0.00926075309058177</v>
      </c>
      <c r="JF89">
        <v>8.50568971851429e-05</v>
      </c>
      <c r="JG89">
        <v>6.08600627940814e-06</v>
      </c>
      <c r="JH89">
        <v>1</v>
      </c>
      <c r="JI89">
        <v>1927</v>
      </c>
      <c r="JJ89">
        <v>1</v>
      </c>
      <c r="JK89">
        <v>28</v>
      </c>
      <c r="JL89">
        <v>29320838.2</v>
      </c>
      <c r="JM89">
        <v>29320838.2</v>
      </c>
      <c r="JN89">
        <v>2.41211</v>
      </c>
      <c r="JO89">
        <v>2.35229</v>
      </c>
      <c r="JP89">
        <v>1.49902</v>
      </c>
      <c r="JQ89">
        <v>2.32788</v>
      </c>
      <c r="JR89">
        <v>1.54419</v>
      </c>
      <c r="JS89">
        <v>2.22412</v>
      </c>
      <c r="JT89">
        <v>34.8525</v>
      </c>
      <c r="JU89">
        <v>24.1138</v>
      </c>
      <c r="JV89">
        <v>18</v>
      </c>
      <c r="JW89">
        <v>547.818</v>
      </c>
      <c r="JX89">
        <v>424.958</v>
      </c>
      <c r="JY89">
        <v>26.0859</v>
      </c>
      <c r="JZ89">
        <v>27.9561</v>
      </c>
      <c r="KA89">
        <v>30.0002</v>
      </c>
      <c r="KB89">
        <v>27.7432</v>
      </c>
      <c r="KC89">
        <v>27.7569</v>
      </c>
      <c r="KD89">
        <v>48.3227</v>
      </c>
      <c r="KE89">
        <v>33.7499</v>
      </c>
      <c r="KF89">
        <v>0</v>
      </c>
      <c r="KG89">
        <v>26.0639</v>
      </c>
      <c r="KH89">
        <v>1204.86</v>
      </c>
      <c r="KI89">
        <v>17.5998</v>
      </c>
      <c r="KJ89">
        <v>92.886</v>
      </c>
      <c r="KK89">
        <v>98.7818</v>
      </c>
    </row>
    <row r="90" spans="1:297">
      <c r="A90">
        <v>74</v>
      </c>
      <c r="B90">
        <v>1759250297.1</v>
      </c>
      <c r="C90">
        <v>456.099999904633</v>
      </c>
      <c r="D90" t="s">
        <v>589</v>
      </c>
      <c r="E90" t="s">
        <v>590</v>
      </c>
      <c r="F90">
        <v>5</v>
      </c>
      <c r="G90" t="s">
        <v>435</v>
      </c>
      <c r="H90" t="s">
        <v>436</v>
      </c>
      <c r="I90">
        <v>1759250288.94615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1212.87290786825</v>
      </c>
      <c r="AK90">
        <v>1154.27690909091</v>
      </c>
      <c r="AL90">
        <v>3.56258945932185</v>
      </c>
      <c r="AM90">
        <v>62.8271281936859</v>
      </c>
      <c r="AN90">
        <f>(AP90 - AO90 + DY90*1E3/(8.314*(EA90+273.15)) * AR90/DX90 * AQ90) * DX90/(100*DL90) * 1000/(1000 - AP90)</f>
        <v>0</v>
      </c>
      <c r="AO90">
        <v>17.3836139722715</v>
      </c>
      <c r="AP90">
        <v>24.3502363636364</v>
      </c>
      <c r="AQ90">
        <v>-0.00706611627475644</v>
      </c>
      <c r="AR90">
        <v>104.046329768991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6</v>
      </c>
      <c r="DM90">
        <v>0.5</v>
      </c>
      <c r="DN90" t="s">
        <v>438</v>
      </c>
      <c r="DO90">
        <v>2</v>
      </c>
      <c r="DP90" t="b">
        <v>1</v>
      </c>
      <c r="DQ90">
        <v>1759250288.94615</v>
      </c>
      <c r="DR90">
        <v>1102.35769230769</v>
      </c>
      <c r="DS90">
        <v>1175.21153846154</v>
      </c>
      <c r="DT90">
        <v>24.3908615384615</v>
      </c>
      <c r="DU90">
        <v>17.2620153846154</v>
      </c>
      <c r="DV90">
        <v>1095.55230769231</v>
      </c>
      <c r="DW90">
        <v>23.9646153846154</v>
      </c>
      <c r="DX90">
        <v>500.016076923077</v>
      </c>
      <c r="DY90">
        <v>90.7732615384615</v>
      </c>
      <c r="DZ90">
        <v>0.0292361</v>
      </c>
      <c r="EA90">
        <v>30.9389923076923</v>
      </c>
      <c r="EB90">
        <v>30.1444384615385</v>
      </c>
      <c r="EC90">
        <v>999.9</v>
      </c>
      <c r="ED90">
        <v>0</v>
      </c>
      <c r="EE90">
        <v>0</v>
      </c>
      <c r="EF90">
        <v>10005.4823076923</v>
      </c>
      <c r="EG90">
        <v>0</v>
      </c>
      <c r="EH90">
        <v>9.90425</v>
      </c>
      <c r="EI90">
        <v>-72.8534615384615</v>
      </c>
      <c r="EJ90">
        <v>1129.91769230769</v>
      </c>
      <c r="EK90">
        <v>1195.85538461538</v>
      </c>
      <c r="EL90">
        <v>7.12883846153846</v>
      </c>
      <c r="EM90">
        <v>1175.21153846154</v>
      </c>
      <c r="EN90">
        <v>17.2620153846154</v>
      </c>
      <c r="EO90">
        <v>2.21403769230769</v>
      </c>
      <c r="EP90">
        <v>1.56692923076923</v>
      </c>
      <c r="EQ90">
        <v>19.0642538461538</v>
      </c>
      <c r="ER90">
        <v>13.637</v>
      </c>
      <c r="ES90">
        <v>2000.02307692308</v>
      </c>
      <c r="ET90">
        <v>0.980000307692308</v>
      </c>
      <c r="EU90">
        <v>0.0199995692307692</v>
      </c>
      <c r="EV90">
        <v>0</v>
      </c>
      <c r="EW90">
        <v>1097.54846153846</v>
      </c>
      <c r="EX90">
        <v>5.00016</v>
      </c>
      <c r="EY90">
        <v>22373.3846153846</v>
      </c>
      <c r="EZ90">
        <v>18234.4076923077</v>
      </c>
      <c r="FA90">
        <v>48.437</v>
      </c>
      <c r="FB90">
        <v>48.687</v>
      </c>
      <c r="FC90">
        <v>48.687</v>
      </c>
      <c r="FD90">
        <v>48.562</v>
      </c>
      <c r="FE90">
        <v>50.375</v>
      </c>
      <c r="FF90">
        <v>1955.12307692308</v>
      </c>
      <c r="FG90">
        <v>39.9</v>
      </c>
      <c r="FH90">
        <v>0</v>
      </c>
      <c r="FI90">
        <v>1759250304.4</v>
      </c>
      <c r="FJ90">
        <v>0</v>
      </c>
      <c r="FK90">
        <v>1097.60192307692</v>
      </c>
      <c r="FL90">
        <v>-1.67008546820358</v>
      </c>
      <c r="FM90">
        <v>-54.2598291443374</v>
      </c>
      <c r="FN90">
        <v>22372.5269230769</v>
      </c>
      <c r="FO90">
        <v>15</v>
      </c>
      <c r="FP90">
        <v>0</v>
      </c>
      <c r="FQ90" t="s">
        <v>439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-72.80546</v>
      </c>
      <c r="GD90">
        <v>-4.60485112781967</v>
      </c>
      <c r="GE90">
        <v>0.843481300563327</v>
      </c>
      <c r="GF90">
        <v>0</v>
      </c>
      <c r="GG90">
        <v>1097.70911764706</v>
      </c>
      <c r="GH90">
        <v>-1.96928953477039</v>
      </c>
      <c r="GI90">
        <v>0.287498006612628</v>
      </c>
      <c r="GJ90">
        <v>-1</v>
      </c>
      <c r="GK90">
        <v>7.212534</v>
      </c>
      <c r="GL90">
        <v>-2.03742225563911</v>
      </c>
      <c r="GM90">
        <v>0.196760685692036</v>
      </c>
      <c r="GN90">
        <v>0</v>
      </c>
      <c r="GO90">
        <v>0</v>
      </c>
      <c r="GP90">
        <v>2</v>
      </c>
      <c r="GQ90" t="s">
        <v>446</v>
      </c>
      <c r="GR90">
        <v>3.12435</v>
      </c>
      <c r="GS90">
        <v>2.65483</v>
      </c>
      <c r="GT90">
        <v>0.178469</v>
      </c>
      <c r="GU90">
        <v>0.185797</v>
      </c>
      <c r="GV90">
        <v>0.102854</v>
      </c>
      <c r="GW90">
        <v>0.0815926</v>
      </c>
      <c r="GX90">
        <v>21122.4</v>
      </c>
      <c r="GY90">
        <v>19876.6</v>
      </c>
      <c r="GZ90">
        <v>22991.7</v>
      </c>
      <c r="HA90">
        <v>23769.4</v>
      </c>
      <c r="HB90">
        <v>35149.9</v>
      </c>
      <c r="HC90">
        <v>36138.9</v>
      </c>
      <c r="HD90">
        <v>41439.1</v>
      </c>
      <c r="HE90">
        <v>42383.5</v>
      </c>
      <c r="HF90">
        <v>1.91007</v>
      </c>
      <c r="HG90">
        <v>1.8066</v>
      </c>
      <c r="HH90">
        <v>0.144206</v>
      </c>
      <c r="HI90">
        <v>0</v>
      </c>
      <c r="HJ90">
        <v>27.7813</v>
      </c>
      <c r="HK90">
        <v>999.9</v>
      </c>
      <c r="HL90">
        <v>48.907</v>
      </c>
      <c r="HM90">
        <v>29.779</v>
      </c>
      <c r="HN90">
        <v>22.6656</v>
      </c>
      <c r="HO90">
        <v>55.3074</v>
      </c>
      <c r="HP90">
        <v>43.6338</v>
      </c>
      <c r="HQ90">
        <v>1</v>
      </c>
      <c r="HR90">
        <v>0.0334705</v>
      </c>
      <c r="HS90">
        <v>1.92407</v>
      </c>
      <c r="HT90">
        <v>20.2054</v>
      </c>
      <c r="HU90">
        <v>5.23301</v>
      </c>
      <c r="HV90">
        <v>11.992</v>
      </c>
      <c r="HW90">
        <v>4.9558</v>
      </c>
      <c r="HX90">
        <v>3.30393</v>
      </c>
      <c r="HY90">
        <v>50</v>
      </c>
      <c r="HZ90">
        <v>9999</v>
      </c>
      <c r="IA90">
        <v>9999</v>
      </c>
      <c r="IB90">
        <v>9999</v>
      </c>
      <c r="IC90">
        <v>1.8685</v>
      </c>
      <c r="ID90">
        <v>1.86423</v>
      </c>
      <c r="IE90">
        <v>1.87181</v>
      </c>
      <c r="IF90">
        <v>1.86264</v>
      </c>
      <c r="IG90">
        <v>1.86209</v>
      </c>
      <c r="IH90">
        <v>1.86857</v>
      </c>
      <c r="II90">
        <v>1.85867</v>
      </c>
      <c r="IJ90">
        <v>1.86509</v>
      </c>
      <c r="IK90">
        <v>5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6.85</v>
      </c>
      <c r="IY90">
        <v>0.4251</v>
      </c>
      <c r="IZ90">
        <v>3.97360106167472</v>
      </c>
      <c r="JA90">
        <v>0.00378919108122332</v>
      </c>
      <c r="JB90">
        <v>-1.39025892724049e-06</v>
      </c>
      <c r="JC90">
        <v>2.66215117939144e-10</v>
      </c>
      <c r="JD90">
        <v>0.0716792814121334</v>
      </c>
      <c r="JE90">
        <v>0.00926075309058177</v>
      </c>
      <c r="JF90">
        <v>8.50568971851429e-05</v>
      </c>
      <c r="JG90">
        <v>6.08600627940814e-06</v>
      </c>
      <c r="JH90">
        <v>1</v>
      </c>
      <c r="JI90">
        <v>1927</v>
      </c>
      <c r="JJ90">
        <v>1</v>
      </c>
      <c r="JK90">
        <v>28</v>
      </c>
      <c r="JL90">
        <v>29320838.3</v>
      </c>
      <c r="JM90">
        <v>29320838.3</v>
      </c>
      <c r="JN90">
        <v>2.44141</v>
      </c>
      <c r="JO90">
        <v>2.33521</v>
      </c>
      <c r="JP90">
        <v>1.4978</v>
      </c>
      <c r="JQ90">
        <v>2.32788</v>
      </c>
      <c r="JR90">
        <v>1.54419</v>
      </c>
      <c r="JS90">
        <v>2.34619</v>
      </c>
      <c r="JT90">
        <v>34.8296</v>
      </c>
      <c r="JU90">
        <v>24.1225</v>
      </c>
      <c r="JV90">
        <v>18</v>
      </c>
      <c r="JW90">
        <v>547.773</v>
      </c>
      <c r="JX90">
        <v>425.034</v>
      </c>
      <c r="JY90">
        <v>25.9498</v>
      </c>
      <c r="JZ90">
        <v>27.9591</v>
      </c>
      <c r="KA90">
        <v>30.0004</v>
      </c>
      <c r="KB90">
        <v>27.7455</v>
      </c>
      <c r="KC90">
        <v>27.7592</v>
      </c>
      <c r="KD90">
        <v>48.9268</v>
      </c>
      <c r="KE90">
        <v>32.8261</v>
      </c>
      <c r="KF90">
        <v>0</v>
      </c>
      <c r="KG90">
        <v>25.9258</v>
      </c>
      <c r="KH90">
        <v>1225.13</v>
      </c>
      <c r="KI90">
        <v>17.7644</v>
      </c>
      <c r="KJ90">
        <v>92.8846</v>
      </c>
      <c r="KK90">
        <v>98.7811</v>
      </c>
    </row>
    <row r="91" spans="1:297">
      <c r="A91">
        <v>75</v>
      </c>
      <c r="B91">
        <v>1759250302.1</v>
      </c>
      <c r="C91">
        <v>461.099999904633</v>
      </c>
      <c r="D91" t="s">
        <v>591</v>
      </c>
      <c r="E91" t="s">
        <v>592</v>
      </c>
      <c r="F91">
        <v>5</v>
      </c>
      <c r="G91" t="s">
        <v>435</v>
      </c>
      <c r="H91" t="s">
        <v>436</v>
      </c>
      <c r="I91">
        <v>1759250293.94615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1228.62916261899</v>
      </c>
      <c r="AK91">
        <v>1170.59812121212</v>
      </c>
      <c r="AL91">
        <v>3.25807425892185</v>
      </c>
      <c r="AM91">
        <v>62.8271281936859</v>
      </c>
      <c r="AN91">
        <f>(AP91 - AO91 + DY91*1E3/(8.314*(EA91+273.15)) * AR91/DX91 * AQ91) * DX91/(100*DL91) * 1000/(1000 - AP91)</f>
        <v>0</v>
      </c>
      <c r="AO91">
        <v>17.5182610359364</v>
      </c>
      <c r="AP91">
        <v>24.3250387878788</v>
      </c>
      <c r="AQ91">
        <v>-0.00545049434134978</v>
      </c>
      <c r="AR91">
        <v>104.046329768991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6</v>
      </c>
      <c r="DM91">
        <v>0.5</v>
      </c>
      <c r="DN91" t="s">
        <v>438</v>
      </c>
      <c r="DO91">
        <v>2</v>
      </c>
      <c r="DP91" t="b">
        <v>1</v>
      </c>
      <c r="DQ91">
        <v>1759250293.94615</v>
      </c>
      <c r="DR91">
        <v>1118.70384615385</v>
      </c>
      <c r="DS91">
        <v>1191.70307692308</v>
      </c>
      <c r="DT91">
        <v>24.3650230769231</v>
      </c>
      <c r="DU91">
        <v>17.3975</v>
      </c>
      <c r="DV91">
        <v>1111.87076923077</v>
      </c>
      <c r="DW91">
        <v>23.9393846153846</v>
      </c>
      <c r="DX91">
        <v>499.987461538462</v>
      </c>
      <c r="DY91">
        <v>90.7732461538461</v>
      </c>
      <c r="DZ91">
        <v>0.0292335538461539</v>
      </c>
      <c r="EA91">
        <v>30.9079307692308</v>
      </c>
      <c r="EB91">
        <v>30.1352923076923</v>
      </c>
      <c r="EC91">
        <v>999.9</v>
      </c>
      <c r="ED91">
        <v>0</v>
      </c>
      <c r="EE91">
        <v>0</v>
      </c>
      <c r="EF91">
        <v>10015.6769230769</v>
      </c>
      <c r="EG91">
        <v>0</v>
      </c>
      <c r="EH91">
        <v>9.94148846153846</v>
      </c>
      <c r="EI91">
        <v>-72.9989923076923</v>
      </c>
      <c r="EJ91">
        <v>1146.64153846154</v>
      </c>
      <c r="EK91">
        <v>1212.80538461538</v>
      </c>
      <c r="EL91">
        <v>6.96752</v>
      </c>
      <c r="EM91">
        <v>1191.70307692308</v>
      </c>
      <c r="EN91">
        <v>17.3975</v>
      </c>
      <c r="EO91">
        <v>2.21169153846154</v>
      </c>
      <c r="EP91">
        <v>1.57922615384615</v>
      </c>
      <c r="EQ91">
        <v>19.0472538461538</v>
      </c>
      <c r="ER91">
        <v>13.7572846153846</v>
      </c>
      <c r="ES91">
        <v>1999.99307692308</v>
      </c>
      <c r="ET91">
        <v>0.980000307692308</v>
      </c>
      <c r="EU91">
        <v>0.0199995615384615</v>
      </c>
      <c r="EV91">
        <v>0</v>
      </c>
      <c r="EW91">
        <v>1097.41153846154</v>
      </c>
      <c r="EX91">
        <v>5.00016</v>
      </c>
      <c r="EY91">
        <v>22369.2538461538</v>
      </c>
      <c r="EZ91">
        <v>18234.1307692308</v>
      </c>
      <c r="FA91">
        <v>48.437</v>
      </c>
      <c r="FB91">
        <v>48.687</v>
      </c>
      <c r="FC91">
        <v>48.687</v>
      </c>
      <c r="FD91">
        <v>48.562</v>
      </c>
      <c r="FE91">
        <v>50.375</v>
      </c>
      <c r="FF91">
        <v>1955.09307692308</v>
      </c>
      <c r="FG91">
        <v>39.9</v>
      </c>
      <c r="FH91">
        <v>0</v>
      </c>
      <c r="FI91">
        <v>1759250309.2</v>
      </c>
      <c r="FJ91">
        <v>0</v>
      </c>
      <c r="FK91">
        <v>1097.47307692308</v>
      </c>
      <c r="FL91">
        <v>-1.45367522082952</v>
      </c>
      <c r="FM91">
        <v>-46.943589863412</v>
      </c>
      <c r="FN91">
        <v>22368.9038461538</v>
      </c>
      <c r="FO91">
        <v>15</v>
      </c>
      <c r="FP91">
        <v>0</v>
      </c>
      <c r="FQ91" t="s">
        <v>439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-72.8218333333333</v>
      </c>
      <c r="GD91">
        <v>-4.03051168831167</v>
      </c>
      <c r="GE91">
        <v>0.869246983003288</v>
      </c>
      <c r="GF91">
        <v>0</v>
      </c>
      <c r="GG91">
        <v>1097.58323529412</v>
      </c>
      <c r="GH91">
        <v>-1.8259740300197</v>
      </c>
      <c r="GI91">
        <v>0.294305969120936</v>
      </c>
      <c r="GJ91">
        <v>-1</v>
      </c>
      <c r="GK91">
        <v>7.06089047619048</v>
      </c>
      <c r="GL91">
        <v>-1.90695350649349</v>
      </c>
      <c r="GM91">
        <v>0.192957320557983</v>
      </c>
      <c r="GN91">
        <v>0</v>
      </c>
      <c r="GO91">
        <v>0</v>
      </c>
      <c r="GP91">
        <v>2</v>
      </c>
      <c r="GQ91" t="s">
        <v>446</v>
      </c>
      <c r="GR91">
        <v>3.12455</v>
      </c>
      <c r="GS91">
        <v>2.65507</v>
      </c>
      <c r="GT91">
        <v>0.180085</v>
      </c>
      <c r="GU91">
        <v>0.187545</v>
      </c>
      <c r="GV91">
        <v>0.102784</v>
      </c>
      <c r="GW91">
        <v>0.0820923</v>
      </c>
      <c r="GX91">
        <v>21080.7</v>
      </c>
      <c r="GY91">
        <v>19833.9</v>
      </c>
      <c r="GZ91">
        <v>22991.5</v>
      </c>
      <c r="HA91">
        <v>23769.3</v>
      </c>
      <c r="HB91">
        <v>35152.5</v>
      </c>
      <c r="HC91">
        <v>36119.6</v>
      </c>
      <c r="HD91">
        <v>41438.7</v>
      </c>
      <c r="HE91">
        <v>42383.9</v>
      </c>
      <c r="HF91">
        <v>1.91025</v>
      </c>
      <c r="HG91">
        <v>1.80648</v>
      </c>
      <c r="HH91">
        <v>0.144877</v>
      </c>
      <c r="HI91">
        <v>0</v>
      </c>
      <c r="HJ91">
        <v>27.7729</v>
      </c>
      <c r="HK91">
        <v>999.9</v>
      </c>
      <c r="HL91">
        <v>48.883</v>
      </c>
      <c r="HM91">
        <v>29.769</v>
      </c>
      <c r="HN91">
        <v>22.6404</v>
      </c>
      <c r="HO91">
        <v>54.4174</v>
      </c>
      <c r="HP91">
        <v>43.5056</v>
      </c>
      <c r="HQ91">
        <v>1</v>
      </c>
      <c r="HR91">
        <v>0.0338211</v>
      </c>
      <c r="HS91">
        <v>1.99993</v>
      </c>
      <c r="HT91">
        <v>20.2047</v>
      </c>
      <c r="HU91">
        <v>5.23301</v>
      </c>
      <c r="HV91">
        <v>11.992</v>
      </c>
      <c r="HW91">
        <v>4.9556</v>
      </c>
      <c r="HX91">
        <v>3.30387</v>
      </c>
      <c r="HY91">
        <v>50</v>
      </c>
      <c r="HZ91">
        <v>9999</v>
      </c>
      <c r="IA91">
        <v>9999</v>
      </c>
      <c r="IB91">
        <v>9999</v>
      </c>
      <c r="IC91">
        <v>1.86849</v>
      </c>
      <c r="ID91">
        <v>1.86421</v>
      </c>
      <c r="IE91">
        <v>1.87181</v>
      </c>
      <c r="IF91">
        <v>1.86264</v>
      </c>
      <c r="IG91">
        <v>1.86207</v>
      </c>
      <c r="IH91">
        <v>1.86857</v>
      </c>
      <c r="II91">
        <v>1.85867</v>
      </c>
      <c r="IJ91">
        <v>1.86508</v>
      </c>
      <c r="IK91">
        <v>5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6.88</v>
      </c>
      <c r="IY91">
        <v>0.4246</v>
      </c>
      <c r="IZ91">
        <v>3.97360106167472</v>
      </c>
      <c r="JA91">
        <v>0.00378919108122332</v>
      </c>
      <c r="JB91">
        <v>-1.39025892724049e-06</v>
      </c>
      <c r="JC91">
        <v>2.66215117939144e-10</v>
      </c>
      <c r="JD91">
        <v>0.0716792814121334</v>
      </c>
      <c r="JE91">
        <v>0.00926075309058177</v>
      </c>
      <c r="JF91">
        <v>8.50568971851429e-05</v>
      </c>
      <c r="JG91">
        <v>6.08600627940814e-06</v>
      </c>
      <c r="JH91">
        <v>1</v>
      </c>
      <c r="JI91">
        <v>1927</v>
      </c>
      <c r="JJ91">
        <v>1</v>
      </c>
      <c r="JK91">
        <v>28</v>
      </c>
      <c r="JL91">
        <v>29320838.4</v>
      </c>
      <c r="JM91">
        <v>29320838.4</v>
      </c>
      <c r="JN91">
        <v>2.46826</v>
      </c>
      <c r="JO91">
        <v>2.33887</v>
      </c>
      <c r="JP91">
        <v>1.4978</v>
      </c>
      <c r="JQ91">
        <v>2.32788</v>
      </c>
      <c r="JR91">
        <v>1.54419</v>
      </c>
      <c r="JS91">
        <v>2.31201</v>
      </c>
      <c r="JT91">
        <v>34.8525</v>
      </c>
      <c r="JU91">
        <v>24.1313</v>
      </c>
      <c r="JV91">
        <v>18</v>
      </c>
      <c r="JW91">
        <v>547.907</v>
      </c>
      <c r="JX91">
        <v>424.978</v>
      </c>
      <c r="JY91">
        <v>25.8142</v>
      </c>
      <c r="JZ91">
        <v>27.9621</v>
      </c>
      <c r="KA91">
        <v>30.0005</v>
      </c>
      <c r="KB91">
        <v>27.7478</v>
      </c>
      <c r="KC91">
        <v>27.7616</v>
      </c>
      <c r="KD91">
        <v>49.4256</v>
      </c>
      <c r="KE91">
        <v>32.5437</v>
      </c>
      <c r="KF91">
        <v>0</v>
      </c>
      <c r="KG91">
        <v>25.7857</v>
      </c>
      <c r="KH91">
        <v>1238.64</v>
      </c>
      <c r="KI91">
        <v>17.8172</v>
      </c>
      <c r="KJ91">
        <v>92.8839</v>
      </c>
      <c r="KK91">
        <v>98.7815</v>
      </c>
    </row>
    <row r="92" spans="1:297">
      <c r="A92">
        <v>76</v>
      </c>
      <c r="B92">
        <v>1759250307.1</v>
      </c>
      <c r="C92">
        <v>466.099999904633</v>
      </c>
      <c r="D92" t="s">
        <v>593</v>
      </c>
      <c r="E92" t="s">
        <v>594</v>
      </c>
      <c r="F92">
        <v>5</v>
      </c>
      <c r="G92" t="s">
        <v>435</v>
      </c>
      <c r="H92" t="s">
        <v>436</v>
      </c>
      <c r="I92">
        <v>1759250298.94615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1247.60895488407</v>
      </c>
      <c r="AK92">
        <v>1188.37612121212</v>
      </c>
      <c r="AL92">
        <v>3.58626008768266</v>
      </c>
      <c r="AM92">
        <v>62.8271281936859</v>
      </c>
      <c r="AN92">
        <f>(AP92 - AO92 + DY92*1E3/(8.314*(EA92+273.15)) * AR92/DX92 * AQ92) * DX92/(100*DL92) * 1000/(1000 - AP92)</f>
        <v>0</v>
      </c>
      <c r="AO92">
        <v>17.6579987311256</v>
      </c>
      <c r="AP92">
        <v>24.3086387878788</v>
      </c>
      <c r="AQ92">
        <v>-0.00147833675551589</v>
      </c>
      <c r="AR92">
        <v>104.046329768991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6</v>
      </c>
      <c r="DM92">
        <v>0.5</v>
      </c>
      <c r="DN92" t="s">
        <v>438</v>
      </c>
      <c r="DO92">
        <v>2</v>
      </c>
      <c r="DP92" t="b">
        <v>1</v>
      </c>
      <c r="DQ92">
        <v>1759250298.94615</v>
      </c>
      <c r="DR92">
        <v>1135.29461538462</v>
      </c>
      <c r="DS92">
        <v>1209.06</v>
      </c>
      <c r="DT92">
        <v>24.3399846153846</v>
      </c>
      <c r="DU92">
        <v>17.5230230769231</v>
      </c>
      <c r="DV92">
        <v>1128.43230769231</v>
      </c>
      <c r="DW92">
        <v>23.9149230769231</v>
      </c>
      <c r="DX92">
        <v>500.032692307692</v>
      </c>
      <c r="DY92">
        <v>90.7727615384615</v>
      </c>
      <c r="DZ92">
        <v>0.0292798153846154</v>
      </c>
      <c r="EA92">
        <v>30.8729076923077</v>
      </c>
      <c r="EB92">
        <v>30.1359615384615</v>
      </c>
      <c r="EC92">
        <v>999.9</v>
      </c>
      <c r="ED92">
        <v>0</v>
      </c>
      <c r="EE92">
        <v>0</v>
      </c>
      <c r="EF92">
        <v>10011.4461538462</v>
      </c>
      <c r="EG92">
        <v>0</v>
      </c>
      <c r="EH92">
        <v>10.2091115384615</v>
      </c>
      <c r="EI92">
        <v>-73.7662153846154</v>
      </c>
      <c r="EJ92">
        <v>1163.61538461538</v>
      </c>
      <c r="EK92">
        <v>1230.62846153846</v>
      </c>
      <c r="EL92">
        <v>6.81696153846154</v>
      </c>
      <c r="EM92">
        <v>1209.06</v>
      </c>
      <c r="EN92">
        <v>17.5230230769231</v>
      </c>
      <c r="EO92">
        <v>2.20940615384615</v>
      </c>
      <c r="EP92">
        <v>1.59061153846154</v>
      </c>
      <c r="EQ92">
        <v>19.0306846153846</v>
      </c>
      <c r="ER92">
        <v>13.8678076923077</v>
      </c>
      <c r="ES92">
        <v>2000.00538461538</v>
      </c>
      <c r="ET92">
        <v>0.980000769230769</v>
      </c>
      <c r="EU92">
        <v>0.0199991230769231</v>
      </c>
      <c r="EV92">
        <v>0</v>
      </c>
      <c r="EW92">
        <v>1097.20769230769</v>
      </c>
      <c r="EX92">
        <v>5.00016</v>
      </c>
      <c r="EY92">
        <v>22365.3923076923</v>
      </c>
      <c r="EZ92">
        <v>18234.2615384615</v>
      </c>
      <c r="FA92">
        <v>48.437</v>
      </c>
      <c r="FB92">
        <v>48.687</v>
      </c>
      <c r="FC92">
        <v>48.687</v>
      </c>
      <c r="FD92">
        <v>48.562</v>
      </c>
      <c r="FE92">
        <v>50.375</v>
      </c>
      <c r="FF92">
        <v>1955.10538461538</v>
      </c>
      <c r="FG92">
        <v>39.9</v>
      </c>
      <c r="FH92">
        <v>0</v>
      </c>
      <c r="FI92">
        <v>1759250314</v>
      </c>
      <c r="FJ92">
        <v>0</v>
      </c>
      <c r="FK92">
        <v>1097.24</v>
      </c>
      <c r="FL92">
        <v>-3.20410256995504</v>
      </c>
      <c r="FM92">
        <v>-42.4512820761029</v>
      </c>
      <c r="FN92">
        <v>22365.0269230769</v>
      </c>
      <c r="FO92">
        <v>15</v>
      </c>
      <c r="FP92">
        <v>0</v>
      </c>
      <c r="FQ92" t="s">
        <v>439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-73.41013</v>
      </c>
      <c r="GD92">
        <v>-6.77446015037592</v>
      </c>
      <c r="GE92">
        <v>1.08288124699803</v>
      </c>
      <c r="GF92">
        <v>0</v>
      </c>
      <c r="GG92">
        <v>1097.35970588235</v>
      </c>
      <c r="GH92">
        <v>-2.59174942839625</v>
      </c>
      <c r="GI92">
        <v>0.360559086241481</v>
      </c>
      <c r="GJ92">
        <v>-1</v>
      </c>
      <c r="GK92">
        <v>6.885228</v>
      </c>
      <c r="GL92">
        <v>-1.83411789473684</v>
      </c>
      <c r="GM92">
        <v>0.176697182111091</v>
      </c>
      <c r="GN92">
        <v>0</v>
      </c>
      <c r="GO92">
        <v>0</v>
      </c>
      <c r="GP92">
        <v>2</v>
      </c>
      <c r="GQ92" t="s">
        <v>446</v>
      </c>
      <c r="GR92">
        <v>3.12431</v>
      </c>
      <c r="GS92">
        <v>2.65489</v>
      </c>
      <c r="GT92">
        <v>0.181808</v>
      </c>
      <c r="GU92">
        <v>0.189065</v>
      </c>
      <c r="GV92">
        <v>0.102734</v>
      </c>
      <c r="GW92">
        <v>0.0824059</v>
      </c>
      <c r="GX92">
        <v>21036.1</v>
      </c>
      <c r="GY92">
        <v>19796.2</v>
      </c>
      <c r="GZ92">
        <v>22991.2</v>
      </c>
      <c r="HA92">
        <v>23768.7</v>
      </c>
      <c r="HB92">
        <v>35154.2</v>
      </c>
      <c r="HC92">
        <v>36106.8</v>
      </c>
      <c r="HD92">
        <v>41438.2</v>
      </c>
      <c r="HE92">
        <v>42383.1</v>
      </c>
      <c r="HF92">
        <v>1.9097</v>
      </c>
      <c r="HG92">
        <v>1.80722</v>
      </c>
      <c r="HH92">
        <v>0.144608</v>
      </c>
      <c r="HI92">
        <v>0</v>
      </c>
      <c r="HJ92">
        <v>27.7634</v>
      </c>
      <c r="HK92">
        <v>999.9</v>
      </c>
      <c r="HL92">
        <v>48.907</v>
      </c>
      <c r="HM92">
        <v>29.779</v>
      </c>
      <c r="HN92">
        <v>22.6651</v>
      </c>
      <c r="HO92">
        <v>54.0974</v>
      </c>
      <c r="HP92">
        <v>43.6418</v>
      </c>
      <c r="HQ92">
        <v>1</v>
      </c>
      <c r="HR92">
        <v>0.034093</v>
      </c>
      <c r="HS92">
        <v>2.02966</v>
      </c>
      <c r="HT92">
        <v>20.2043</v>
      </c>
      <c r="HU92">
        <v>5.23316</v>
      </c>
      <c r="HV92">
        <v>11.992</v>
      </c>
      <c r="HW92">
        <v>4.9556</v>
      </c>
      <c r="HX92">
        <v>3.30395</v>
      </c>
      <c r="HY92">
        <v>50</v>
      </c>
      <c r="HZ92">
        <v>9999</v>
      </c>
      <c r="IA92">
        <v>9999</v>
      </c>
      <c r="IB92">
        <v>9999</v>
      </c>
      <c r="IC92">
        <v>1.86852</v>
      </c>
      <c r="ID92">
        <v>1.86419</v>
      </c>
      <c r="IE92">
        <v>1.8718</v>
      </c>
      <c r="IF92">
        <v>1.86264</v>
      </c>
      <c r="IG92">
        <v>1.86207</v>
      </c>
      <c r="IH92">
        <v>1.86858</v>
      </c>
      <c r="II92">
        <v>1.85867</v>
      </c>
      <c r="IJ92">
        <v>1.86508</v>
      </c>
      <c r="IK92">
        <v>5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6.91</v>
      </c>
      <c r="IY92">
        <v>0.4243</v>
      </c>
      <c r="IZ92">
        <v>3.97360106167472</v>
      </c>
      <c r="JA92">
        <v>0.00378919108122332</v>
      </c>
      <c r="JB92">
        <v>-1.39025892724049e-06</v>
      </c>
      <c r="JC92">
        <v>2.66215117939144e-10</v>
      </c>
      <c r="JD92">
        <v>0.0716792814121334</v>
      </c>
      <c r="JE92">
        <v>0.00926075309058177</v>
      </c>
      <c r="JF92">
        <v>8.50568971851429e-05</v>
      </c>
      <c r="JG92">
        <v>6.08600627940814e-06</v>
      </c>
      <c r="JH92">
        <v>1</v>
      </c>
      <c r="JI92">
        <v>1927</v>
      </c>
      <c r="JJ92">
        <v>1</v>
      </c>
      <c r="JK92">
        <v>28</v>
      </c>
      <c r="JL92">
        <v>29320838.5</v>
      </c>
      <c r="JM92">
        <v>29320838.5</v>
      </c>
      <c r="JN92">
        <v>2.49634</v>
      </c>
      <c r="JO92">
        <v>2.34619</v>
      </c>
      <c r="JP92">
        <v>1.49902</v>
      </c>
      <c r="JQ92">
        <v>2.32788</v>
      </c>
      <c r="JR92">
        <v>1.54419</v>
      </c>
      <c r="JS92">
        <v>2.26807</v>
      </c>
      <c r="JT92">
        <v>34.8296</v>
      </c>
      <c r="JU92">
        <v>24.1138</v>
      </c>
      <c r="JV92">
        <v>18</v>
      </c>
      <c r="JW92">
        <v>547.569</v>
      </c>
      <c r="JX92">
        <v>425.433</v>
      </c>
      <c r="JY92">
        <v>25.6793</v>
      </c>
      <c r="JZ92">
        <v>27.9644</v>
      </c>
      <c r="KA92">
        <v>30.0003</v>
      </c>
      <c r="KB92">
        <v>27.7501</v>
      </c>
      <c r="KC92">
        <v>27.7639</v>
      </c>
      <c r="KD92">
        <v>50.0157</v>
      </c>
      <c r="KE92">
        <v>31.9633</v>
      </c>
      <c r="KF92">
        <v>0</v>
      </c>
      <c r="KG92">
        <v>25.6559</v>
      </c>
      <c r="KH92">
        <v>1258.8</v>
      </c>
      <c r="KI92">
        <v>17.9379</v>
      </c>
      <c r="KJ92">
        <v>92.8828</v>
      </c>
      <c r="KK92">
        <v>98.7794</v>
      </c>
    </row>
    <row r="93" spans="1:297">
      <c r="A93">
        <v>77</v>
      </c>
      <c r="B93">
        <v>1759250312.1</v>
      </c>
      <c r="C93">
        <v>471.099999904633</v>
      </c>
      <c r="D93" t="s">
        <v>595</v>
      </c>
      <c r="E93" t="s">
        <v>596</v>
      </c>
      <c r="F93">
        <v>5</v>
      </c>
      <c r="G93" t="s">
        <v>435</v>
      </c>
      <c r="H93" t="s">
        <v>436</v>
      </c>
      <c r="I93">
        <v>1759250303.94615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1263.5306599667</v>
      </c>
      <c r="AK93">
        <v>1204.87375757576</v>
      </c>
      <c r="AL93">
        <v>3.28713878204413</v>
      </c>
      <c r="AM93">
        <v>62.8271281936859</v>
      </c>
      <c r="AN93">
        <f>(AP93 - AO93 + DY93*1E3/(8.314*(EA93+273.15)) * AR93/DX93 * AQ93) * DX93/(100*DL93) * 1000/(1000 - AP93)</f>
        <v>0</v>
      </c>
      <c r="AO93">
        <v>17.7463465067824</v>
      </c>
      <c r="AP93">
        <v>24.2735836363636</v>
      </c>
      <c r="AQ93">
        <v>-0.00670386239261598</v>
      </c>
      <c r="AR93">
        <v>104.046329768991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6</v>
      </c>
      <c r="DM93">
        <v>0.5</v>
      </c>
      <c r="DN93" t="s">
        <v>438</v>
      </c>
      <c r="DO93">
        <v>2</v>
      </c>
      <c r="DP93" t="b">
        <v>1</v>
      </c>
      <c r="DQ93">
        <v>1759250303.94615</v>
      </c>
      <c r="DR93">
        <v>1151.97153846154</v>
      </c>
      <c r="DS93">
        <v>1225.55230769231</v>
      </c>
      <c r="DT93">
        <v>24.3133846153846</v>
      </c>
      <c r="DU93">
        <v>17.6431923076923</v>
      </c>
      <c r="DV93">
        <v>1145.08230769231</v>
      </c>
      <c r="DW93">
        <v>23.8889461538462</v>
      </c>
      <c r="DX93">
        <v>500.016923076923</v>
      </c>
      <c r="DY93">
        <v>90.7731384615385</v>
      </c>
      <c r="DZ93">
        <v>0.0293840076923077</v>
      </c>
      <c r="EA93">
        <v>30.8404846153846</v>
      </c>
      <c r="EB93">
        <v>30.1222846153846</v>
      </c>
      <c r="EC93">
        <v>999.9</v>
      </c>
      <c r="ED93">
        <v>0</v>
      </c>
      <c r="EE93">
        <v>0</v>
      </c>
      <c r="EF93">
        <v>10003.3630769231</v>
      </c>
      <c r="EG93">
        <v>0</v>
      </c>
      <c r="EH93">
        <v>10.5399730769231</v>
      </c>
      <c r="EI93">
        <v>-73.5800769230769</v>
      </c>
      <c r="EJ93">
        <v>1180.67769230769</v>
      </c>
      <c r="EK93">
        <v>1247.56692307692</v>
      </c>
      <c r="EL93">
        <v>6.67018692307692</v>
      </c>
      <c r="EM93">
        <v>1225.55230769231</v>
      </c>
      <c r="EN93">
        <v>17.6431923076923</v>
      </c>
      <c r="EO93">
        <v>2.20700153846154</v>
      </c>
      <c r="EP93">
        <v>1.60152769230769</v>
      </c>
      <c r="EQ93">
        <v>19.0132230769231</v>
      </c>
      <c r="ER93">
        <v>13.9732538461538</v>
      </c>
      <c r="ES93">
        <v>2000.00076923077</v>
      </c>
      <c r="ET93">
        <v>0.980001</v>
      </c>
      <c r="EU93">
        <v>0.0199989</v>
      </c>
      <c r="EV93">
        <v>0</v>
      </c>
      <c r="EW93">
        <v>1097.00230769231</v>
      </c>
      <c r="EX93">
        <v>5.00016</v>
      </c>
      <c r="EY93">
        <v>22361.9</v>
      </c>
      <c r="EZ93">
        <v>18234.2153846154</v>
      </c>
      <c r="FA93">
        <v>48.4418461538462</v>
      </c>
      <c r="FB93">
        <v>48.687</v>
      </c>
      <c r="FC93">
        <v>48.6966923076923</v>
      </c>
      <c r="FD93">
        <v>48.562</v>
      </c>
      <c r="FE93">
        <v>50.375</v>
      </c>
      <c r="FF93">
        <v>1955.10076923077</v>
      </c>
      <c r="FG93">
        <v>39.9</v>
      </c>
      <c r="FH93">
        <v>0</v>
      </c>
      <c r="FI93">
        <v>1759250319.4</v>
      </c>
      <c r="FJ93">
        <v>0</v>
      </c>
      <c r="FK93">
        <v>1096.9648</v>
      </c>
      <c r="FL93">
        <v>-3.57999999333485</v>
      </c>
      <c r="FM93">
        <v>-50.5076922339578</v>
      </c>
      <c r="FN93">
        <v>22360.944</v>
      </c>
      <c r="FO93">
        <v>15</v>
      </c>
      <c r="FP93">
        <v>0</v>
      </c>
      <c r="FQ93" t="s">
        <v>439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-73.6803761904762</v>
      </c>
      <c r="GD93">
        <v>-0.111872727272692</v>
      </c>
      <c r="GE93">
        <v>0.820443694074977</v>
      </c>
      <c r="GF93">
        <v>1</v>
      </c>
      <c r="GG93">
        <v>1097.14352941176</v>
      </c>
      <c r="GH93">
        <v>-3.25653170814295</v>
      </c>
      <c r="GI93">
        <v>0.380586871531334</v>
      </c>
      <c r="GJ93">
        <v>-1</v>
      </c>
      <c r="GK93">
        <v>6.7578780952381</v>
      </c>
      <c r="GL93">
        <v>-1.77704805194805</v>
      </c>
      <c r="GM93">
        <v>0.180013666190708</v>
      </c>
      <c r="GN93">
        <v>0</v>
      </c>
      <c r="GO93">
        <v>1</v>
      </c>
      <c r="GP93">
        <v>2</v>
      </c>
      <c r="GQ93" t="s">
        <v>440</v>
      </c>
      <c r="GR93">
        <v>3.12441</v>
      </c>
      <c r="GS93">
        <v>2.65513</v>
      </c>
      <c r="GT93">
        <v>0.183429</v>
      </c>
      <c r="GU93">
        <v>0.190778</v>
      </c>
      <c r="GV93">
        <v>0.102627</v>
      </c>
      <c r="GW93">
        <v>0.0827799</v>
      </c>
      <c r="GX93">
        <v>20994.3</v>
      </c>
      <c r="GY93">
        <v>19754.3</v>
      </c>
      <c r="GZ93">
        <v>22991.1</v>
      </c>
      <c r="HA93">
        <v>23768.6</v>
      </c>
      <c r="HB93">
        <v>35158.4</v>
      </c>
      <c r="HC93">
        <v>36091.8</v>
      </c>
      <c r="HD93">
        <v>41438.1</v>
      </c>
      <c r="HE93">
        <v>42382.7</v>
      </c>
      <c r="HF93">
        <v>1.9094</v>
      </c>
      <c r="HG93">
        <v>1.80733</v>
      </c>
      <c r="HH93">
        <v>0.144389</v>
      </c>
      <c r="HI93">
        <v>0</v>
      </c>
      <c r="HJ93">
        <v>27.7498</v>
      </c>
      <c r="HK93">
        <v>999.9</v>
      </c>
      <c r="HL93">
        <v>48.907</v>
      </c>
      <c r="HM93">
        <v>29.779</v>
      </c>
      <c r="HN93">
        <v>22.6648</v>
      </c>
      <c r="HO93">
        <v>54.5874</v>
      </c>
      <c r="HP93">
        <v>43.4896</v>
      </c>
      <c r="HQ93">
        <v>1</v>
      </c>
      <c r="HR93">
        <v>0.0344233</v>
      </c>
      <c r="HS93">
        <v>2.0674</v>
      </c>
      <c r="HT93">
        <v>20.2042</v>
      </c>
      <c r="HU93">
        <v>5.23391</v>
      </c>
      <c r="HV93">
        <v>11.992</v>
      </c>
      <c r="HW93">
        <v>4.95565</v>
      </c>
      <c r="HX93">
        <v>3.30387</v>
      </c>
      <c r="HY93">
        <v>50</v>
      </c>
      <c r="HZ93">
        <v>9999</v>
      </c>
      <c r="IA93">
        <v>9999</v>
      </c>
      <c r="IB93">
        <v>9999</v>
      </c>
      <c r="IC93">
        <v>1.86849</v>
      </c>
      <c r="ID93">
        <v>1.86418</v>
      </c>
      <c r="IE93">
        <v>1.87181</v>
      </c>
      <c r="IF93">
        <v>1.86264</v>
      </c>
      <c r="IG93">
        <v>1.86206</v>
      </c>
      <c r="IH93">
        <v>1.86858</v>
      </c>
      <c r="II93">
        <v>1.85867</v>
      </c>
      <c r="IJ93">
        <v>1.86509</v>
      </c>
      <c r="IK93">
        <v>5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6.93</v>
      </c>
      <c r="IY93">
        <v>0.4234</v>
      </c>
      <c r="IZ93">
        <v>3.97360106167472</v>
      </c>
      <c r="JA93">
        <v>0.00378919108122332</v>
      </c>
      <c r="JB93">
        <v>-1.39025892724049e-06</v>
      </c>
      <c r="JC93">
        <v>2.66215117939144e-10</v>
      </c>
      <c r="JD93">
        <v>0.0716792814121334</v>
      </c>
      <c r="JE93">
        <v>0.00926075309058177</v>
      </c>
      <c r="JF93">
        <v>8.50568971851429e-05</v>
      </c>
      <c r="JG93">
        <v>6.08600627940814e-06</v>
      </c>
      <c r="JH93">
        <v>1</v>
      </c>
      <c r="JI93">
        <v>1927</v>
      </c>
      <c r="JJ93">
        <v>1</v>
      </c>
      <c r="JK93">
        <v>28</v>
      </c>
      <c r="JL93">
        <v>29320838.5</v>
      </c>
      <c r="JM93">
        <v>29320838.5</v>
      </c>
      <c r="JN93">
        <v>2.52197</v>
      </c>
      <c r="JO93">
        <v>2.34131</v>
      </c>
      <c r="JP93">
        <v>1.4978</v>
      </c>
      <c r="JQ93">
        <v>2.32788</v>
      </c>
      <c r="JR93">
        <v>1.54419</v>
      </c>
      <c r="JS93">
        <v>2.33398</v>
      </c>
      <c r="JT93">
        <v>34.8296</v>
      </c>
      <c r="JU93">
        <v>24.1225</v>
      </c>
      <c r="JV93">
        <v>18</v>
      </c>
      <c r="JW93">
        <v>547.395</v>
      </c>
      <c r="JX93">
        <v>425.509</v>
      </c>
      <c r="JY93">
        <v>25.5538</v>
      </c>
      <c r="JZ93">
        <v>27.9674</v>
      </c>
      <c r="KA93">
        <v>30.0005</v>
      </c>
      <c r="KB93">
        <v>27.7525</v>
      </c>
      <c r="KC93">
        <v>27.7663</v>
      </c>
      <c r="KD93">
        <v>50.514</v>
      </c>
      <c r="KE93">
        <v>30.9718</v>
      </c>
      <c r="KF93">
        <v>0</v>
      </c>
      <c r="KG93">
        <v>25.5312</v>
      </c>
      <c r="KH93">
        <v>1272.33</v>
      </c>
      <c r="KI93">
        <v>18.0851</v>
      </c>
      <c r="KJ93">
        <v>92.8823</v>
      </c>
      <c r="KK93">
        <v>98.7787</v>
      </c>
    </row>
    <row r="94" spans="1:297">
      <c r="A94">
        <v>78</v>
      </c>
      <c r="B94">
        <v>1759250317.1</v>
      </c>
      <c r="C94">
        <v>476.099999904633</v>
      </c>
      <c r="D94" t="s">
        <v>597</v>
      </c>
      <c r="E94" t="s">
        <v>598</v>
      </c>
      <c r="F94">
        <v>5</v>
      </c>
      <c r="G94" t="s">
        <v>435</v>
      </c>
      <c r="H94" t="s">
        <v>436</v>
      </c>
      <c r="I94">
        <v>1759250308.94615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1282.22334320286</v>
      </c>
      <c r="AK94">
        <v>1222.95606060606</v>
      </c>
      <c r="AL94">
        <v>3.62480142431893</v>
      </c>
      <c r="AM94">
        <v>62.8271281936859</v>
      </c>
      <c r="AN94">
        <f>(AP94 - AO94 + DY94*1E3/(8.314*(EA94+273.15)) * AR94/DX94 * AQ94) * DX94/(100*DL94) * 1000/(1000 - AP94)</f>
        <v>0</v>
      </c>
      <c r="AO94">
        <v>17.8673365706987</v>
      </c>
      <c r="AP94">
        <v>24.25406</v>
      </c>
      <c r="AQ94">
        <v>-0.00357799222964497</v>
      </c>
      <c r="AR94">
        <v>104.046329768991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6</v>
      </c>
      <c r="DM94">
        <v>0.5</v>
      </c>
      <c r="DN94" t="s">
        <v>438</v>
      </c>
      <c r="DO94">
        <v>2</v>
      </c>
      <c r="DP94" t="b">
        <v>1</v>
      </c>
      <c r="DQ94">
        <v>1759250308.94615</v>
      </c>
      <c r="DR94">
        <v>1168.76769230769</v>
      </c>
      <c r="DS94">
        <v>1242.89</v>
      </c>
      <c r="DT94">
        <v>24.2890692307692</v>
      </c>
      <c r="DU94">
        <v>17.7615384615385</v>
      </c>
      <c r="DV94">
        <v>1161.85076923077</v>
      </c>
      <c r="DW94">
        <v>23.8652076923077</v>
      </c>
      <c r="DX94">
        <v>500.038153846154</v>
      </c>
      <c r="DY94">
        <v>90.7730615384615</v>
      </c>
      <c r="DZ94">
        <v>0.0293274076923077</v>
      </c>
      <c r="EA94">
        <v>30.8080307692308</v>
      </c>
      <c r="EB94">
        <v>30.1123923076923</v>
      </c>
      <c r="EC94">
        <v>999.9</v>
      </c>
      <c r="ED94">
        <v>0</v>
      </c>
      <c r="EE94">
        <v>0</v>
      </c>
      <c r="EF94">
        <v>10002.6861538462</v>
      </c>
      <c r="EG94">
        <v>0</v>
      </c>
      <c r="EH94">
        <v>10.8543461538462</v>
      </c>
      <c r="EI94">
        <v>-74.1227538461538</v>
      </c>
      <c r="EJ94">
        <v>1197.86230769231</v>
      </c>
      <c r="EK94">
        <v>1265.36846153846</v>
      </c>
      <c r="EL94">
        <v>6.52753538461539</v>
      </c>
      <c r="EM94">
        <v>1242.89</v>
      </c>
      <c r="EN94">
        <v>17.7615384615385</v>
      </c>
      <c r="EO94">
        <v>2.20479230769231</v>
      </c>
      <c r="EP94">
        <v>1.61226923076923</v>
      </c>
      <c r="EQ94">
        <v>18.9971769230769</v>
      </c>
      <c r="ER94">
        <v>14.0763461538462</v>
      </c>
      <c r="ES94">
        <v>1999.97846153846</v>
      </c>
      <c r="ET94">
        <v>0.980001</v>
      </c>
      <c r="EU94">
        <v>0.0199989</v>
      </c>
      <c r="EV94">
        <v>0</v>
      </c>
      <c r="EW94">
        <v>1096.67692307692</v>
      </c>
      <c r="EX94">
        <v>5.00016</v>
      </c>
      <c r="EY94">
        <v>22357.5307692308</v>
      </c>
      <c r="EZ94">
        <v>18234.0076923077</v>
      </c>
      <c r="FA94">
        <v>48.4418461538462</v>
      </c>
      <c r="FB94">
        <v>48.687</v>
      </c>
      <c r="FC94">
        <v>48.7160769230769</v>
      </c>
      <c r="FD94">
        <v>48.562</v>
      </c>
      <c r="FE94">
        <v>50.375</v>
      </c>
      <c r="FF94">
        <v>1955.07846153846</v>
      </c>
      <c r="FG94">
        <v>39.9</v>
      </c>
      <c r="FH94">
        <v>0</v>
      </c>
      <c r="FI94">
        <v>1759250324.2</v>
      </c>
      <c r="FJ94">
        <v>0</v>
      </c>
      <c r="FK94">
        <v>1096.6588</v>
      </c>
      <c r="FL94">
        <v>-2.31999999498618</v>
      </c>
      <c r="FM94">
        <v>-49.7076922807497</v>
      </c>
      <c r="FN94">
        <v>22356.772</v>
      </c>
      <c r="FO94">
        <v>15</v>
      </c>
      <c r="FP94">
        <v>0</v>
      </c>
      <c r="FQ94" t="s">
        <v>439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-73.7949333333333</v>
      </c>
      <c r="GD94">
        <v>-4.34507532467522</v>
      </c>
      <c r="GE94">
        <v>0.903944160376826</v>
      </c>
      <c r="GF94">
        <v>0</v>
      </c>
      <c r="GG94">
        <v>1096.93294117647</v>
      </c>
      <c r="GH94">
        <v>-3.82704354066087</v>
      </c>
      <c r="GI94">
        <v>0.428249030161094</v>
      </c>
      <c r="GJ94">
        <v>-1</v>
      </c>
      <c r="GK94">
        <v>6.63924714285714</v>
      </c>
      <c r="GL94">
        <v>-1.69400493506493</v>
      </c>
      <c r="GM94">
        <v>0.171439731493881</v>
      </c>
      <c r="GN94">
        <v>0</v>
      </c>
      <c r="GO94">
        <v>0</v>
      </c>
      <c r="GP94">
        <v>2</v>
      </c>
      <c r="GQ94" t="s">
        <v>446</v>
      </c>
      <c r="GR94">
        <v>3.12446</v>
      </c>
      <c r="GS94">
        <v>2.65468</v>
      </c>
      <c r="GT94">
        <v>0.185137</v>
      </c>
      <c r="GU94">
        <v>0.192257</v>
      </c>
      <c r="GV94">
        <v>0.102564</v>
      </c>
      <c r="GW94">
        <v>0.0832281</v>
      </c>
      <c r="GX94">
        <v>20950.9</v>
      </c>
      <c r="GY94">
        <v>19718</v>
      </c>
      <c r="GZ94">
        <v>22991.6</v>
      </c>
      <c r="HA94">
        <v>23768.3</v>
      </c>
      <c r="HB94">
        <v>35161.3</v>
      </c>
      <c r="HC94">
        <v>36073.9</v>
      </c>
      <c r="HD94">
        <v>41438.4</v>
      </c>
      <c r="HE94">
        <v>42382.3</v>
      </c>
      <c r="HF94">
        <v>1.90917</v>
      </c>
      <c r="HG94">
        <v>1.8075</v>
      </c>
      <c r="HH94">
        <v>0.14485</v>
      </c>
      <c r="HI94">
        <v>0</v>
      </c>
      <c r="HJ94">
        <v>27.7344</v>
      </c>
      <c r="HK94">
        <v>999.9</v>
      </c>
      <c r="HL94">
        <v>48.907</v>
      </c>
      <c r="HM94">
        <v>29.779</v>
      </c>
      <c r="HN94">
        <v>22.6642</v>
      </c>
      <c r="HO94">
        <v>53.5474</v>
      </c>
      <c r="HP94">
        <v>43.4816</v>
      </c>
      <c r="HQ94">
        <v>1</v>
      </c>
      <c r="HR94">
        <v>0.0344741</v>
      </c>
      <c r="HS94">
        <v>2.02216</v>
      </c>
      <c r="HT94">
        <v>20.2046</v>
      </c>
      <c r="HU94">
        <v>5.23271</v>
      </c>
      <c r="HV94">
        <v>11.992</v>
      </c>
      <c r="HW94">
        <v>4.9552</v>
      </c>
      <c r="HX94">
        <v>3.30382</v>
      </c>
      <c r="HY94">
        <v>50</v>
      </c>
      <c r="HZ94">
        <v>9999</v>
      </c>
      <c r="IA94">
        <v>9999</v>
      </c>
      <c r="IB94">
        <v>9999</v>
      </c>
      <c r="IC94">
        <v>1.86852</v>
      </c>
      <c r="ID94">
        <v>1.86418</v>
      </c>
      <c r="IE94">
        <v>1.8718</v>
      </c>
      <c r="IF94">
        <v>1.86264</v>
      </c>
      <c r="IG94">
        <v>1.86205</v>
      </c>
      <c r="IH94">
        <v>1.86854</v>
      </c>
      <c r="II94">
        <v>1.85867</v>
      </c>
      <c r="IJ94">
        <v>1.86508</v>
      </c>
      <c r="IK94">
        <v>5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6.96</v>
      </c>
      <c r="IY94">
        <v>0.423</v>
      </c>
      <c r="IZ94">
        <v>3.97360106167472</v>
      </c>
      <c r="JA94">
        <v>0.00378919108122332</v>
      </c>
      <c r="JB94">
        <v>-1.39025892724049e-06</v>
      </c>
      <c r="JC94">
        <v>2.66215117939144e-10</v>
      </c>
      <c r="JD94">
        <v>0.0716792814121334</v>
      </c>
      <c r="JE94">
        <v>0.00926075309058177</v>
      </c>
      <c r="JF94">
        <v>8.50568971851429e-05</v>
      </c>
      <c r="JG94">
        <v>6.08600627940814e-06</v>
      </c>
      <c r="JH94">
        <v>1</v>
      </c>
      <c r="JI94">
        <v>1927</v>
      </c>
      <c r="JJ94">
        <v>1</v>
      </c>
      <c r="JK94">
        <v>28</v>
      </c>
      <c r="JL94">
        <v>29320838.6</v>
      </c>
      <c r="JM94">
        <v>29320838.6</v>
      </c>
      <c r="JN94">
        <v>2.54639</v>
      </c>
      <c r="JO94">
        <v>2.33032</v>
      </c>
      <c r="JP94">
        <v>1.4978</v>
      </c>
      <c r="JQ94">
        <v>2.32788</v>
      </c>
      <c r="JR94">
        <v>1.54419</v>
      </c>
      <c r="JS94">
        <v>2.33765</v>
      </c>
      <c r="JT94">
        <v>34.8296</v>
      </c>
      <c r="JU94">
        <v>24.1313</v>
      </c>
      <c r="JV94">
        <v>18</v>
      </c>
      <c r="JW94">
        <v>547.269</v>
      </c>
      <c r="JX94">
        <v>425.629</v>
      </c>
      <c r="JY94">
        <v>25.4399</v>
      </c>
      <c r="JZ94">
        <v>27.9704</v>
      </c>
      <c r="KA94">
        <v>30.0002</v>
      </c>
      <c r="KB94">
        <v>27.7548</v>
      </c>
      <c r="KC94">
        <v>27.7686</v>
      </c>
      <c r="KD94">
        <v>51.0836</v>
      </c>
      <c r="KE94">
        <v>30.6909</v>
      </c>
      <c r="KF94">
        <v>0</v>
      </c>
      <c r="KG94">
        <v>25.4299</v>
      </c>
      <c r="KH94">
        <v>1292.73</v>
      </c>
      <c r="KI94">
        <v>18.1056</v>
      </c>
      <c r="KJ94">
        <v>92.8836</v>
      </c>
      <c r="KK94">
        <v>98.7775</v>
      </c>
    </row>
    <row r="95" spans="1:297">
      <c r="A95">
        <v>79</v>
      </c>
      <c r="B95">
        <v>1759250322.1</v>
      </c>
      <c r="C95">
        <v>481.099999904633</v>
      </c>
      <c r="D95" t="s">
        <v>599</v>
      </c>
      <c r="E95" t="s">
        <v>600</v>
      </c>
      <c r="F95">
        <v>5</v>
      </c>
      <c r="G95" t="s">
        <v>435</v>
      </c>
      <c r="H95" t="s">
        <v>436</v>
      </c>
      <c r="I95">
        <v>1759250313.94615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1298.06841370767</v>
      </c>
      <c r="AK95">
        <v>1239.464</v>
      </c>
      <c r="AL95">
        <v>3.26047263768748</v>
      </c>
      <c r="AM95">
        <v>62.8271281936859</v>
      </c>
      <c r="AN95">
        <f>(AP95 - AO95 + DY95*1E3/(8.314*(EA95+273.15)) * AR95/DX95 * AQ95) * DX95/(100*DL95) * 1000/(1000 - AP95)</f>
        <v>0</v>
      </c>
      <c r="AO95">
        <v>17.9972104590594</v>
      </c>
      <c r="AP95">
        <v>24.2352139393939</v>
      </c>
      <c r="AQ95">
        <v>-0.00142924084937079</v>
      </c>
      <c r="AR95">
        <v>104.046329768991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6</v>
      </c>
      <c r="DM95">
        <v>0.5</v>
      </c>
      <c r="DN95" t="s">
        <v>438</v>
      </c>
      <c r="DO95">
        <v>2</v>
      </c>
      <c r="DP95" t="b">
        <v>1</v>
      </c>
      <c r="DQ95">
        <v>1759250313.94615</v>
      </c>
      <c r="DR95">
        <v>1185.64153846154</v>
      </c>
      <c r="DS95">
        <v>1259.28461538462</v>
      </c>
      <c r="DT95">
        <v>24.2654538461538</v>
      </c>
      <c r="DU95">
        <v>17.8748538461538</v>
      </c>
      <c r="DV95">
        <v>1178.69692307692</v>
      </c>
      <c r="DW95">
        <v>23.8421461538462</v>
      </c>
      <c r="DX95">
        <v>500.023307692308</v>
      </c>
      <c r="DY95">
        <v>90.7731</v>
      </c>
      <c r="DZ95">
        <v>0.0292676923076923</v>
      </c>
      <c r="EA95">
        <v>30.7765153846154</v>
      </c>
      <c r="EB95">
        <v>30.0977923076923</v>
      </c>
      <c r="EC95">
        <v>999.9</v>
      </c>
      <c r="ED95">
        <v>0</v>
      </c>
      <c r="EE95">
        <v>0</v>
      </c>
      <c r="EF95">
        <v>10007.9169230769</v>
      </c>
      <c r="EG95">
        <v>0</v>
      </c>
      <c r="EH95">
        <v>10.7329961538462</v>
      </c>
      <c r="EI95">
        <v>-73.6434461538462</v>
      </c>
      <c r="EJ95">
        <v>1215.12692307692</v>
      </c>
      <c r="EK95">
        <v>1282.20769230769</v>
      </c>
      <c r="EL95">
        <v>6.39060461538462</v>
      </c>
      <c r="EM95">
        <v>1259.28461538462</v>
      </c>
      <c r="EN95">
        <v>17.8748538461538</v>
      </c>
      <c r="EO95">
        <v>2.20265</v>
      </c>
      <c r="EP95">
        <v>1.62255461538462</v>
      </c>
      <c r="EQ95">
        <v>18.9815846153846</v>
      </c>
      <c r="ER95">
        <v>14.1744153846154</v>
      </c>
      <c r="ES95">
        <v>1999.97692307692</v>
      </c>
      <c r="ET95">
        <v>0.980001230769231</v>
      </c>
      <c r="EU95">
        <v>0.0199986923076923</v>
      </c>
      <c r="EV95">
        <v>0</v>
      </c>
      <c r="EW95">
        <v>1096.45461538462</v>
      </c>
      <c r="EX95">
        <v>5.00016</v>
      </c>
      <c r="EY95">
        <v>22352.8384615385</v>
      </c>
      <c r="EZ95">
        <v>18233.9923076923</v>
      </c>
      <c r="FA95">
        <v>48.4466923076923</v>
      </c>
      <c r="FB95">
        <v>48.6918461538462</v>
      </c>
      <c r="FC95">
        <v>48.7354615384615</v>
      </c>
      <c r="FD95">
        <v>48.562</v>
      </c>
      <c r="FE95">
        <v>50.375</v>
      </c>
      <c r="FF95">
        <v>1955.07692307692</v>
      </c>
      <c r="FG95">
        <v>39.9</v>
      </c>
      <c r="FH95">
        <v>0</v>
      </c>
      <c r="FI95">
        <v>1759250329</v>
      </c>
      <c r="FJ95">
        <v>0</v>
      </c>
      <c r="FK95">
        <v>1096.458</v>
      </c>
      <c r="FL95">
        <v>-2.89999999144581</v>
      </c>
      <c r="FM95">
        <v>-58.8230768179294</v>
      </c>
      <c r="FN95">
        <v>22352.344</v>
      </c>
      <c r="FO95">
        <v>15</v>
      </c>
      <c r="FP95">
        <v>0</v>
      </c>
      <c r="FQ95" t="s">
        <v>439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-73.8711095238095</v>
      </c>
      <c r="GD95">
        <v>3.37010649350642</v>
      </c>
      <c r="GE95">
        <v>0.828704561581199</v>
      </c>
      <c r="GF95">
        <v>0</v>
      </c>
      <c r="GG95">
        <v>1096.62</v>
      </c>
      <c r="GH95">
        <v>-2.75935828517138</v>
      </c>
      <c r="GI95">
        <v>0.338613088242928</v>
      </c>
      <c r="GJ95">
        <v>-1</v>
      </c>
      <c r="GK95">
        <v>6.46638333333333</v>
      </c>
      <c r="GL95">
        <v>-1.66100727272725</v>
      </c>
      <c r="GM95">
        <v>0.16797587307857</v>
      </c>
      <c r="GN95">
        <v>0</v>
      </c>
      <c r="GO95">
        <v>0</v>
      </c>
      <c r="GP95">
        <v>2</v>
      </c>
      <c r="GQ95" t="s">
        <v>446</v>
      </c>
      <c r="GR95">
        <v>3.12446</v>
      </c>
      <c r="GS95">
        <v>2.65491</v>
      </c>
      <c r="GT95">
        <v>0.186706</v>
      </c>
      <c r="GU95">
        <v>0.193929</v>
      </c>
      <c r="GV95">
        <v>0.102515</v>
      </c>
      <c r="GW95">
        <v>0.0835647</v>
      </c>
      <c r="GX95">
        <v>20909.8</v>
      </c>
      <c r="GY95">
        <v>19676.9</v>
      </c>
      <c r="GZ95">
        <v>22990.8</v>
      </c>
      <c r="HA95">
        <v>23768</v>
      </c>
      <c r="HB95">
        <v>35162.7</v>
      </c>
      <c r="HC95">
        <v>36060.3</v>
      </c>
      <c r="HD95">
        <v>41437.6</v>
      </c>
      <c r="HE95">
        <v>42381.7</v>
      </c>
      <c r="HF95">
        <v>1.90895</v>
      </c>
      <c r="HG95">
        <v>1.80733</v>
      </c>
      <c r="HH95">
        <v>0.14418</v>
      </c>
      <c r="HI95">
        <v>0</v>
      </c>
      <c r="HJ95">
        <v>27.7197</v>
      </c>
      <c r="HK95">
        <v>999.9</v>
      </c>
      <c r="HL95">
        <v>48.883</v>
      </c>
      <c r="HM95">
        <v>29.769</v>
      </c>
      <c r="HN95">
        <v>22.64</v>
      </c>
      <c r="HO95">
        <v>54.1874</v>
      </c>
      <c r="HP95">
        <v>43.5777</v>
      </c>
      <c r="HQ95">
        <v>1</v>
      </c>
      <c r="HR95">
        <v>0.0346418</v>
      </c>
      <c r="HS95">
        <v>2.00537</v>
      </c>
      <c r="HT95">
        <v>20.2051</v>
      </c>
      <c r="HU95">
        <v>5.23361</v>
      </c>
      <c r="HV95">
        <v>11.992</v>
      </c>
      <c r="HW95">
        <v>4.9559</v>
      </c>
      <c r="HX95">
        <v>3.30398</v>
      </c>
      <c r="HY95">
        <v>50</v>
      </c>
      <c r="HZ95">
        <v>9999</v>
      </c>
      <c r="IA95">
        <v>9999</v>
      </c>
      <c r="IB95">
        <v>9999</v>
      </c>
      <c r="IC95">
        <v>1.8685</v>
      </c>
      <c r="ID95">
        <v>1.86418</v>
      </c>
      <c r="IE95">
        <v>1.8718</v>
      </c>
      <c r="IF95">
        <v>1.86264</v>
      </c>
      <c r="IG95">
        <v>1.86205</v>
      </c>
      <c r="IH95">
        <v>1.86854</v>
      </c>
      <c r="II95">
        <v>1.85867</v>
      </c>
      <c r="IJ95">
        <v>1.86509</v>
      </c>
      <c r="IK95">
        <v>5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6.99</v>
      </c>
      <c r="IY95">
        <v>0.4225</v>
      </c>
      <c r="IZ95">
        <v>3.97360106167472</v>
      </c>
      <c r="JA95">
        <v>0.00378919108122332</v>
      </c>
      <c r="JB95">
        <v>-1.39025892724049e-06</v>
      </c>
      <c r="JC95">
        <v>2.66215117939144e-10</v>
      </c>
      <c r="JD95">
        <v>0.0716792814121334</v>
      </c>
      <c r="JE95">
        <v>0.00926075309058177</v>
      </c>
      <c r="JF95">
        <v>8.50568971851429e-05</v>
      </c>
      <c r="JG95">
        <v>6.08600627940814e-06</v>
      </c>
      <c r="JH95">
        <v>1</v>
      </c>
      <c r="JI95">
        <v>1927</v>
      </c>
      <c r="JJ95">
        <v>1</v>
      </c>
      <c r="JK95">
        <v>28</v>
      </c>
      <c r="JL95">
        <v>29320838.7</v>
      </c>
      <c r="JM95">
        <v>29320838.7</v>
      </c>
      <c r="JN95">
        <v>2.5769</v>
      </c>
      <c r="JO95">
        <v>2.34131</v>
      </c>
      <c r="JP95">
        <v>1.49902</v>
      </c>
      <c r="JQ95">
        <v>2.32788</v>
      </c>
      <c r="JR95">
        <v>1.54419</v>
      </c>
      <c r="JS95">
        <v>2.2937</v>
      </c>
      <c r="JT95">
        <v>34.8525</v>
      </c>
      <c r="JU95">
        <v>24.1313</v>
      </c>
      <c r="JV95">
        <v>18</v>
      </c>
      <c r="JW95">
        <v>547.148</v>
      </c>
      <c r="JX95">
        <v>425.544</v>
      </c>
      <c r="JY95">
        <v>25.3422</v>
      </c>
      <c r="JZ95">
        <v>27.9734</v>
      </c>
      <c r="KA95">
        <v>30.0003</v>
      </c>
      <c r="KB95">
        <v>27.7577</v>
      </c>
      <c r="KC95">
        <v>27.771</v>
      </c>
      <c r="KD95">
        <v>51.6007</v>
      </c>
      <c r="KE95">
        <v>30.3826</v>
      </c>
      <c r="KF95">
        <v>0</v>
      </c>
      <c r="KG95">
        <v>25.3339</v>
      </c>
      <c r="KH95">
        <v>1306.35</v>
      </c>
      <c r="KI95">
        <v>18.2051</v>
      </c>
      <c r="KJ95">
        <v>92.8813</v>
      </c>
      <c r="KK95">
        <v>98.7763</v>
      </c>
    </row>
    <row r="96" spans="1:297">
      <c r="A96">
        <v>80</v>
      </c>
      <c r="B96">
        <v>1759250327.1</v>
      </c>
      <c r="C96">
        <v>486.099999904633</v>
      </c>
      <c r="D96" t="s">
        <v>601</v>
      </c>
      <c r="E96" t="s">
        <v>602</v>
      </c>
      <c r="F96">
        <v>5</v>
      </c>
      <c r="G96" t="s">
        <v>435</v>
      </c>
      <c r="H96" t="s">
        <v>436</v>
      </c>
      <c r="I96">
        <v>1759250318.94615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1316.68330412069</v>
      </c>
      <c r="AK96">
        <v>1257.26436363636</v>
      </c>
      <c r="AL96">
        <v>3.59733993527232</v>
      </c>
      <c r="AM96">
        <v>62.8271281936859</v>
      </c>
      <c r="AN96">
        <f>(AP96 - AO96 + DY96*1E3/(8.314*(EA96+273.15)) * AR96/DX96 * AQ96) * DX96/(100*DL96) * 1000/(1000 - AP96)</f>
        <v>0</v>
      </c>
      <c r="AO96">
        <v>18.0697131235806</v>
      </c>
      <c r="AP96">
        <v>24.2092842424242</v>
      </c>
      <c r="AQ96">
        <v>-0.00512510480048988</v>
      </c>
      <c r="AR96">
        <v>104.046329768991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6</v>
      </c>
      <c r="DM96">
        <v>0.5</v>
      </c>
      <c r="DN96" t="s">
        <v>438</v>
      </c>
      <c r="DO96">
        <v>2</v>
      </c>
      <c r="DP96" t="b">
        <v>1</v>
      </c>
      <c r="DQ96">
        <v>1759250318.94615</v>
      </c>
      <c r="DR96">
        <v>1202.48769230769</v>
      </c>
      <c r="DS96">
        <v>1276.53384615385</v>
      </c>
      <c r="DT96">
        <v>24.2420230769231</v>
      </c>
      <c r="DU96">
        <v>17.9775923076923</v>
      </c>
      <c r="DV96">
        <v>1195.51461538462</v>
      </c>
      <c r="DW96">
        <v>23.8192615384615</v>
      </c>
      <c r="DX96">
        <v>500.059615384615</v>
      </c>
      <c r="DY96">
        <v>90.7729076923077</v>
      </c>
      <c r="DZ96">
        <v>0.0291957076923077</v>
      </c>
      <c r="EA96">
        <v>30.7453153846154</v>
      </c>
      <c r="EB96">
        <v>30.0837076923077</v>
      </c>
      <c r="EC96">
        <v>999.9</v>
      </c>
      <c r="ED96">
        <v>0</v>
      </c>
      <c r="EE96">
        <v>0</v>
      </c>
      <c r="EF96">
        <v>10010.2269230769</v>
      </c>
      <c r="EG96">
        <v>0</v>
      </c>
      <c r="EH96">
        <v>10.3955023076923</v>
      </c>
      <c r="EI96">
        <v>-74.0465</v>
      </c>
      <c r="EJ96">
        <v>1232.36076923077</v>
      </c>
      <c r="EK96">
        <v>1299.90538461538</v>
      </c>
      <c r="EL96">
        <v>6.26444230769231</v>
      </c>
      <c r="EM96">
        <v>1276.53384615385</v>
      </c>
      <c r="EN96">
        <v>17.9775923076923</v>
      </c>
      <c r="EO96">
        <v>2.20051846153846</v>
      </c>
      <c r="EP96">
        <v>1.63187692307692</v>
      </c>
      <c r="EQ96">
        <v>18.9660846153846</v>
      </c>
      <c r="ER96">
        <v>14.2629615384615</v>
      </c>
      <c r="ES96">
        <v>1999.97230769231</v>
      </c>
      <c r="ET96">
        <v>0.980001461538461</v>
      </c>
      <c r="EU96">
        <v>0.0199984769230769</v>
      </c>
      <c r="EV96">
        <v>0</v>
      </c>
      <c r="EW96">
        <v>1096.20307692308</v>
      </c>
      <c r="EX96">
        <v>5.00016</v>
      </c>
      <c r="EY96">
        <v>22347.5153846154</v>
      </c>
      <c r="EZ96">
        <v>18233.9538461538</v>
      </c>
      <c r="FA96">
        <v>48.4466923076923</v>
      </c>
      <c r="FB96">
        <v>48.7063846153846</v>
      </c>
      <c r="FC96">
        <v>48.7451538461538</v>
      </c>
      <c r="FD96">
        <v>48.562</v>
      </c>
      <c r="FE96">
        <v>50.375</v>
      </c>
      <c r="FF96">
        <v>1955.07230769231</v>
      </c>
      <c r="FG96">
        <v>39.9</v>
      </c>
      <c r="FH96">
        <v>0</v>
      </c>
      <c r="FI96">
        <v>1759250334.4</v>
      </c>
      <c r="FJ96">
        <v>0</v>
      </c>
      <c r="FK96">
        <v>1096.205</v>
      </c>
      <c r="FL96">
        <v>-3.29196581011906</v>
      </c>
      <c r="FM96">
        <v>-64.458119672672</v>
      </c>
      <c r="FN96">
        <v>22347.0384615385</v>
      </c>
      <c r="FO96">
        <v>15</v>
      </c>
      <c r="FP96">
        <v>0</v>
      </c>
      <c r="FQ96" t="s">
        <v>439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-73.875525</v>
      </c>
      <c r="GD96">
        <v>-2.68845563909782</v>
      </c>
      <c r="GE96">
        <v>0.845586493432222</v>
      </c>
      <c r="GF96">
        <v>0</v>
      </c>
      <c r="GG96">
        <v>1096.38382352941</v>
      </c>
      <c r="GH96">
        <v>-2.91688311334868</v>
      </c>
      <c r="GI96">
        <v>0.342619791896668</v>
      </c>
      <c r="GJ96">
        <v>-1</v>
      </c>
      <c r="GK96">
        <v>6.3281</v>
      </c>
      <c r="GL96">
        <v>-1.55519278195489</v>
      </c>
      <c r="GM96">
        <v>0.150785728900317</v>
      </c>
      <c r="GN96">
        <v>0</v>
      </c>
      <c r="GO96">
        <v>0</v>
      </c>
      <c r="GP96">
        <v>2</v>
      </c>
      <c r="GQ96" t="s">
        <v>446</v>
      </c>
      <c r="GR96">
        <v>3.12464</v>
      </c>
      <c r="GS96">
        <v>2.65461</v>
      </c>
      <c r="GT96">
        <v>0.188395</v>
      </c>
      <c r="GU96">
        <v>0.195421</v>
      </c>
      <c r="GV96">
        <v>0.102414</v>
      </c>
      <c r="GW96">
        <v>0.0837479</v>
      </c>
      <c r="GX96">
        <v>20866.3</v>
      </c>
      <c r="GY96">
        <v>19640.3</v>
      </c>
      <c r="GZ96">
        <v>22990.8</v>
      </c>
      <c r="HA96">
        <v>23767.7</v>
      </c>
      <c r="HB96">
        <v>35167.2</v>
      </c>
      <c r="HC96">
        <v>36052.7</v>
      </c>
      <c r="HD96">
        <v>41438</v>
      </c>
      <c r="HE96">
        <v>42381.1</v>
      </c>
      <c r="HF96">
        <v>1.90917</v>
      </c>
      <c r="HG96">
        <v>1.80755</v>
      </c>
      <c r="HH96">
        <v>0.144307</v>
      </c>
      <c r="HI96">
        <v>0</v>
      </c>
      <c r="HJ96">
        <v>27.7044</v>
      </c>
      <c r="HK96">
        <v>999.9</v>
      </c>
      <c r="HL96">
        <v>48.907</v>
      </c>
      <c r="HM96">
        <v>29.779</v>
      </c>
      <c r="HN96">
        <v>22.6651</v>
      </c>
      <c r="HO96">
        <v>54.4674</v>
      </c>
      <c r="HP96">
        <v>43.4415</v>
      </c>
      <c r="HQ96">
        <v>1</v>
      </c>
      <c r="HR96">
        <v>0.03469</v>
      </c>
      <c r="HS96">
        <v>1.93936</v>
      </c>
      <c r="HT96">
        <v>20.2059</v>
      </c>
      <c r="HU96">
        <v>5.23331</v>
      </c>
      <c r="HV96">
        <v>11.992</v>
      </c>
      <c r="HW96">
        <v>4.95565</v>
      </c>
      <c r="HX96">
        <v>3.30393</v>
      </c>
      <c r="HY96">
        <v>50</v>
      </c>
      <c r="HZ96">
        <v>9999</v>
      </c>
      <c r="IA96">
        <v>9999</v>
      </c>
      <c r="IB96">
        <v>9999</v>
      </c>
      <c r="IC96">
        <v>1.86852</v>
      </c>
      <c r="ID96">
        <v>1.86418</v>
      </c>
      <c r="IE96">
        <v>1.8718</v>
      </c>
      <c r="IF96">
        <v>1.86264</v>
      </c>
      <c r="IG96">
        <v>1.86207</v>
      </c>
      <c r="IH96">
        <v>1.86857</v>
      </c>
      <c r="II96">
        <v>1.85867</v>
      </c>
      <c r="IJ96">
        <v>1.86509</v>
      </c>
      <c r="IK96">
        <v>5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7.01</v>
      </c>
      <c r="IY96">
        <v>0.4218</v>
      </c>
      <c r="IZ96">
        <v>3.97360106167472</v>
      </c>
      <c r="JA96">
        <v>0.00378919108122332</v>
      </c>
      <c r="JB96">
        <v>-1.39025892724049e-06</v>
      </c>
      <c r="JC96">
        <v>2.66215117939144e-10</v>
      </c>
      <c r="JD96">
        <v>0.0716792814121334</v>
      </c>
      <c r="JE96">
        <v>0.00926075309058177</v>
      </c>
      <c r="JF96">
        <v>8.50568971851429e-05</v>
      </c>
      <c r="JG96">
        <v>6.08600627940814e-06</v>
      </c>
      <c r="JH96">
        <v>1</v>
      </c>
      <c r="JI96">
        <v>1927</v>
      </c>
      <c r="JJ96">
        <v>1</v>
      </c>
      <c r="JK96">
        <v>28</v>
      </c>
      <c r="JL96">
        <v>29320838.8</v>
      </c>
      <c r="JM96">
        <v>29320838.8</v>
      </c>
      <c r="JN96">
        <v>2.60132</v>
      </c>
      <c r="JO96">
        <v>2.35229</v>
      </c>
      <c r="JP96">
        <v>1.49902</v>
      </c>
      <c r="JQ96">
        <v>2.32788</v>
      </c>
      <c r="JR96">
        <v>1.54419</v>
      </c>
      <c r="JS96">
        <v>2.23145</v>
      </c>
      <c r="JT96">
        <v>34.8525</v>
      </c>
      <c r="JU96">
        <v>24.1138</v>
      </c>
      <c r="JV96">
        <v>18</v>
      </c>
      <c r="JW96">
        <v>547.308</v>
      </c>
      <c r="JX96">
        <v>425.692</v>
      </c>
      <c r="JY96">
        <v>25.2563</v>
      </c>
      <c r="JZ96">
        <v>27.9762</v>
      </c>
      <c r="KA96">
        <v>30.0002</v>
      </c>
      <c r="KB96">
        <v>27.7594</v>
      </c>
      <c r="KC96">
        <v>27.7732</v>
      </c>
      <c r="KD96">
        <v>52.1726</v>
      </c>
      <c r="KE96">
        <v>29.7548</v>
      </c>
      <c r="KF96">
        <v>0</v>
      </c>
      <c r="KG96">
        <v>25.2569</v>
      </c>
      <c r="KH96">
        <v>1326.68</v>
      </c>
      <c r="KI96">
        <v>18.3407</v>
      </c>
      <c r="KJ96">
        <v>92.8818</v>
      </c>
      <c r="KK96">
        <v>98.775</v>
      </c>
    </row>
    <row r="97" spans="1:297">
      <c r="A97">
        <v>81</v>
      </c>
      <c r="B97">
        <v>1759250332.1</v>
      </c>
      <c r="C97">
        <v>491.099999904633</v>
      </c>
      <c r="D97" t="s">
        <v>603</v>
      </c>
      <c r="E97" t="s">
        <v>604</v>
      </c>
      <c r="F97">
        <v>5</v>
      </c>
      <c r="G97" t="s">
        <v>435</v>
      </c>
      <c r="H97" t="s">
        <v>436</v>
      </c>
      <c r="I97">
        <v>1759250323.94615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1332.8182742584</v>
      </c>
      <c r="AK97">
        <v>1274.09527272727</v>
      </c>
      <c r="AL97">
        <v>3.324435324116</v>
      </c>
      <c r="AM97">
        <v>62.8271281936859</v>
      </c>
      <c r="AN97">
        <f>(AP97 - AO97 + DY97*1E3/(8.314*(EA97+273.15)) * AR97/DX97 * AQ97) * DX97/(100*DL97) * 1000/(1000 - AP97)</f>
        <v>0</v>
      </c>
      <c r="AO97">
        <v>18.1390089104014</v>
      </c>
      <c r="AP97">
        <v>24.1707460606061</v>
      </c>
      <c r="AQ97">
        <v>-0.00706650469372721</v>
      </c>
      <c r="AR97">
        <v>104.046329768991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6</v>
      </c>
      <c r="DM97">
        <v>0.5</v>
      </c>
      <c r="DN97" t="s">
        <v>438</v>
      </c>
      <c r="DO97">
        <v>2</v>
      </c>
      <c r="DP97" t="b">
        <v>1</v>
      </c>
      <c r="DQ97">
        <v>1759250323.94615</v>
      </c>
      <c r="DR97">
        <v>1219.38692307692</v>
      </c>
      <c r="DS97">
        <v>1293.00230769231</v>
      </c>
      <c r="DT97">
        <v>24.2159538461538</v>
      </c>
      <c r="DU97">
        <v>18.0700538461538</v>
      </c>
      <c r="DV97">
        <v>1212.38769230769</v>
      </c>
      <c r="DW97">
        <v>23.7937846153846</v>
      </c>
      <c r="DX97">
        <v>500.049692307692</v>
      </c>
      <c r="DY97">
        <v>90.7734615384615</v>
      </c>
      <c r="DZ97">
        <v>0.0292007</v>
      </c>
      <c r="EA97">
        <v>30.7120461538462</v>
      </c>
      <c r="EB97">
        <v>30.0710461538462</v>
      </c>
      <c r="EC97">
        <v>999.9</v>
      </c>
      <c r="ED97">
        <v>0</v>
      </c>
      <c r="EE97">
        <v>0</v>
      </c>
      <c r="EF97">
        <v>9999.98615384615</v>
      </c>
      <c r="EG97">
        <v>0</v>
      </c>
      <c r="EH97">
        <v>10.0477446153846</v>
      </c>
      <c r="EI97">
        <v>-73.6149461538462</v>
      </c>
      <c r="EJ97">
        <v>1249.64692307692</v>
      </c>
      <c r="EK97">
        <v>1316.79923076923</v>
      </c>
      <c r="EL97">
        <v>6.14590923076923</v>
      </c>
      <c r="EM97">
        <v>1293.00230769231</v>
      </c>
      <c r="EN97">
        <v>18.0700538461538</v>
      </c>
      <c r="EO97">
        <v>2.19816615384615</v>
      </c>
      <c r="EP97">
        <v>1.64028</v>
      </c>
      <c r="EQ97">
        <v>18.9489307692308</v>
      </c>
      <c r="ER97">
        <v>14.3423923076923</v>
      </c>
      <c r="ES97">
        <v>2000.01230769231</v>
      </c>
      <c r="ET97">
        <v>0.980002153846154</v>
      </c>
      <c r="EU97">
        <v>0.0199978307692308</v>
      </c>
      <c r="EV97">
        <v>0</v>
      </c>
      <c r="EW97">
        <v>1095.99461538462</v>
      </c>
      <c r="EX97">
        <v>5.00016</v>
      </c>
      <c r="EY97">
        <v>22342.2230769231</v>
      </c>
      <c r="EZ97">
        <v>18234.3230769231</v>
      </c>
      <c r="FA97">
        <v>48.4612307692308</v>
      </c>
      <c r="FB97">
        <v>48.7112307692308</v>
      </c>
      <c r="FC97">
        <v>48.75</v>
      </c>
      <c r="FD97">
        <v>48.562</v>
      </c>
      <c r="FE97">
        <v>50.375</v>
      </c>
      <c r="FF97">
        <v>1955.11230769231</v>
      </c>
      <c r="FG97">
        <v>39.9</v>
      </c>
      <c r="FH97">
        <v>0</v>
      </c>
      <c r="FI97">
        <v>1759250339.2</v>
      </c>
      <c r="FJ97">
        <v>0</v>
      </c>
      <c r="FK97">
        <v>1095.94423076923</v>
      </c>
      <c r="FL97">
        <v>-3.90803418021601</v>
      </c>
      <c r="FM97">
        <v>-72.4102564973009</v>
      </c>
      <c r="FN97">
        <v>22341.6230769231</v>
      </c>
      <c r="FO97">
        <v>15</v>
      </c>
      <c r="FP97">
        <v>0</v>
      </c>
      <c r="FQ97" t="s">
        <v>439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-73.8589428571428</v>
      </c>
      <c r="GD97">
        <v>2.61832987012984</v>
      </c>
      <c r="GE97">
        <v>0.843056210390239</v>
      </c>
      <c r="GF97">
        <v>0</v>
      </c>
      <c r="GG97">
        <v>1096.09558823529</v>
      </c>
      <c r="GH97">
        <v>-3.34377386936289</v>
      </c>
      <c r="GI97">
        <v>0.387360534116483</v>
      </c>
      <c r="GJ97">
        <v>-1</v>
      </c>
      <c r="GK97">
        <v>6.21600714285714</v>
      </c>
      <c r="GL97">
        <v>-1.39333246753247</v>
      </c>
      <c r="GM97">
        <v>0.141611960691477</v>
      </c>
      <c r="GN97">
        <v>0</v>
      </c>
      <c r="GO97">
        <v>0</v>
      </c>
      <c r="GP97">
        <v>2</v>
      </c>
      <c r="GQ97" t="s">
        <v>446</v>
      </c>
      <c r="GR97">
        <v>3.1247</v>
      </c>
      <c r="GS97">
        <v>2.65458</v>
      </c>
      <c r="GT97">
        <v>0.189959</v>
      </c>
      <c r="GU97">
        <v>0.197017</v>
      </c>
      <c r="GV97">
        <v>0.10232</v>
      </c>
      <c r="GW97">
        <v>0.0840942</v>
      </c>
      <c r="GX97">
        <v>20825.9</v>
      </c>
      <c r="GY97">
        <v>19601.1</v>
      </c>
      <c r="GZ97">
        <v>22990.6</v>
      </c>
      <c r="HA97">
        <v>23767.5</v>
      </c>
      <c r="HB97">
        <v>35170.7</v>
      </c>
      <c r="HC97">
        <v>36038.9</v>
      </c>
      <c r="HD97">
        <v>41437.6</v>
      </c>
      <c r="HE97">
        <v>42380.8</v>
      </c>
      <c r="HF97">
        <v>1.90943</v>
      </c>
      <c r="HG97">
        <v>1.8076</v>
      </c>
      <c r="HH97">
        <v>0.144865</v>
      </c>
      <c r="HI97">
        <v>0</v>
      </c>
      <c r="HJ97">
        <v>27.6891</v>
      </c>
      <c r="HK97">
        <v>999.9</v>
      </c>
      <c r="HL97">
        <v>48.883</v>
      </c>
      <c r="HM97">
        <v>29.779</v>
      </c>
      <c r="HN97">
        <v>22.6526</v>
      </c>
      <c r="HO97">
        <v>54.2374</v>
      </c>
      <c r="HP97">
        <v>43.3213</v>
      </c>
      <c r="HQ97">
        <v>1</v>
      </c>
      <c r="HR97">
        <v>0.0348247</v>
      </c>
      <c r="HS97">
        <v>1.87943</v>
      </c>
      <c r="HT97">
        <v>20.2068</v>
      </c>
      <c r="HU97">
        <v>5.23346</v>
      </c>
      <c r="HV97">
        <v>11.992</v>
      </c>
      <c r="HW97">
        <v>4.95565</v>
      </c>
      <c r="HX97">
        <v>3.3039</v>
      </c>
      <c r="HY97">
        <v>50</v>
      </c>
      <c r="HZ97">
        <v>9999</v>
      </c>
      <c r="IA97">
        <v>9999</v>
      </c>
      <c r="IB97">
        <v>9999</v>
      </c>
      <c r="IC97">
        <v>1.8685</v>
      </c>
      <c r="ID97">
        <v>1.86418</v>
      </c>
      <c r="IE97">
        <v>1.8718</v>
      </c>
      <c r="IF97">
        <v>1.86264</v>
      </c>
      <c r="IG97">
        <v>1.86208</v>
      </c>
      <c r="IH97">
        <v>1.86855</v>
      </c>
      <c r="II97">
        <v>1.85867</v>
      </c>
      <c r="IJ97">
        <v>1.86508</v>
      </c>
      <c r="IK97">
        <v>5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7.04</v>
      </c>
      <c r="IY97">
        <v>0.4211</v>
      </c>
      <c r="IZ97">
        <v>3.97360106167472</v>
      </c>
      <c r="JA97">
        <v>0.00378919108122332</v>
      </c>
      <c r="JB97">
        <v>-1.39025892724049e-06</v>
      </c>
      <c r="JC97">
        <v>2.66215117939144e-10</v>
      </c>
      <c r="JD97">
        <v>0.0716792814121334</v>
      </c>
      <c r="JE97">
        <v>0.00926075309058177</v>
      </c>
      <c r="JF97">
        <v>8.50568971851429e-05</v>
      </c>
      <c r="JG97">
        <v>6.08600627940814e-06</v>
      </c>
      <c r="JH97">
        <v>1</v>
      </c>
      <c r="JI97">
        <v>1927</v>
      </c>
      <c r="JJ97">
        <v>1</v>
      </c>
      <c r="JK97">
        <v>28</v>
      </c>
      <c r="JL97">
        <v>29320838.9</v>
      </c>
      <c r="JM97">
        <v>29320838.9</v>
      </c>
      <c r="JN97">
        <v>2.62695</v>
      </c>
      <c r="JO97">
        <v>2.33765</v>
      </c>
      <c r="JP97">
        <v>1.4978</v>
      </c>
      <c r="JQ97">
        <v>2.32788</v>
      </c>
      <c r="JR97">
        <v>1.54419</v>
      </c>
      <c r="JS97">
        <v>2.34375</v>
      </c>
      <c r="JT97">
        <v>34.8296</v>
      </c>
      <c r="JU97">
        <v>24.1225</v>
      </c>
      <c r="JV97">
        <v>18</v>
      </c>
      <c r="JW97">
        <v>547.491</v>
      </c>
      <c r="JX97">
        <v>425.739</v>
      </c>
      <c r="JY97">
        <v>25.1926</v>
      </c>
      <c r="JZ97">
        <v>27.9793</v>
      </c>
      <c r="KA97">
        <v>30</v>
      </c>
      <c r="KB97">
        <v>27.7618</v>
      </c>
      <c r="KC97">
        <v>27.7755</v>
      </c>
      <c r="KD97">
        <v>52.6396</v>
      </c>
      <c r="KE97">
        <v>29.4597</v>
      </c>
      <c r="KF97">
        <v>0</v>
      </c>
      <c r="KG97">
        <v>25.1961</v>
      </c>
      <c r="KH97">
        <v>1340.2</v>
      </c>
      <c r="KI97">
        <v>18.3404</v>
      </c>
      <c r="KJ97">
        <v>92.881</v>
      </c>
      <c r="KK97">
        <v>98.7742</v>
      </c>
    </row>
    <row r="98" spans="1:297">
      <c r="A98">
        <v>82</v>
      </c>
      <c r="B98">
        <v>1759250337.1</v>
      </c>
      <c r="C98">
        <v>496.099999904633</v>
      </c>
      <c r="D98" t="s">
        <v>605</v>
      </c>
      <c r="E98" t="s">
        <v>606</v>
      </c>
      <c r="F98">
        <v>5</v>
      </c>
      <c r="G98" t="s">
        <v>435</v>
      </c>
      <c r="H98" t="s">
        <v>436</v>
      </c>
      <c r="I98">
        <v>1759250328.94615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1350.18101870562</v>
      </c>
      <c r="AK98">
        <v>1291.42915151515</v>
      </c>
      <c r="AL98">
        <v>3.47028272183733</v>
      </c>
      <c r="AM98">
        <v>62.8271281936859</v>
      </c>
      <c r="AN98">
        <f>(AP98 - AO98 + DY98*1E3/(8.314*(EA98+273.15)) * AR98/DX98 * AQ98) * DX98/(100*DL98) * 1000/(1000 - AP98)</f>
        <v>0</v>
      </c>
      <c r="AO98">
        <v>18.2403633141447</v>
      </c>
      <c r="AP98">
        <v>24.1452054545454</v>
      </c>
      <c r="AQ98">
        <v>-0.00534539690224553</v>
      </c>
      <c r="AR98">
        <v>104.046329768991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6</v>
      </c>
      <c r="DM98">
        <v>0.5</v>
      </c>
      <c r="DN98" t="s">
        <v>438</v>
      </c>
      <c r="DO98">
        <v>2</v>
      </c>
      <c r="DP98" t="b">
        <v>1</v>
      </c>
      <c r="DQ98">
        <v>1759250328.94615</v>
      </c>
      <c r="DR98">
        <v>1236.15461538462</v>
      </c>
      <c r="DS98">
        <v>1309.82692307692</v>
      </c>
      <c r="DT98">
        <v>24.1878</v>
      </c>
      <c r="DU98">
        <v>18.152</v>
      </c>
      <c r="DV98">
        <v>1229.13076923077</v>
      </c>
      <c r="DW98">
        <v>23.7662846153846</v>
      </c>
      <c r="DX98">
        <v>500.035923076923</v>
      </c>
      <c r="DY98">
        <v>90.7740153846154</v>
      </c>
      <c r="DZ98">
        <v>0.0292686538461538</v>
      </c>
      <c r="EA98">
        <v>30.6767384615385</v>
      </c>
      <c r="EB98">
        <v>30.0583846153846</v>
      </c>
      <c r="EC98">
        <v>999.9</v>
      </c>
      <c r="ED98">
        <v>0</v>
      </c>
      <c r="EE98">
        <v>0</v>
      </c>
      <c r="EF98">
        <v>9979.46615384615</v>
      </c>
      <c r="EG98">
        <v>0</v>
      </c>
      <c r="EH98">
        <v>9.86562230769231</v>
      </c>
      <c r="EI98">
        <v>-73.6700846153846</v>
      </c>
      <c r="EJ98">
        <v>1266.79615384615</v>
      </c>
      <c r="EK98">
        <v>1334.04307692308</v>
      </c>
      <c r="EL98">
        <v>6.03581076923077</v>
      </c>
      <c r="EM98">
        <v>1309.82692307692</v>
      </c>
      <c r="EN98">
        <v>18.152</v>
      </c>
      <c r="EO98">
        <v>2.19562538461538</v>
      </c>
      <c r="EP98">
        <v>1.64773</v>
      </c>
      <c r="EQ98">
        <v>18.9304</v>
      </c>
      <c r="ER98">
        <v>14.4124307692308</v>
      </c>
      <c r="ES98">
        <v>2000.03461538462</v>
      </c>
      <c r="ET98">
        <v>0.980002615384615</v>
      </c>
      <c r="EU98">
        <v>0.0199973923076923</v>
      </c>
      <c r="EV98">
        <v>0</v>
      </c>
      <c r="EW98">
        <v>1095.68</v>
      </c>
      <c r="EX98">
        <v>5.00016</v>
      </c>
      <c r="EY98">
        <v>22336.4769230769</v>
      </c>
      <c r="EZ98">
        <v>18234.5230769231</v>
      </c>
      <c r="FA98">
        <v>48.4709230769231</v>
      </c>
      <c r="FB98">
        <v>48.7257692307692</v>
      </c>
      <c r="FC98">
        <v>48.75</v>
      </c>
      <c r="FD98">
        <v>48.562</v>
      </c>
      <c r="FE98">
        <v>50.375</v>
      </c>
      <c r="FF98">
        <v>1955.13615384615</v>
      </c>
      <c r="FG98">
        <v>39.8984615384615</v>
      </c>
      <c r="FH98">
        <v>0</v>
      </c>
      <c r="FI98">
        <v>1759250344.6</v>
      </c>
      <c r="FJ98">
        <v>0</v>
      </c>
      <c r="FK98">
        <v>1095.5384</v>
      </c>
      <c r="FL98">
        <v>-4.88307691917153</v>
      </c>
      <c r="FM98">
        <v>-78.9538462637821</v>
      </c>
      <c r="FN98">
        <v>22334.624</v>
      </c>
      <c r="FO98">
        <v>15</v>
      </c>
      <c r="FP98">
        <v>0</v>
      </c>
      <c r="FQ98" t="s">
        <v>439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-73.6267619047619</v>
      </c>
      <c r="GD98">
        <v>0.634083116883185</v>
      </c>
      <c r="GE98">
        <v>0.772232327165978</v>
      </c>
      <c r="GF98">
        <v>0</v>
      </c>
      <c r="GG98">
        <v>1095.87117647059</v>
      </c>
      <c r="GH98">
        <v>-3.99052711923018</v>
      </c>
      <c r="GI98">
        <v>0.438847184349012</v>
      </c>
      <c r="GJ98">
        <v>-1</v>
      </c>
      <c r="GK98">
        <v>6.11847380952381</v>
      </c>
      <c r="GL98">
        <v>-1.33640493506493</v>
      </c>
      <c r="GM98">
        <v>0.135458719435856</v>
      </c>
      <c r="GN98">
        <v>0</v>
      </c>
      <c r="GO98">
        <v>0</v>
      </c>
      <c r="GP98">
        <v>2</v>
      </c>
      <c r="GQ98" t="s">
        <v>446</v>
      </c>
      <c r="GR98">
        <v>3.12437</v>
      </c>
      <c r="GS98">
        <v>2.6549</v>
      </c>
      <c r="GT98">
        <v>0.191554</v>
      </c>
      <c r="GU98">
        <v>0.198456</v>
      </c>
      <c r="GV98">
        <v>0.102251</v>
      </c>
      <c r="GW98">
        <v>0.0842973</v>
      </c>
      <c r="GX98">
        <v>20784.9</v>
      </c>
      <c r="GY98">
        <v>19566.2</v>
      </c>
      <c r="GZ98">
        <v>22990.5</v>
      </c>
      <c r="HA98">
        <v>23767.8</v>
      </c>
      <c r="HB98">
        <v>35173.8</v>
      </c>
      <c r="HC98">
        <v>36031.3</v>
      </c>
      <c r="HD98">
        <v>41437.9</v>
      </c>
      <c r="HE98">
        <v>42381.2</v>
      </c>
      <c r="HF98">
        <v>1.90888</v>
      </c>
      <c r="HG98">
        <v>1.80815</v>
      </c>
      <c r="HH98">
        <v>0.1451</v>
      </c>
      <c r="HI98">
        <v>0</v>
      </c>
      <c r="HJ98">
        <v>27.674</v>
      </c>
      <c r="HK98">
        <v>999.9</v>
      </c>
      <c r="HL98">
        <v>48.859</v>
      </c>
      <c r="HM98">
        <v>29.769</v>
      </c>
      <c r="HN98">
        <v>22.6291</v>
      </c>
      <c r="HO98">
        <v>54.6674</v>
      </c>
      <c r="HP98">
        <v>43.5657</v>
      </c>
      <c r="HQ98">
        <v>1</v>
      </c>
      <c r="HR98">
        <v>0.0348069</v>
      </c>
      <c r="HS98">
        <v>1.84196</v>
      </c>
      <c r="HT98">
        <v>20.2073</v>
      </c>
      <c r="HU98">
        <v>5.23346</v>
      </c>
      <c r="HV98">
        <v>11.992</v>
      </c>
      <c r="HW98">
        <v>4.95565</v>
      </c>
      <c r="HX98">
        <v>3.30393</v>
      </c>
      <c r="HY98">
        <v>50</v>
      </c>
      <c r="HZ98">
        <v>9999</v>
      </c>
      <c r="IA98">
        <v>9999</v>
      </c>
      <c r="IB98">
        <v>9999</v>
      </c>
      <c r="IC98">
        <v>1.86851</v>
      </c>
      <c r="ID98">
        <v>1.86417</v>
      </c>
      <c r="IE98">
        <v>1.8718</v>
      </c>
      <c r="IF98">
        <v>1.86264</v>
      </c>
      <c r="IG98">
        <v>1.86208</v>
      </c>
      <c r="IH98">
        <v>1.86854</v>
      </c>
      <c r="II98">
        <v>1.85867</v>
      </c>
      <c r="IJ98">
        <v>1.86508</v>
      </c>
      <c r="IK98">
        <v>5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7.07</v>
      </c>
      <c r="IY98">
        <v>0.4205</v>
      </c>
      <c r="IZ98">
        <v>3.97360106167472</v>
      </c>
      <c r="JA98">
        <v>0.00378919108122332</v>
      </c>
      <c r="JB98">
        <v>-1.39025892724049e-06</v>
      </c>
      <c r="JC98">
        <v>2.66215117939144e-10</v>
      </c>
      <c r="JD98">
        <v>0.0716792814121334</v>
      </c>
      <c r="JE98">
        <v>0.00926075309058177</v>
      </c>
      <c r="JF98">
        <v>8.50568971851429e-05</v>
      </c>
      <c r="JG98">
        <v>6.08600627940814e-06</v>
      </c>
      <c r="JH98">
        <v>1</v>
      </c>
      <c r="JI98">
        <v>1927</v>
      </c>
      <c r="JJ98">
        <v>1</v>
      </c>
      <c r="JK98">
        <v>28</v>
      </c>
      <c r="JL98">
        <v>29320839</v>
      </c>
      <c r="JM98">
        <v>29320839</v>
      </c>
      <c r="JN98">
        <v>2.65381</v>
      </c>
      <c r="JO98">
        <v>2.33154</v>
      </c>
      <c r="JP98">
        <v>1.4978</v>
      </c>
      <c r="JQ98">
        <v>2.32788</v>
      </c>
      <c r="JR98">
        <v>1.54419</v>
      </c>
      <c r="JS98">
        <v>2.34741</v>
      </c>
      <c r="JT98">
        <v>34.8525</v>
      </c>
      <c r="JU98">
        <v>24.1313</v>
      </c>
      <c r="JV98">
        <v>18</v>
      </c>
      <c r="JW98">
        <v>547.154</v>
      </c>
      <c r="JX98">
        <v>426.077</v>
      </c>
      <c r="JY98">
        <v>25.1403</v>
      </c>
      <c r="JZ98">
        <v>27.9822</v>
      </c>
      <c r="KA98">
        <v>30.0003</v>
      </c>
      <c r="KB98">
        <v>27.7641</v>
      </c>
      <c r="KC98">
        <v>27.7779</v>
      </c>
      <c r="KD98">
        <v>53.2424</v>
      </c>
      <c r="KE98">
        <v>29.1501</v>
      </c>
      <c r="KF98">
        <v>0</v>
      </c>
      <c r="KG98">
        <v>25.1415</v>
      </c>
      <c r="KH98">
        <v>1360.33</v>
      </c>
      <c r="KI98">
        <v>18.4241</v>
      </c>
      <c r="KJ98">
        <v>92.8813</v>
      </c>
      <c r="KK98">
        <v>98.7752</v>
      </c>
    </row>
    <row r="99" spans="1:297">
      <c r="A99">
        <v>83</v>
      </c>
      <c r="B99">
        <v>1759250342.1</v>
      </c>
      <c r="C99">
        <v>501.099999904633</v>
      </c>
      <c r="D99" t="s">
        <v>607</v>
      </c>
      <c r="E99" t="s">
        <v>608</v>
      </c>
      <c r="F99">
        <v>5</v>
      </c>
      <c r="G99" t="s">
        <v>435</v>
      </c>
      <c r="H99" t="s">
        <v>436</v>
      </c>
      <c r="I99">
        <v>1759250333.94615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1366.97431230892</v>
      </c>
      <c r="AK99">
        <v>1308.17412121212</v>
      </c>
      <c r="AL99">
        <v>3.38466270497206</v>
      </c>
      <c r="AM99">
        <v>62.8271281936859</v>
      </c>
      <c r="AN99">
        <f>(AP99 - AO99 + DY99*1E3/(8.314*(EA99+273.15)) * AR99/DX99 * AQ99) * DX99/(100*DL99) * 1000/(1000 - AP99)</f>
        <v>0</v>
      </c>
      <c r="AO99">
        <v>18.2837750890184</v>
      </c>
      <c r="AP99">
        <v>24.1105048484848</v>
      </c>
      <c r="AQ99">
        <v>-0.00724988242756711</v>
      </c>
      <c r="AR99">
        <v>104.046329768991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6</v>
      </c>
      <c r="DM99">
        <v>0.5</v>
      </c>
      <c r="DN99" t="s">
        <v>438</v>
      </c>
      <c r="DO99">
        <v>2</v>
      </c>
      <c r="DP99" t="b">
        <v>1</v>
      </c>
      <c r="DQ99">
        <v>1759250333.94615</v>
      </c>
      <c r="DR99">
        <v>1252.91307692308</v>
      </c>
      <c r="DS99">
        <v>1326.37153846154</v>
      </c>
      <c r="DT99">
        <v>24.1566692307692</v>
      </c>
      <c r="DU99">
        <v>18.2217384615385</v>
      </c>
      <c r="DV99">
        <v>1245.86384615385</v>
      </c>
      <c r="DW99">
        <v>23.7358692307692</v>
      </c>
      <c r="DX99">
        <v>499.979461538462</v>
      </c>
      <c r="DY99">
        <v>90.7739846153846</v>
      </c>
      <c r="DZ99">
        <v>0.0293226384615385</v>
      </c>
      <c r="EA99">
        <v>30.6436307692308</v>
      </c>
      <c r="EB99">
        <v>30.0450461538462</v>
      </c>
      <c r="EC99">
        <v>999.9</v>
      </c>
      <c r="ED99">
        <v>0</v>
      </c>
      <c r="EE99">
        <v>0</v>
      </c>
      <c r="EF99">
        <v>9979.94461538461</v>
      </c>
      <c r="EG99">
        <v>0</v>
      </c>
      <c r="EH99">
        <v>9.87546692307692</v>
      </c>
      <c r="EI99">
        <v>-73.4565615384615</v>
      </c>
      <c r="EJ99">
        <v>1283.92923076923</v>
      </c>
      <c r="EK99">
        <v>1350.98923076923</v>
      </c>
      <c r="EL99">
        <v>5.93492692307692</v>
      </c>
      <c r="EM99">
        <v>1326.37153846154</v>
      </c>
      <c r="EN99">
        <v>18.2217384615385</v>
      </c>
      <c r="EO99">
        <v>2.19279769230769</v>
      </c>
      <c r="EP99">
        <v>1.65406076923077</v>
      </c>
      <c r="EQ99">
        <v>18.9097615384615</v>
      </c>
      <c r="ER99">
        <v>14.4717923076923</v>
      </c>
      <c r="ES99">
        <v>2000.07692307692</v>
      </c>
      <c r="ET99">
        <v>0.980003307692307</v>
      </c>
      <c r="EU99">
        <v>0.0199967538461538</v>
      </c>
      <c r="EV99">
        <v>0</v>
      </c>
      <c r="EW99">
        <v>1095.29230769231</v>
      </c>
      <c r="EX99">
        <v>5.00016</v>
      </c>
      <c r="EY99">
        <v>22331.0076923077</v>
      </c>
      <c r="EZ99">
        <v>18234.9153846154</v>
      </c>
      <c r="FA99">
        <v>48.4854615384615</v>
      </c>
      <c r="FB99">
        <v>48.7306153846154</v>
      </c>
      <c r="FC99">
        <v>48.75</v>
      </c>
      <c r="FD99">
        <v>48.5668461538462</v>
      </c>
      <c r="FE99">
        <v>50.375</v>
      </c>
      <c r="FF99">
        <v>1955.18153846154</v>
      </c>
      <c r="FG99">
        <v>39.8953846153846</v>
      </c>
      <c r="FH99">
        <v>0</v>
      </c>
      <c r="FI99">
        <v>1759250349.4</v>
      </c>
      <c r="FJ99">
        <v>0</v>
      </c>
      <c r="FK99">
        <v>1095.1688</v>
      </c>
      <c r="FL99">
        <v>-4.70692305672606</v>
      </c>
      <c r="FM99">
        <v>-74.9076920529362</v>
      </c>
      <c r="FN99">
        <v>22328.644</v>
      </c>
      <c r="FO99">
        <v>15</v>
      </c>
      <c r="FP99">
        <v>0</v>
      </c>
      <c r="FQ99" t="s">
        <v>439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-73.699295</v>
      </c>
      <c r="GD99">
        <v>3.73358345864671</v>
      </c>
      <c r="GE99">
        <v>0.693753901952992</v>
      </c>
      <c r="GF99">
        <v>0</v>
      </c>
      <c r="GG99">
        <v>1095.54411764706</v>
      </c>
      <c r="GH99">
        <v>-4.17142856503483</v>
      </c>
      <c r="GI99">
        <v>0.455967733940077</v>
      </c>
      <c r="GJ99">
        <v>-1</v>
      </c>
      <c r="GK99">
        <v>6.005155</v>
      </c>
      <c r="GL99">
        <v>-1.25832270676692</v>
      </c>
      <c r="GM99">
        <v>0.121979414390298</v>
      </c>
      <c r="GN99">
        <v>0</v>
      </c>
      <c r="GO99">
        <v>0</v>
      </c>
      <c r="GP99">
        <v>2</v>
      </c>
      <c r="GQ99" t="s">
        <v>446</v>
      </c>
      <c r="GR99">
        <v>3.12458</v>
      </c>
      <c r="GS99">
        <v>2.65504</v>
      </c>
      <c r="GT99">
        <v>0.193134</v>
      </c>
      <c r="GU99">
        <v>0.200104</v>
      </c>
      <c r="GV99">
        <v>0.102122</v>
      </c>
      <c r="GW99">
        <v>0.084475</v>
      </c>
      <c r="GX99">
        <v>20744.3</v>
      </c>
      <c r="GY99">
        <v>19526.1</v>
      </c>
      <c r="GZ99">
        <v>22990.6</v>
      </c>
      <c r="HA99">
        <v>23767.9</v>
      </c>
      <c r="HB99">
        <v>35178.6</v>
      </c>
      <c r="HC99">
        <v>36024.7</v>
      </c>
      <c r="HD99">
        <v>41437.4</v>
      </c>
      <c r="HE99">
        <v>42381.5</v>
      </c>
      <c r="HF99">
        <v>1.909</v>
      </c>
      <c r="HG99">
        <v>1.80803</v>
      </c>
      <c r="HH99">
        <v>0.14516</v>
      </c>
      <c r="HI99">
        <v>0</v>
      </c>
      <c r="HJ99">
        <v>27.6597</v>
      </c>
      <c r="HK99">
        <v>999.9</v>
      </c>
      <c r="HL99">
        <v>48.859</v>
      </c>
      <c r="HM99">
        <v>29.769</v>
      </c>
      <c r="HN99">
        <v>22.6298</v>
      </c>
      <c r="HO99">
        <v>54.4974</v>
      </c>
      <c r="HP99">
        <v>43.5857</v>
      </c>
      <c r="HQ99">
        <v>1</v>
      </c>
      <c r="HR99">
        <v>0.0348984</v>
      </c>
      <c r="HS99">
        <v>1.79529</v>
      </c>
      <c r="HT99">
        <v>20.2077</v>
      </c>
      <c r="HU99">
        <v>5.23421</v>
      </c>
      <c r="HV99">
        <v>11.992</v>
      </c>
      <c r="HW99">
        <v>4.95585</v>
      </c>
      <c r="HX99">
        <v>3.304</v>
      </c>
      <c r="HY99">
        <v>50</v>
      </c>
      <c r="HZ99">
        <v>9999</v>
      </c>
      <c r="IA99">
        <v>9999</v>
      </c>
      <c r="IB99">
        <v>9999</v>
      </c>
      <c r="IC99">
        <v>1.86854</v>
      </c>
      <c r="ID99">
        <v>1.8642</v>
      </c>
      <c r="IE99">
        <v>1.8718</v>
      </c>
      <c r="IF99">
        <v>1.86264</v>
      </c>
      <c r="IG99">
        <v>1.86207</v>
      </c>
      <c r="IH99">
        <v>1.86856</v>
      </c>
      <c r="II99">
        <v>1.85867</v>
      </c>
      <c r="IJ99">
        <v>1.86508</v>
      </c>
      <c r="IK99">
        <v>5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7.09</v>
      </c>
      <c r="IY99">
        <v>0.4195</v>
      </c>
      <c r="IZ99">
        <v>3.97360106167472</v>
      </c>
      <c r="JA99">
        <v>0.00378919108122332</v>
      </c>
      <c r="JB99">
        <v>-1.39025892724049e-06</v>
      </c>
      <c r="JC99">
        <v>2.66215117939144e-10</v>
      </c>
      <c r="JD99">
        <v>0.0716792814121334</v>
      </c>
      <c r="JE99">
        <v>0.00926075309058177</v>
      </c>
      <c r="JF99">
        <v>8.50568971851429e-05</v>
      </c>
      <c r="JG99">
        <v>6.08600627940814e-06</v>
      </c>
      <c r="JH99">
        <v>1</v>
      </c>
      <c r="JI99">
        <v>1927</v>
      </c>
      <c r="JJ99">
        <v>1</v>
      </c>
      <c r="JK99">
        <v>28</v>
      </c>
      <c r="JL99">
        <v>29320839</v>
      </c>
      <c r="JM99">
        <v>29320839</v>
      </c>
      <c r="JN99">
        <v>2.68066</v>
      </c>
      <c r="JO99">
        <v>2.33765</v>
      </c>
      <c r="JP99">
        <v>1.49902</v>
      </c>
      <c r="JQ99">
        <v>2.32788</v>
      </c>
      <c r="JR99">
        <v>1.54419</v>
      </c>
      <c r="JS99">
        <v>2.28882</v>
      </c>
      <c r="JT99">
        <v>34.8296</v>
      </c>
      <c r="JU99">
        <v>24.1225</v>
      </c>
      <c r="JV99">
        <v>18</v>
      </c>
      <c r="JW99">
        <v>547.25</v>
      </c>
      <c r="JX99">
        <v>426.022</v>
      </c>
      <c r="JY99">
        <v>25.0948</v>
      </c>
      <c r="JZ99">
        <v>27.9853</v>
      </c>
      <c r="KA99">
        <v>30.0001</v>
      </c>
      <c r="KB99">
        <v>27.7659</v>
      </c>
      <c r="KC99">
        <v>27.7802</v>
      </c>
      <c r="KD99">
        <v>53.6981</v>
      </c>
      <c r="KE99">
        <v>28.543</v>
      </c>
      <c r="KF99">
        <v>0</v>
      </c>
      <c r="KG99">
        <v>25.0983</v>
      </c>
      <c r="KH99">
        <v>1373.92</v>
      </c>
      <c r="KI99">
        <v>18.5388</v>
      </c>
      <c r="KJ99">
        <v>92.8807</v>
      </c>
      <c r="KK99">
        <v>98.7758</v>
      </c>
    </row>
    <row r="100" spans="1:297">
      <c r="A100">
        <v>84</v>
      </c>
      <c r="B100">
        <v>1759250347.1</v>
      </c>
      <c r="C100">
        <v>506.099999904633</v>
      </c>
      <c r="D100" t="s">
        <v>609</v>
      </c>
      <c r="E100" t="s">
        <v>610</v>
      </c>
      <c r="F100">
        <v>5</v>
      </c>
      <c r="G100" t="s">
        <v>435</v>
      </c>
      <c r="H100" t="s">
        <v>436</v>
      </c>
      <c r="I100">
        <v>1759250338.94615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1384.99500882533</v>
      </c>
      <c r="AK100">
        <v>1325.76024242424</v>
      </c>
      <c r="AL100">
        <v>3.49324645288601</v>
      </c>
      <c r="AM100">
        <v>62.8271281936859</v>
      </c>
      <c r="AN100">
        <f>(AP100 - AO100 + DY100*1E3/(8.314*(EA100+273.15)) * AR100/DX100 * AQ100) * DX100/(100*DL100) * 1000/(1000 - AP100)</f>
        <v>0</v>
      </c>
      <c r="AO100">
        <v>18.3573297576083</v>
      </c>
      <c r="AP100">
        <v>24.0790315151515</v>
      </c>
      <c r="AQ100">
        <v>-0.00652485591660183</v>
      </c>
      <c r="AR100">
        <v>104.046329768991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6</v>
      </c>
      <c r="DM100">
        <v>0.5</v>
      </c>
      <c r="DN100" t="s">
        <v>438</v>
      </c>
      <c r="DO100">
        <v>2</v>
      </c>
      <c r="DP100" t="b">
        <v>1</v>
      </c>
      <c r="DQ100">
        <v>1759250338.94615</v>
      </c>
      <c r="DR100">
        <v>1269.63769230769</v>
      </c>
      <c r="DS100">
        <v>1343.21384615385</v>
      </c>
      <c r="DT100">
        <v>24.1256153846154</v>
      </c>
      <c r="DU100">
        <v>18.2966615384615</v>
      </c>
      <c r="DV100">
        <v>1262.56153846154</v>
      </c>
      <c r="DW100">
        <v>23.7055461538462</v>
      </c>
      <c r="DX100">
        <v>499.968153846154</v>
      </c>
      <c r="DY100">
        <v>90.7735615384615</v>
      </c>
      <c r="DZ100">
        <v>0.0294230769230769</v>
      </c>
      <c r="EA100">
        <v>30.6134461538462</v>
      </c>
      <c r="EB100">
        <v>30.0308384615385</v>
      </c>
      <c r="EC100">
        <v>999.9</v>
      </c>
      <c r="ED100">
        <v>0</v>
      </c>
      <c r="EE100">
        <v>0</v>
      </c>
      <c r="EF100">
        <v>9976.67846153846</v>
      </c>
      <c r="EG100">
        <v>0</v>
      </c>
      <c r="EH100">
        <v>9.89258692307692</v>
      </c>
      <c r="EI100">
        <v>-73.5745538461538</v>
      </c>
      <c r="EJ100">
        <v>1301.02769230769</v>
      </c>
      <c r="EK100">
        <v>1368.24769230769</v>
      </c>
      <c r="EL100">
        <v>5.82895307692308</v>
      </c>
      <c r="EM100">
        <v>1343.21384615385</v>
      </c>
      <c r="EN100">
        <v>18.2966615384615</v>
      </c>
      <c r="EO100">
        <v>2.18996846153846</v>
      </c>
      <c r="EP100">
        <v>1.66085384615385</v>
      </c>
      <c r="EQ100">
        <v>18.8890923076923</v>
      </c>
      <c r="ER100">
        <v>14.5352307692308</v>
      </c>
      <c r="ES100">
        <v>2000.05230769231</v>
      </c>
      <c r="ET100">
        <v>0.980003307692307</v>
      </c>
      <c r="EU100">
        <v>0.0199967538461538</v>
      </c>
      <c r="EV100">
        <v>0</v>
      </c>
      <c r="EW100">
        <v>1094.89846153846</v>
      </c>
      <c r="EX100">
        <v>5.00016</v>
      </c>
      <c r="EY100">
        <v>22324.2538461538</v>
      </c>
      <c r="EZ100">
        <v>18234.6769230769</v>
      </c>
      <c r="FA100">
        <v>48.4951538461538</v>
      </c>
      <c r="FB100">
        <v>48.7306153846154</v>
      </c>
      <c r="FC100">
        <v>48.75</v>
      </c>
      <c r="FD100">
        <v>48.5668461538462</v>
      </c>
      <c r="FE100">
        <v>50.375</v>
      </c>
      <c r="FF100">
        <v>1955.16</v>
      </c>
      <c r="FG100">
        <v>39.8923076923077</v>
      </c>
      <c r="FH100">
        <v>0</v>
      </c>
      <c r="FI100">
        <v>1759250354.2</v>
      </c>
      <c r="FJ100">
        <v>0</v>
      </c>
      <c r="FK100">
        <v>1094.8056</v>
      </c>
      <c r="FL100">
        <v>-3.91615383991762</v>
      </c>
      <c r="FM100">
        <v>-74.6769229723439</v>
      </c>
      <c r="FN100">
        <v>22322.536</v>
      </c>
      <c r="FO100">
        <v>15</v>
      </c>
      <c r="FP100">
        <v>0</v>
      </c>
      <c r="FQ100" t="s">
        <v>439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-73.6065904761905</v>
      </c>
      <c r="GD100">
        <v>-1.08127012987019</v>
      </c>
      <c r="GE100">
        <v>0.582520427522269</v>
      </c>
      <c r="GF100">
        <v>0</v>
      </c>
      <c r="GG100">
        <v>1095.15147058824</v>
      </c>
      <c r="GH100">
        <v>-4.39098547754266</v>
      </c>
      <c r="GI100">
        <v>0.482311422172938</v>
      </c>
      <c r="GJ100">
        <v>-1</v>
      </c>
      <c r="GK100">
        <v>5.91233952380952</v>
      </c>
      <c r="GL100">
        <v>-1.24281740259738</v>
      </c>
      <c r="GM100">
        <v>0.126380382687918</v>
      </c>
      <c r="GN100">
        <v>0</v>
      </c>
      <c r="GO100">
        <v>0</v>
      </c>
      <c r="GP100">
        <v>2</v>
      </c>
      <c r="GQ100" t="s">
        <v>446</v>
      </c>
      <c r="GR100">
        <v>3.12445</v>
      </c>
      <c r="GS100">
        <v>2.6553</v>
      </c>
      <c r="GT100">
        <v>0.194725</v>
      </c>
      <c r="GU100">
        <v>0.201477</v>
      </c>
      <c r="GV100">
        <v>0.102034</v>
      </c>
      <c r="GW100">
        <v>0.0848069</v>
      </c>
      <c r="GX100">
        <v>20703</v>
      </c>
      <c r="GY100">
        <v>19492.5</v>
      </c>
      <c r="GZ100">
        <v>22990.2</v>
      </c>
      <c r="HA100">
        <v>23767.8</v>
      </c>
      <c r="HB100">
        <v>35181.5</v>
      </c>
      <c r="HC100">
        <v>36011.3</v>
      </c>
      <c r="HD100">
        <v>41436.6</v>
      </c>
      <c r="HE100">
        <v>42381</v>
      </c>
      <c r="HF100">
        <v>1.90855</v>
      </c>
      <c r="HG100">
        <v>1.8082</v>
      </c>
      <c r="HH100">
        <v>0.144895</v>
      </c>
      <c r="HI100">
        <v>0</v>
      </c>
      <c r="HJ100">
        <v>27.6455</v>
      </c>
      <c r="HK100">
        <v>999.9</v>
      </c>
      <c r="HL100">
        <v>48.883</v>
      </c>
      <c r="HM100">
        <v>29.779</v>
      </c>
      <c r="HN100">
        <v>22.6539</v>
      </c>
      <c r="HO100">
        <v>54.2074</v>
      </c>
      <c r="HP100">
        <v>43.5256</v>
      </c>
      <c r="HQ100">
        <v>1</v>
      </c>
      <c r="HR100">
        <v>0.0348526</v>
      </c>
      <c r="HS100">
        <v>1.70307</v>
      </c>
      <c r="HT100">
        <v>20.2087</v>
      </c>
      <c r="HU100">
        <v>5.23331</v>
      </c>
      <c r="HV100">
        <v>11.992</v>
      </c>
      <c r="HW100">
        <v>4.95575</v>
      </c>
      <c r="HX100">
        <v>3.30393</v>
      </c>
      <c r="HY100">
        <v>50</v>
      </c>
      <c r="HZ100">
        <v>9999</v>
      </c>
      <c r="IA100">
        <v>9999</v>
      </c>
      <c r="IB100">
        <v>9999</v>
      </c>
      <c r="IC100">
        <v>1.86856</v>
      </c>
      <c r="ID100">
        <v>1.86418</v>
      </c>
      <c r="IE100">
        <v>1.87181</v>
      </c>
      <c r="IF100">
        <v>1.86264</v>
      </c>
      <c r="IG100">
        <v>1.8621</v>
      </c>
      <c r="IH100">
        <v>1.86852</v>
      </c>
      <c r="II100">
        <v>1.85867</v>
      </c>
      <c r="IJ100">
        <v>1.86508</v>
      </c>
      <c r="IK100">
        <v>5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7.12</v>
      </c>
      <c r="IY100">
        <v>0.4189</v>
      </c>
      <c r="IZ100">
        <v>3.97360106167472</v>
      </c>
      <c r="JA100">
        <v>0.00378919108122332</v>
      </c>
      <c r="JB100">
        <v>-1.39025892724049e-06</v>
      </c>
      <c r="JC100">
        <v>2.66215117939144e-10</v>
      </c>
      <c r="JD100">
        <v>0.0716792814121334</v>
      </c>
      <c r="JE100">
        <v>0.00926075309058177</v>
      </c>
      <c r="JF100">
        <v>8.50568971851429e-05</v>
      </c>
      <c r="JG100">
        <v>6.08600627940814e-06</v>
      </c>
      <c r="JH100">
        <v>1</v>
      </c>
      <c r="JI100">
        <v>1927</v>
      </c>
      <c r="JJ100">
        <v>1</v>
      </c>
      <c r="JK100">
        <v>28</v>
      </c>
      <c r="JL100">
        <v>29320839.1</v>
      </c>
      <c r="JM100">
        <v>29320839.1</v>
      </c>
      <c r="JN100">
        <v>2.70508</v>
      </c>
      <c r="JO100">
        <v>2.34741</v>
      </c>
      <c r="JP100">
        <v>1.49902</v>
      </c>
      <c r="JQ100">
        <v>2.32666</v>
      </c>
      <c r="JR100">
        <v>1.54419</v>
      </c>
      <c r="JS100">
        <v>2.2583</v>
      </c>
      <c r="JT100">
        <v>34.8525</v>
      </c>
      <c r="JU100">
        <v>24.1138</v>
      </c>
      <c r="JV100">
        <v>18</v>
      </c>
      <c r="JW100">
        <v>546.979</v>
      </c>
      <c r="JX100">
        <v>426.142</v>
      </c>
      <c r="JY100">
        <v>25.0634</v>
      </c>
      <c r="JZ100">
        <v>27.9883</v>
      </c>
      <c r="KA100">
        <v>30</v>
      </c>
      <c r="KB100">
        <v>27.7683</v>
      </c>
      <c r="KC100">
        <v>27.7826</v>
      </c>
      <c r="KD100">
        <v>54.1777</v>
      </c>
      <c r="KE100">
        <v>28.2527</v>
      </c>
      <c r="KF100">
        <v>0</v>
      </c>
      <c r="KG100">
        <v>25.0748</v>
      </c>
      <c r="KH100">
        <v>1387.96</v>
      </c>
      <c r="KI100">
        <v>18.5456</v>
      </c>
      <c r="KJ100">
        <v>92.8789</v>
      </c>
      <c r="KK100">
        <v>98.7749</v>
      </c>
    </row>
    <row r="101" spans="1:297">
      <c r="A101">
        <v>85</v>
      </c>
      <c r="B101">
        <v>1759250352.1</v>
      </c>
      <c r="C101">
        <v>511.099999904633</v>
      </c>
      <c r="D101" t="s">
        <v>611</v>
      </c>
      <c r="E101" t="s">
        <v>612</v>
      </c>
      <c r="F101">
        <v>5</v>
      </c>
      <c r="G101" t="s">
        <v>435</v>
      </c>
      <c r="H101" t="s">
        <v>436</v>
      </c>
      <c r="I101">
        <v>1759250343.94615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1400.4566609942</v>
      </c>
      <c r="AK101">
        <v>1342.13836363636</v>
      </c>
      <c r="AL101">
        <v>3.24588210239684</v>
      </c>
      <c r="AM101">
        <v>62.8271281936859</v>
      </c>
      <c r="AN101">
        <f>(AP101 - AO101 + DY101*1E3/(8.314*(EA101+273.15)) * AR101/DX101 * AQ101) * DX101/(100*DL101) * 1000/(1000 - AP101)</f>
        <v>0</v>
      </c>
      <c r="AO101">
        <v>18.4589901225527</v>
      </c>
      <c r="AP101">
        <v>24.0608624242424</v>
      </c>
      <c r="AQ101">
        <v>-0.0023762543802843</v>
      </c>
      <c r="AR101">
        <v>104.046329768991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6</v>
      </c>
      <c r="DM101">
        <v>0.5</v>
      </c>
      <c r="DN101" t="s">
        <v>438</v>
      </c>
      <c r="DO101">
        <v>2</v>
      </c>
      <c r="DP101" t="b">
        <v>1</v>
      </c>
      <c r="DQ101">
        <v>1759250343.94615</v>
      </c>
      <c r="DR101">
        <v>1286.31307692308</v>
      </c>
      <c r="DS101">
        <v>1359.56</v>
      </c>
      <c r="DT101">
        <v>24.0961307692308</v>
      </c>
      <c r="DU101">
        <v>18.3710230769231</v>
      </c>
      <c r="DV101">
        <v>1279.21</v>
      </c>
      <c r="DW101">
        <v>23.6767461538461</v>
      </c>
      <c r="DX101">
        <v>499.960384615385</v>
      </c>
      <c r="DY101">
        <v>90.7733384615384</v>
      </c>
      <c r="DZ101">
        <v>0.0294796769230769</v>
      </c>
      <c r="EA101">
        <v>30.5869538461538</v>
      </c>
      <c r="EB101">
        <v>30.0139538461538</v>
      </c>
      <c r="EC101">
        <v>999.9</v>
      </c>
      <c r="ED101">
        <v>0</v>
      </c>
      <c r="EE101">
        <v>0</v>
      </c>
      <c r="EF101">
        <v>10003.9423076923</v>
      </c>
      <c r="EG101">
        <v>0</v>
      </c>
      <c r="EH101">
        <v>9.90328692307692</v>
      </c>
      <c r="EI101">
        <v>-73.2455384615385</v>
      </c>
      <c r="EJ101">
        <v>1318.07307692308</v>
      </c>
      <c r="EK101">
        <v>1385.00307692308</v>
      </c>
      <c r="EL101">
        <v>5.72511461538462</v>
      </c>
      <c r="EM101">
        <v>1359.56</v>
      </c>
      <c r="EN101">
        <v>18.3710230769231</v>
      </c>
      <c r="EO101">
        <v>2.18728692307692</v>
      </c>
      <c r="EP101">
        <v>1.66759923076923</v>
      </c>
      <c r="EQ101">
        <v>18.8694846153846</v>
      </c>
      <c r="ER101">
        <v>14.5979307692308</v>
      </c>
      <c r="ES101">
        <v>2000.04846153846</v>
      </c>
      <c r="ET101">
        <v>0.980003538461538</v>
      </c>
      <c r="EU101">
        <v>0.0199965461538461</v>
      </c>
      <c r="EV101">
        <v>0</v>
      </c>
      <c r="EW101">
        <v>1094.51461538462</v>
      </c>
      <c r="EX101">
        <v>5.00016</v>
      </c>
      <c r="EY101">
        <v>22317.6769230769</v>
      </c>
      <c r="EZ101">
        <v>18234.6538461538</v>
      </c>
      <c r="FA101">
        <v>48.5</v>
      </c>
      <c r="FB101">
        <v>48.7354615384615</v>
      </c>
      <c r="FC101">
        <v>48.75</v>
      </c>
      <c r="FD101">
        <v>48.5862307692308</v>
      </c>
      <c r="FE101">
        <v>50.375</v>
      </c>
      <c r="FF101">
        <v>1955.15846153846</v>
      </c>
      <c r="FG101">
        <v>39.89</v>
      </c>
      <c r="FH101">
        <v>0</v>
      </c>
      <c r="FI101">
        <v>1759250359</v>
      </c>
      <c r="FJ101">
        <v>0</v>
      </c>
      <c r="FK101">
        <v>1094.494</v>
      </c>
      <c r="FL101">
        <v>-4.1284615256065</v>
      </c>
      <c r="FM101">
        <v>-77.8615382444848</v>
      </c>
      <c r="FN101">
        <v>22316.252</v>
      </c>
      <c r="FO101">
        <v>15</v>
      </c>
      <c r="FP101">
        <v>0</v>
      </c>
      <c r="FQ101" t="s">
        <v>439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-73.3468428571429</v>
      </c>
      <c r="GD101">
        <v>3.57810389610376</v>
      </c>
      <c r="GE101">
        <v>0.701127270269561</v>
      </c>
      <c r="GF101">
        <v>0</v>
      </c>
      <c r="GG101">
        <v>1094.72617647059</v>
      </c>
      <c r="GH101">
        <v>-3.86692130670259</v>
      </c>
      <c r="GI101">
        <v>0.458373176416476</v>
      </c>
      <c r="GJ101">
        <v>-1</v>
      </c>
      <c r="GK101">
        <v>5.78030142857143</v>
      </c>
      <c r="GL101">
        <v>-1.25607038961039</v>
      </c>
      <c r="GM101">
        <v>0.127725808082549</v>
      </c>
      <c r="GN101">
        <v>0</v>
      </c>
      <c r="GO101">
        <v>0</v>
      </c>
      <c r="GP101">
        <v>2</v>
      </c>
      <c r="GQ101" t="s">
        <v>446</v>
      </c>
      <c r="GR101">
        <v>3.12483</v>
      </c>
      <c r="GS101">
        <v>2.65492</v>
      </c>
      <c r="GT101">
        <v>0.196197</v>
      </c>
      <c r="GU101">
        <v>0.20286</v>
      </c>
      <c r="GV101">
        <v>0.101992</v>
      </c>
      <c r="GW101">
        <v>0.0850664</v>
      </c>
      <c r="GX101">
        <v>20665</v>
      </c>
      <c r="GY101">
        <v>19458.9</v>
      </c>
      <c r="GZ101">
        <v>22990</v>
      </c>
      <c r="HA101">
        <v>23767.9</v>
      </c>
      <c r="HB101">
        <v>35183.2</v>
      </c>
      <c r="HC101">
        <v>36001.3</v>
      </c>
      <c r="HD101">
        <v>41436.4</v>
      </c>
      <c r="HE101">
        <v>42381.1</v>
      </c>
      <c r="HF101">
        <v>1.90905</v>
      </c>
      <c r="HG101">
        <v>1.80783</v>
      </c>
      <c r="HH101">
        <v>0.144932</v>
      </c>
      <c r="HI101">
        <v>0</v>
      </c>
      <c r="HJ101">
        <v>27.6296</v>
      </c>
      <c r="HK101">
        <v>999.9</v>
      </c>
      <c r="HL101">
        <v>48.883</v>
      </c>
      <c r="HM101">
        <v>29.779</v>
      </c>
      <c r="HN101">
        <v>22.6557</v>
      </c>
      <c r="HO101">
        <v>53.9474</v>
      </c>
      <c r="HP101">
        <v>43.3534</v>
      </c>
      <c r="HQ101">
        <v>1</v>
      </c>
      <c r="HR101">
        <v>0.0349035</v>
      </c>
      <c r="HS101">
        <v>1.59943</v>
      </c>
      <c r="HT101">
        <v>20.2098</v>
      </c>
      <c r="HU101">
        <v>5.23346</v>
      </c>
      <c r="HV101">
        <v>11.992</v>
      </c>
      <c r="HW101">
        <v>4.9557</v>
      </c>
      <c r="HX101">
        <v>3.3039</v>
      </c>
      <c r="HY101">
        <v>50</v>
      </c>
      <c r="HZ101">
        <v>9999</v>
      </c>
      <c r="IA101">
        <v>9999</v>
      </c>
      <c r="IB101">
        <v>9999</v>
      </c>
      <c r="IC101">
        <v>1.86851</v>
      </c>
      <c r="ID101">
        <v>1.86418</v>
      </c>
      <c r="IE101">
        <v>1.87181</v>
      </c>
      <c r="IF101">
        <v>1.86264</v>
      </c>
      <c r="IG101">
        <v>1.86206</v>
      </c>
      <c r="IH101">
        <v>1.86856</v>
      </c>
      <c r="II101">
        <v>1.85867</v>
      </c>
      <c r="IJ101">
        <v>1.86508</v>
      </c>
      <c r="IK101">
        <v>5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7.15</v>
      </c>
      <c r="IY101">
        <v>0.4186</v>
      </c>
      <c r="IZ101">
        <v>3.97360106167472</v>
      </c>
      <c r="JA101">
        <v>0.00378919108122332</v>
      </c>
      <c r="JB101">
        <v>-1.39025892724049e-06</v>
      </c>
      <c r="JC101">
        <v>2.66215117939144e-10</v>
      </c>
      <c r="JD101">
        <v>0.0716792814121334</v>
      </c>
      <c r="JE101">
        <v>0.00926075309058177</v>
      </c>
      <c r="JF101">
        <v>8.50568971851429e-05</v>
      </c>
      <c r="JG101">
        <v>6.08600627940814e-06</v>
      </c>
      <c r="JH101">
        <v>1</v>
      </c>
      <c r="JI101">
        <v>1927</v>
      </c>
      <c r="JJ101">
        <v>1</v>
      </c>
      <c r="JK101">
        <v>28</v>
      </c>
      <c r="JL101">
        <v>29320839.2</v>
      </c>
      <c r="JM101">
        <v>29320839.2</v>
      </c>
      <c r="JN101">
        <v>2.72949</v>
      </c>
      <c r="JO101">
        <v>2.33765</v>
      </c>
      <c r="JP101">
        <v>1.4978</v>
      </c>
      <c r="JQ101">
        <v>2.32788</v>
      </c>
      <c r="JR101">
        <v>1.54419</v>
      </c>
      <c r="JS101">
        <v>2.37183</v>
      </c>
      <c r="JT101">
        <v>34.8525</v>
      </c>
      <c r="JU101">
        <v>24.1225</v>
      </c>
      <c r="JV101">
        <v>18</v>
      </c>
      <c r="JW101">
        <v>547.322</v>
      </c>
      <c r="JX101">
        <v>425.94</v>
      </c>
      <c r="JY101">
        <v>25.0497</v>
      </c>
      <c r="JZ101">
        <v>27.9913</v>
      </c>
      <c r="KA101">
        <v>30.0001</v>
      </c>
      <c r="KB101">
        <v>27.7706</v>
      </c>
      <c r="KC101">
        <v>27.7849</v>
      </c>
      <c r="KD101">
        <v>54.7387</v>
      </c>
      <c r="KE101">
        <v>28.2527</v>
      </c>
      <c r="KF101">
        <v>0</v>
      </c>
      <c r="KG101">
        <v>25.0664</v>
      </c>
      <c r="KH101">
        <v>1408.24</v>
      </c>
      <c r="KI101">
        <v>18.6119</v>
      </c>
      <c r="KJ101">
        <v>92.8784</v>
      </c>
      <c r="KK101">
        <v>98.7753</v>
      </c>
    </row>
    <row r="102" spans="1:297">
      <c r="A102">
        <v>86</v>
      </c>
      <c r="B102">
        <v>1759250357.1</v>
      </c>
      <c r="C102">
        <v>516.099999904633</v>
      </c>
      <c r="D102" t="s">
        <v>613</v>
      </c>
      <c r="E102" t="s">
        <v>614</v>
      </c>
      <c r="F102">
        <v>5</v>
      </c>
      <c r="G102" t="s">
        <v>435</v>
      </c>
      <c r="H102" t="s">
        <v>436</v>
      </c>
      <c r="I102">
        <v>1759250348.94615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1416.76651812659</v>
      </c>
      <c r="AK102">
        <v>1358.32933333333</v>
      </c>
      <c r="AL102">
        <v>3.23413159509722</v>
      </c>
      <c r="AM102">
        <v>62.8271281936859</v>
      </c>
      <c r="AN102">
        <f>(AP102 - AO102 + DY102*1E3/(8.314*(EA102+273.15)) * AR102/DX102 * AQ102) * DX102/(100*DL102) * 1000/(1000 - AP102)</f>
        <v>0</v>
      </c>
      <c r="AO102">
        <v>18.5109976384042</v>
      </c>
      <c r="AP102">
        <v>24.0391236363636</v>
      </c>
      <c r="AQ102">
        <v>-0.00154234934824819</v>
      </c>
      <c r="AR102">
        <v>104.046329768991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6</v>
      </c>
      <c r="DM102">
        <v>0.5</v>
      </c>
      <c r="DN102" t="s">
        <v>438</v>
      </c>
      <c r="DO102">
        <v>2</v>
      </c>
      <c r="DP102" t="b">
        <v>1</v>
      </c>
      <c r="DQ102">
        <v>1759250348.94615</v>
      </c>
      <c r="DR102">
        <v>1302.75846153846</v>
      </c>
      <c r="DS102">
        <v>1375.82</v>
      </c>
      <c r="DT102">
        <v>24.0694384615385</v>
      </c>
      <c r="DU102">
        <v>18.4420384615385</v>
      </c>
      <c r="DV102">
        <v>1295.63</v>
      </c>
      <c r="DW102">
        <v>23.6506615384615</v>
      </c>
      <c r="DX102">
        <v>500.003384615385</v>
      </c>
      <c r="DY102">
        <v>90.7722230769231</v>
      </c>
      <c r="DZ102">
        <v>0.0294056692307692</v>
      </c>
      <c r="EA102">
        <v>30.5589384615385</v>
      </c>
      <c r="EB102">
        <v>30.0115461538462</v>
      </c>
      <c r="EC102">
        <v>999.9</v>
      </c>
      <c r="ED102">
        <v>0</v>
      </c>
      <c r="EE102">
        <v>0</v>
      </c>
      <c r="EF102">
        <v>10008.8869230769</v>
      </c>
      <c r="EG102">
        <v>0</v>
      </c>
      <c r="EH102">
        <v>9.90767384615385</v>
      </c>
      <c r="EI102">
        <v>-73.0611846153846</v>
      </c>
      <c r="EJ102">
        <v>1334.88769230769</v>
      </c>
      <c r="EK102">
        <v>1401.66846153846</v>
      </c>
      <c r="EL102">
        <v>5.62741461538462</v>
      </c>
      <c r="EM102">
        <v>1375.82</v>
      </c>
      <c r="EN102">
        <v>18.4420384615385</v>
      </c>
      <c r="EO102">
        <v>2.18483846153846</v>
      </c>
      <c r="EP102">
        <v>1.67402384615385</v>
      </c>
      <c r="EQ102">
        <v>18.8515538461538</v>
      </c>
      <c r="ER102">
        <v>14.6575384615385</v>
      </c>
      <c r="ES102">
        <v>2000.02230769231</v>
      </c>
      <c r="ET102">
        <v>0.980003538461538</v>
      </c>
      <c r="EU102">
        <v>0.0199965461538462</v>
      </c>
      <c r="EV102">
        <v>0</v>
      </c>
      <c r="EW102">
        <v>1094.04615384615</v>
      </c>
      <c r="EX102">
        <v>5.00016</v>
      </c>
      <c r="EY102">
        <v>22310.2769230769</v>
      </c>
      <c r="EZ102">
        <v>18234.4153846154</v>
      </c>
      <c r="FA102">
        <v>48.5</v>
      </c>
      <c r="FB102">
        <v>48.7354615384615</v>
      </c>
      <c r="FC102">
        <v>48.75</v>
      </c>
      <c r="FD102">
        <v>48.6007692307692</v>
      </c>
      <c r="FE102">
        <v>50.375</v>
      </c>
      <c r="FF102">
        <v>1955.13230769231</v>
      </c>
      <c r="FG102">
        <v>39.89</v>
      </c>
      <c r="FH102">
        <v>0</v>
      </c>
      <c r="FI102">
        <v>1759250364.4</v>
      </c>
      <c r="FJ102">
        <v>0</v>
      </c>
      <c r="FK102">
        <v>1094.07269230769</v>
      </c>
      <c r="FL102">
        <v>-5.83145299088356</v>
      </c>
      <c r="FM102">
        <v>-91.3333333203908</v>
      </c>
      <c r="FN102">
        <v>22308.8576923077</v>
      </c>
      <c r="FO102">
        <v>15</v>
      </c>
      <c r="FP102">
        <v>0</v>
      </c>
      <c r="FQ102" t="s">
        <v>439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-73.16592</v>
      </c>
      <c r="GD102">
        <v>4.5268691729324</v>
      </c>
      <c r="GE102">
        <v>0.761883389108858</v>
      </c>
      <c r="GF102">
        <v>0</v>
      </c>
      <c r="GG102">
        <v>1094.34264705882</v>
      </c>
      <c r="GH102">
        <v>-4.65622612589665</v>
      </c>
      <c r="GI102">
        <v>0.530340117413715</v>
      </c>
      <c r="GJ102">
        <v>-1</v>
      </c>
      <c r="GK102">
        <v>5.677565</v>
      </c>
      <c r="GL102">
        <v>-1.22543007518797</v>
      </c>
      <c r="GM102">
        <v>0.119438883471841</v>
      </c>
      <c r="GN102">
        <v>0</v>
      </c>
      <c r="GO102">
        <v>0</v>
      </c>
      <c r="GP102">
        <v>2</v>
      </c>
      <c r="GQ102" t="s">
        <v>446</v>
      </c>
      <c r="GR102">
        <v>3.12465</v>
      </c>
      <c r="GS102">
        <v>2.65504</v>
      </c>
      <c r="GT102">
        <v>0.197677</v>
      </c>
      <c r="GU102">
        <v>0.204467</v>
      </c>
      <c r="GV102">
        <v>0.10194</v>
      </c>
      <c r="GW102">
        <v>0.0851214</v>
      </c>
      <c r="GX102">
        <v>20626.7</v>
      </c>
      <c r="GY102">
        <v>19419.3</v>
      </c>
      <c r="GZ102">
        <v>22989.8</v>
      </c>
      <c r="HA102">
        <v>23767.5</v>
      </c>
      <c r="HB102">
        <v>35184.9</v>
      </c>
      <c r="HC102">
        <v>35998.4</v>
      </c>
      <c r="HD102">
        <v>41436</v>
      </c>
      <c r="HE102">
        <v>42380.1</v>
      </c>
      <c r="HF102">
        <v>1.9093</v>
      </c>
      <c r="HG102">
        <v>1.80807</v>
      </c>
      <c r="HH102">
        <v>0.149775</v>
      </c>
      <c r="HI102">
        <v>0</v>
      </c>
      <c r="HJ102">
        <v>27.6131</v>
      </c>
      <c r="HK102">
        <v>999.9</v>
      </c>
      <c r="HL102">
        <v>48.859</v>
      </c>
      <c r="HM102">
        <v>29.769</v>
      </c>
      <c r="HN102">
        <v>22.6304</v>
      </c>
      <c r="HO102">
        <v>54.3774</v>
      </c>
      <c r="HP102">
        <v>43.4455</v>
      </c>
      <c r="HQ102">
        <v>1</v>
      </c>
      <c r="HR102">
        <v>0.0411408</v>
      </c>
      <c r="HS102">
        <v>-5.96577</v>
      </c>
      <c r="HT102">
        <v>20.0903</v>
      </c>
      <c r="HU102">
        <v>5.23376</v>
      </c>
      <c r="HV102">
        <v>11.992</v>
      </c>
      <c r="HW102">
        <v>4.9563</v>
      </c>
      <c r="HX102">
        <v>3.30395</v>
      </c>
      <c r="HY102">
        <v>50</v>
      </c>
      <c r="HZ102">
        <v>9999</v>
      </c>
      <c r="IA102">
        <v>9999</v>
      </c>
      <c r="IB102">
        <v>9999</v>
      </c>
      <c r="IC102">
        <v>1.86849</v>
      </c>
      <c r="ID102">
        <v>1.86417</v>
      </c>
      <c r="IE102">
        <v>1.8718</v>
      </c>
      <c r="IF102">
        <v>1.86264</v>
      </c>
      <c r="IG102">
        <v>1.86204</v>
      </c>
      <c r="IH102">
        <v>1.86847</v>
      </c>
      <c r="II102">
        <v>1.85867</v>
      </c>
      <c r="IJ102">
        <v>1.86508</v>
      </c>
      <c r="IK102">
        <v>5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7.17</v>
      </c>
      <c r="IY102">
        <v>0.4182</v>
      </c>
      <c r="IZ102">
        <v>3.97360106167472</v>
      </c>
      <c r="JA102">
        <v>0.00378919108122332</v>
      </c>
      <c r="JB102">
        <v>-1.39025892724049e-06</v>
      </c>
      <c r="JC102">
        <v>2.66215117939144e-10</v>
      </c>
      <c r="JD102">
        <v>0.0716792814121334</v>
      </c>
      <c r="JE102">
        <v>0.00926075309058177</v>
      </c>
      <c r="JF102">
        <v>8.50568971851429e-05</v>
      </c>
      <c r="JG102">
        <v>6.08600627940814e-06</v>
      </c>
      <c r="JH102">
        <v>1</v>
      </c>
      <c r="JI102">
        <v>1927</v>
      </c>
      <c r="JJ102">
        <v>1</v>
      </c>
      <c r="JK102">
        <v>28</v>
      </c>
      <c r="JL102">
        <v>29320839.3</v>
      </c>
      <c r="JM102">
        <v>29320839.3</v>
      </c>
      <c r="JN102">
        <v>2.75879</v>
      </c>
      <c r="JO102">
        <v>2.32666</v>
      </c>
      <c r="JP102">
        <v>1.4978</v>
      </c>
      <c r="JQ102">
        <v>2.32788</v>
      </c>
      <c r="JR102">
        <v>1.54419</v>
      </c>
      <c r="JS102">
        <v>2.34131</v>
      </c>
      <c r="JT102">
        <v>34.8525</v>
      </c>
      <c r="JU102">
        <v>24.0875</v>
      </c>
      <c r="JV102">
        <v>18</v>
      </c>
      <c r="JW102">
        <v>547.504</v>
      </c>
      <c r="JX102">
        <v>426.103</v>
      </c>
      <c r="JY102">
        <v>25.7772</v>
      </c>
      <c r="JZ102">
        <v>27.994</v>
      </c>
      <c r="KA102">
        <v>30.0049</v>
      </c>
      <c r="KB102">
        <v>27.7727</v>
      </c>
      <c r="KC102">
        <v>27.7873</v>
      </c>
      <c r="KD102">
        <v>55.2377</v>
      </c>
      <c r="KE102">
        <v>27.667</v>
      </c>
      <c r="KF102">
        <v>0</v>
      </c>
      <c r="KG102">
        <v>26.9541</v>
      </c>
      <c r="KH102">
        <v>1421.7</v>
      </c>
      <c r="KI102">
        <v>18.6671</v>
      </c>
      <c r="KJ102">
        <v>92.8774</v>
      </c>
      <c r="KK102">
        <v>98.7731</v>
      </c>
    </row>
    <row r="103" spans="1:297">
      <c r="A103">
        <v>87</v>
      </c>
      <c r="B103">
        <v>1759250362.1</v>
      </c>
      <c r="C103">
        <v>521.099999904633</v>
      </c>
      <c r="D103" t="s">
        <v>615</v>
      </c>
      <c r="E103" t="s">
        <v>616</v>
      </c>
      <c r="F103">
        <v>5</v>
      </c>
      <c r="G103" t="s">
        <v>435</v>
      </c>
      <c r="H103" t="s">
        <v>436</v>
      </c>
      <c r="I103">
        <v>1759250353.94615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1435.24033740308</v>
      </c>
      <c r="AK103">
        <v>1375.85957575758</v>
      </c>
      <c r="AL103">
        <v>3.52413309933012</v>
      </c>
      <c r="AM103">
        <v>62.8271281936859</v>
      </c>
      <c r="AN103">
        <f>(AP103 - AO103 + DY103*1E3/(8.314*(EA103+273.15)) * AR103/DX103 * AQ103) * DX103/(100*DL103) * 1000/(1000 - AP103)</f>
        <v>0</v>
      </c>
      <c r="AO103">
        <v>18.5362602917756</v>
      </c>
      <c r="AP103">
        <v>24.0976090909091</v>
      </c>
      <c r="AQ103">
        <v>0.0103769962827541</v>
      </c>
      <c r="AR103">
        <v>104.046329768991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6</v>
      </c>
      <c r="DM103">
        <v>0.5</v>
      </c>
      <c r="DN103" t="s">
        <v>438</v>
      </c>
      <c r="DO103">
        <v>2</v>
      </c>
      <c r="DP103" t="b">
        <v>1</v>
      </c>
      <c r="DQ103">
        <v>1759250353.94615</v>
      </c>
      <c r="DR103">
        <v>1319.09846153846</v>
      </c>
      <c r="DS103">
        <v>1392.23923076923</v>
      </c>
      <c r="DT103">
        <v>24.0624230769231</v>
      </c>
      <c r="DU103">
        <v>18.5024230769231</v>
      </c>
      <c r="DV103">
        <v>1311.94538461538</v>
      </c>
      <c r="DW103">
        <v>23.6438076923077</v>
      </c>
      <c r="DX103">
        <v>500.016230769231</v>
      </c>
      <c r="DY103">
        <v>90.7719384615385</v>
      </c>
      <c r="DZ103">
        <v>0.0293636923076923</v>
      </c>
      <c r="EA103">
        <v>30.5384538461538</v>
      </c>
      <c r="EB103">
        <v>30.0116461538462</v>
      </c>
      <c r="EC103">
        <v>999.9</v>
      </c>
      <c r="ED103">
        <v>0</v>
      </c>
      <c r="EE103">
        <v>0</v>
      </c>
      <c r="EF103">
        <v>10012.5007692308</v>
      </c>
      <c r="EG103">
        <v>0</v>
      </c>
      <c r="EH103">
        <v>9.91420076923077</v>
      </c>
      <c r="EI103">
        <v>-73.1401076923077</v>
      </c>
      <c r="EJ103">
        <v>1351.62076923077</v>
      </c>
      <c r="EK103">
        <v>1418.48230769231</v>
      </c>
      <c r="EL103">
        <v>5.56000692307692</v>
      </c>
      <c r="EM103">
        <v>1392.23923076923</v>
      </c>
      <c r="EN103">
        <v>18.5024230769231</v>
      </c>
      <c r="EO103">
        <v>2.18419538461538</v>
      </c>
      <c r="EP103">
        <v>1.67949923076923</v>
      </c>
      <c r="EQ103">
        <v>18.8468384615385</v>
      </c>
      <c r="ER103">
        <v>14.7082153846154</v>
      </c>
      <c r="ES103">
        <v>2000.04384615385</v>
      </c>
      <c r="ET103">
        <v>0.980004</v>
      </c>
      <c r="EU103">
        <v>0.0199961153846154</v>
      </c>
      <c r="EV103">
        <v>0</v>
      </c>
      <c r="EW103">
        <v>1093.62615384615</v>
      </c>
      <c r="EX103">
        <v>5.00016</v>
      </c>
      <c r="EY103">
        <v>22301.8153846154</v>
      </c>
      <c r="EZ103">
        <v>18234.6076923077</v>
      </c>
      <c r="FA103">
        <v>48.5</v>
      </c>
      <c r="FB103">
        <v>48.7451538461538</v>
      </c>
      <c r="FC103">
        <v>48.75</v>
      </c>
      <c r="FD103">
        <v>48.6104615384615</v>
      </c>
      <c r="FE103">
        <v>50.375</v>
      </c>
      <c r="FF103">
        <v>1955.15384615385</v>
      </c>
      <c r="FG103">
        <v>39.89</v>
      </c>
      <c r="FH103">
        <v>0</v>
      </c>
      <c r="FI103">
        <v>1759250369.2</v>
      </c>
      <c r="FJ103">
        <v>0</v>
      </c>
      <c r="FK103">
        <v>1093.60961538462</v>
      </c>
      <c r="FL103">
        <v>-7.18871795978538</v>
      </c>
      <c r="FM103">
        <v>-120.41367522677</v>
      </c>
      <c r="FN103">
        <v>22300.2038461538</v>
      </c>
      <c r="FO103">
        <v>15</v>
      </c>
      <c r="FP103">
        <v>0</v>
      </c>
      <c r="FQ103" t="s">
        <v>439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-73.3392095238095</v>
      </c>
      <c r="GD103">
        <v>-0.653384415584557</v>
      </c>
      <c r="GE103">
        <v>0.855590501686386</v>
      </c>
      <c r="GF103">
        <v>0</v>
      </c>
      <c r="GG103">
        <v>1093.94823529412</v>
      </c>
      <c r="GH103">
        <v>-5.53338426672145</v>
      </c>
      <c r="GI103">
        <v>0.60534613622016</v>
      </c>
      <c r="GJ103">
        <v>-1</v>
      </c>
      <c r="GK103">
        <v>5.60750571428571</v>
      </c>
      <c r="GL103">
        <v>-0.844930129870138</v>
      </c>
      <c r="GM103">
        <v>0.0913199627980771</v>
      </c>
      <c r="GN103">
        <v>0</v>
      </c>
      <c r="GO103">
        <v>0</v>
      </c>
      <c r="GP103">
        <v>2</v>
      </c>
      <c r="GQ103" t="s">
        <v>446</v>
      </c>
      <c r="GR103">
        <v>3.12457</v>
      </c>
      <c r="GS103">
        <v>2.65464</v>
      </c>
      <c r="GT103">
        <v>0.199231</v>
      </c>
      <c r="GU103">
        <v>0.205905</v>
      </c>
      <c r="GV103">
        <v>0.102138</v>
      </c>
      <c r="GW103">
        <v>0.085341</v>
      </c>
      <c r="GX103">
        <v>20586.3</v>
      </c>
      <c r="GY103">
        <v>19383.5</v>
      </c>
      <c r="GZ103">
        <v>22989.2</v>
      </c>
      <c r="HA103">
        <v>23766.7</v>
      </c>
      <c r="HB103">
        <v>35176.7</v>
      </c>
      <c r="HC103">
        <v>35988.9</v>
      </c>
      <c r="HD103">
        <v>41435.4</v>
      </c>
      <c r="HE103">
        <v>42378.9</v>
      </c>
      <c r="HF103">
        <v>1.9091</v>
      </c>
      <c r="HG103">
        <v>1.8083</v>
      </c>
      <c r="HH103">
        <v>0.147007</v>
      </c>
      <c r="HI103">
        <v>0</v>
      </c>
      <c r="HJ103">
        <v>27.5973</v>
      </c>
      <c r="HK103">
        <v>999.9</v>
      </c>
      <c r="HL103">
        <v>48.859</v>
      </c>
      <c r="HM103">
        <v>29.769</v>
      </c>
      <c r="HN103">
        <v>22.6296</v>
      </c>
      <c r="HO103">
        <v>55.0474</v>
      </c>
      <c r="HP103">
        <v>43.5337</v>
      </c>
      <c r="HQ103">
        <v>1</v>
      </c>
      <c r="HR103">
        <v>0.037721</v>
      </c>
      <c r="HS103">
        <v>-0.239123</v>
      </c>
      <c r="HT103">
        <v>20.2154</v>
      </c>
      <c r="HU103">
        <v>5.23301</v>
      </c>
      <c r="HV103">
        <v>11.992</v>
      </c>
      <c r="HW103">
        <v>4.95555</v>
      </c>
      <c r="HX103">
        <v>3.30385</v>
      </c>
      <c r="HY103">
        <v>50</v>
      </c>
      <c r="HZ103">
        <v>9999</v>
      </c>
      <c r="IA103">
        <v>9999</v>
      </c>
      <c r="IB103">
        <v>9999</v>
      </c>
      <c r="IC103">
        <v>1.86858</v>
      </c>
      <c r="ID103">
        <v>1.86417</v>
      </c>
      <c r="IE103">
        <v>1.87182</v>
      </c>
      <c r="IF103">
        <v>1.86264</v>
      </c>
      <c r="IG103">
        <v>1.86208</v>
      </c>
      <c r="IH103">
        <v>1.86855</v>
      </c>
      <c r="II103">
        <v>1.85867</v>
      </c>
      <c r="IJ103">
        <v>1.86508</v>
      </c>
      <c r="IK103">
        <v>5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7.19</v>
      </c>
      <c r="IY103">
        <v>0.4197</v>
      </c>
      <c r="IZ103">
        <v>3.97360106167472</v>
      </c>
      <c r="JA103">
        <v>0.00378919108122332</v>
      </c>
      <c r="JB103">
        <v>-1.39025892724049e-06</v>
      </c>
      <c r="JC103">
        <v>2.66215117939144e-10</v>
      </c>
      <c r="JD103">
        <v>0.0716792814121334</v>
      </c>
      <c r="JE103">
        <v>0.00926075309058177</v>
      </c>
      <c r="JF103">
        <v>8.50568971851429e-05</v>
      </c>
      <c r="JG103">
        <v>6.08600627940814e-06</v>
      </c>
      <c r="JH103">
        <v>1</v>
      </c>
      <c r="JI103">
        <v>1927</v>
      </c>
      <c r="JJ103">
        <v>1</v>
      </c>
      <c r="JK103">
        <v>28</v>
      </c>
      <c r="JL103">
        <v>29320839.4</v>
      </c>
      <c r="JM103">
        <v>29320839.4</v>
      </c>
      <c r="JN103">
        <v>2.78687</v>
      </c>
      <c r="JO103">
        <v>2.33032</v>
      </c>
      <c r="JP103">
        <v>1.49902</v>
      </c>
      <c r="JQ103">
        <v>2.32788</v>
      </c>
      <c r="JR103">
        <v>1.54419</v>
      </c>
      <c r="JS103">
        <v>2.31079</v>
      </c>
      <c r="JT103">
        <v>34.8525</v>
      </c>
      <c r="JU103">
        <v>24.14</v>
      </c>
      <c r="JV103">
        <v>18</v>
      </c>
      <c r="JW103">
        <v>547.394</v>
      </c>
      <c r="JX103">
        <v>426.252</v>
      </c>
      <c r="JY103">
        <v>26.9752</v>
      </c>
      <c r="JZ103">
        <v>27.9966</v>
      </c>
      <c r="KA103">
        <v>29.9982</v>
      </c>
      <c r="KB103">
        <v>27.7751</v>
      </c>
      <c r="KC103">
        <v>27.7896</v>
      </c>
      <c r="KD103">
        <v>55.8127</v>
      </c>
      <c r="KE103">
        <v>27.667</v>
      </c>
      <c r="KF103">
        <v>0</v>
      </c>
      <c r="KG103">
        <v>26.591</v>
      </c>
      <c r="KH103">
        <v>1442.03</v>
      </c>
      <c r="KI103">
        <v>18.6746</v>
      </c>
      <c r="KJ103">
        <v>92.8757</v>
      </c>
      <c r="KK103">
        <v>98.7702</v>
      </c>
    </row>
    <row r="104" spans="1:297">
      <c r="A104">
        <v>88</v>
      </c>
      <c r="B104">
        <v>1759250367.1</v>
      </c>
      <c r="C104">
        <v>526.099999904633</v>
      </c>
      <c r="D104" t="s">
        <v>617</v>
      </c>
      <c r="E104" t="s">
        <v>618</v>
      </c>
      <c r="F104">
        <v>5</v>
      </c>
      <c r="G104" t="s">
        <v>435</v>
      </c>
      <c r="H104" t="s">
        <v>436</v>
      </c>
      <c r="I104">
        <v>1759250358.94615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1451.72689438016</v>
      </c>
      <c r="AK104">
        <v>1392.54375757576</v>
      </c>
      <c r="AL104">
        <v>3.33880581693156</v>
      </c>
      <c r="AM104">
        <v>62.8271281936859</v>
      </c>
      <c r="AN104">
        <f>(AP104 - AO104 + DY104*1E3/(8.314*(EA104+273.15)) * AR104/DX104 * AQ104) * DX104/(100*DL104) * 1000/(1000 - AP104)</f>
        <v>0</v>
      </c>
      <c r="AO104">
        <v>18.5987594194463</v>
      </c>
      <c r="AP104">
        <v>24.1000703030303</v>
      </c>
      <c r="AQ104">
        <v>0.00130023571081035</v>
      </c>
      <c r="AR104">
        <v>104.046329768991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6</v>
      </c>
      <c r="DM104">
        <v>0.5</v>
      </c>
      <c r="DN104" t="s">
        <v>438</v>
      </c>
      <c r="DO104">
        <v>2</v>
      </c>
      <c r="DP104" t="b">
        <v>1</v>
      </c>
      <c r="DQ104">
        <v>1759250358.94615</v>
      </c>
      <c r="DR104">
        <v>1335.40307692308</v>
      </c>
      <c r="DS104">
        <v>1408.92923076923</v>
      </c>
      <c r="DT104">
        <v>24.0744923076923</v>
      </c>
      <c r="DU104">
        <v>18.5490923076923</v>
      </c>
      <c r="DV104">
        <v>1328.22461538462</v>
      </c>
      <c r="DW104">
        <v>23.6555923076923</v>
      </c>
      <c r="DX104">
        <v>499.986384615385</v>
      </c>
      <c r="DY104">
        <v>90.7716076923077</v>
      </c>
      <c r="DZ104">
        <v>0.0293938230769231</v>
      </c>
      <c r="EA104">
        <v>30.5446769230769</v>
      </c>
      <c r="EB104">
        <v>30.0144</v>
      </c>
      <c r="EC104">
        <v>999.9</v>
      </c>
      <c r="ED104">
        <v>0</v>
      </c>
      <c r="EE104">
        <v>0</v>
      </c>
      <c r="EF104">
        <v>9992.64307692308</v>
      </c>
      <c r="EG104">
        <v>0</v>
      </c>
      <c r="EH104">
        <v>9.91420076923077</v>
      </c>
      <c r="EI104">
        <v>-73.5277384615385</v>
      </c>
      <c r="EJ104">
        <v>1368.34538461538</v>
      </c>
      <c r="EK104">
        <v>1435.55769230769</v>
      </c>
      <c r="EL104">
        <v>5.52540692307692</v>
      </c>
      <c r="EM104">
        <v>1408.92923076923</v>
      </c>
      <c r="EN104">
        <v>18.5490923076923</v>
      </c>
      <c r="EO104">
        <v>2.18528153846154</v>
      </c>
      <c r="EP104">
        <v>1.68373</v>
      </c>
      <c r="EQ104">
        <v>18.8547923076923</v>
      </c>
      <c r="ER104">
        <v>14.7472153846154</v>
      </c>
      <c r="ES104">
        <v>2000.02230769231</v>
      </c>
      <c r="ET104">
        <v>0.980004</v>
      </c>
      <c r="EU104">
        <v>0.0199961153846154</v>
      </c>
      <c r="EV104">
        <v>0</v>
      </c>
      <c r="EW104">
        <v>1093.09230769231</v>
      </c>
      <c r="EX104">
        <v>5.00016</v>
      </c>
      <c r="EY104">
        <v>22290.9615384615</v>
      </c>
      <c r="EZ104">
        <v>18234.4153846154</v>
      </c>
      <c r="FA104">
        <v>48.5</v>
      </c>
      <c r="FB104">
        <v>48.75</v>
      </c>
      <c r="FC104">
        <v>48.75</v>
      </c>
      <c r="FD104">
        <v>48.6104615384615</v>
      </c>
      <c r="FE104">
        <v>50.375</v>
      </c>
      <c r="FF104">
        <v>1955.13230769231</v>
      </c>
      <c r="FG104">
        <v>39.89</v>
      </c>
      <c r="FH104">
        <v>0</v>
      </c>
      <c r="FI104">
        <v>1759250374</v>
      </c>
      <c r="FJ104">
        <v>0</v>
      </c>
      <c r="FK104">
        <v>1093.01576923077</v>
      </c>
      <c r="FL104">
        <v>-7.64820512502938</v>
      </c>
      <c r="FM104">
        <v>-145.05641001765</v>
      </c>
      <c r="FN104">
        <v>22289.8730769231</v>
      </c>
      <c r="FO104">
        <v>15</v>
      </c>
      <c r="FP104">
        <v>0</v>
      </c>
      <c r="FQ104" t="s">
        <v>439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-73.27968</v>
      </c>
      <c r="GD104">
        <v>-6.62360300751882</v>
      </c>
      <c r="GE104">
        <v>0.833936766547679</v>
      </c>
      <c r="GF104">
        <v>0</v>
      </c>
      <c r="GG104">
        <v>1093.38352941177</v>
      </c>
      <c r="GH104">
        <v>-7.04660045355207</v>
      </c>
      <c r="GI104">
        <v>0.732962892700664</v>
      </c>
      <c r="GJ104">
        <v>-1</v>
      </c>
      <c r="GK104">
        <v>5.5437555</v>
      </c>
      <c r="GL104">
        <v>-0.365821804511267</v>
      </c>
      <c r="GM104">
        <v>0.0390276530776577</v>
      </c>
      <c r="GN104">
        <v>0</v>
      </c>
      <c r="GO104">
        <v>0</v>
      </c>
      <c r="GP104">
        <v>2</v>
      </c>
      <c r="GQ104" t="s">
        <v>446</v>
      </c>
      <c r="GR104">
        <v>3.12451</v>
      </c>
      <c r="GS104">
        <v>2.65535</v>
      </c>
      <c r="GT104">
        <v>0.200741</v>
      </c>
      <c r="GU104">
        <v>0.207501</v>
      </c>
      <c r="GV104">
        <v>0.102076</v>
      </c>
      <c r="GW104">
        <v>0.0854259</v>
      </c>
      <c r="GX104">
        <v>20547.4</v>
      </c>
      <c r="GY104">
        <v>19344.4</v>
      </c>
      <c r="GZ104">
        <v>22989.1</v>
      </c>
      <c r="HA104">
        <v>23766.6</v>
      </c>
      <c r="HB104">
        <v>35179.2</v>
      </c>
      <c r="HC104">
        <v>35985.6</v>
      </c>
      <c r="HD104">
        <v>41435.3</v>
      </c>
      <c r="HE104">
        <v>42378.9</v>
      </c>
      <c r="HF104">
        <v>1.90865</v>
      </c>
      <c r="HG104">
        <v>1.80895</v>
      </c>
      <c r="HH104">
        <v>0.150111</v>
      </c>
      <c r="HI104">
        <v>0</v>
      </c>
      <c r="HJ104">
        <v>27.5803</v>
      </c>
      <c r="HK104">
        <v>999.9</v>
      </c>
      <c r="HL104">
        <v>48.859</v>
      </c>
      <c r="HM104">
        <v>29.769</v>
      </c>
      <c r="HN104">
        <v>22.6279</v>
      </c>
      <c r="HO104">
        <v>54.5774</v>
      </c>
      <c r="HP104">
        <v>43.5216</v>
      </c>
      <c r="HQ104">
        <v>1</v>
      </c>
      <c r="HR104">
        <v>0.0338389</v>
      </c>
      <c r="HS104">
        <v>0.269044</v>
      </c>
      <c r="HT104">
        <v>20.2169</v>
      </c>
      <c r="HU104">
        <v>5.23406</v>
      </c>
      <c r="HV104">
        <v>11.992</v>
      </c>
      <c r="HW104">
        <v>4.9556</v>
      </c>
      <c r="HX104">
        <v>3.30393</v>
      </c>
      <c r="HY104">
        <v>50</v>
      </c>
      <c r="HZ104">
        <v>9999</v>
      </c>
      <c r="IA104">
        <v>9999</v>
      </c>
      <c r="IB104">
        <v>9999</v>
      </c>
      <c r="IC104">
        <v>1.86854</v>
      </c>
      <c r="ID104">
        <v>1.86418</v>
      </c>
      <c r="IE104">
        <v>1.87182</v>
      </c>
      <c r="IF104">
        <v>1.86264</v>
      </c>
      <c r="IG104">
        <v>1.86208</v>
      </c>
      <c r="IH104">
        <v>1.86854</v>
      </c>
      <c r="II104">
        <v>1.85867</v>
      </c>
      <c r="IJ104">
        <v>1.86508</v>
      </c>
      <c r="IK104">
        <v>5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7.22</v>
      </c>
      <c r="IY104">
        <v>0.4192</v>
      </c>
      <c r="IZ104">
        <v>3.97360106167472</v>
      </c>
      <c r="JA104">
        <v>0.00378919108122332</v>
      </c>
      <c r="JB104">
        <v>-1.39025892724049e-06</v>
      </c>
      <c r="JC104">
        <v>2.66215117939144e-10</v>
      </c>
      <c r="JD104">
        <v>0.0716792814121334</v>
      </c>
      <c r="JE104">
        <v>0.00926075309058177</v>
      </c>
      <c r="JF104">
        <v>8.50568971851429e-05</v>
      </c>
      <c r="JG104">
        <v>6.08600627940814e-06</v>
      </c>
      <c r="JH104">
        <v>1</v>
      </c>
      <c r="JI104">
        <v>1927</v>
      </c>
      <c r="JJ104">
        <v>1</v>
      </c>
      <c r="JK104">
        <v>28</v>
      </c>
      <c r="JL104">
        <v>29320839.5</v>
      </c>
      <c r="JM104">
        <v>29320839.5</v>
      </c>
      <c r="JN104">
        <v>2.81128</v>
      </c>
      <c r="JO104">
        <v>2.34741</v>
      </c>
      <c r="JP104">
        <v>1.49902</v>
      </c>
      <c r="JQ104">
        <v>2.32788</v>
      </c>
      <c r="JR104">
        <v>1.54419</v>
      </c>
      <c r="JS104">
        <v>2.25098</v>
      </c>
      <c r="JT104">
        <v>34.8525</v>
      </c>
      <c r="JU104">
        <v>24.1313</v>
      </c>
      <c r="JV104">
        <v>18</v>
      </c>
      <c r="JW104">
        <v>547.122</v>
      </c>
      <c r="JX104">
        <v>426.651</v>
      </c>
      <c r="JY104">
        <v>26.8012</v>
      </c>
      <c r="JZ104">
        <v>27.9996</v>
      </c>
      <c r="KA104">
        <v>29.9976</v>
      </c>
      <c r="KB104">
        <v>27.7774</v>
      </c>
      <c r="KC104">
        <v>27.792</v>
      </c>
      <c r="KD104">
        <v>56.2891</v>
      </c>
      <c r="KE104">
        <v>27.357</v>
      </c>
      <c r="KF104">
        <v>0</v>
      </c>
      <c r="KG104">
        <v>26.5872</v>
      </c>
      <c r="KH104">
        <v>1455.55</v>
      </c>
      <c r="KI104">
        <v>18.7567</v>
      </c>
      <c r="KJ104">
        <v>92.8755</v>
      </c>
      <c r="KK104">
        <v>98.7699</v>
      </c>
    </row>
    <row r="105" spans="1:297">
      <c r="A105">
        <v>89</v>
      </c>
      <c r="B105">
        <v>1759250372.1</v>
      </c>
      <c r="C105">
        <v>531.099999904633</v>
      </c>
      <c r="D105" t="s">
        <v>619</v>
      </c>
      <c r="E105" t="s">
        <v>620</v>
      </c>
      <c r="F105">
        <v>5</v>
      </c>
      <c r="G105" t="s">
        <v>435</v>
      </c>
      <c r="H105" t="s">
        <v>436</v>
      </c>
      <c r="I105">
        <v>1759250363.94615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1470.30242046755</v>
      </c>
      <c r="AK105">
        <v>1410.38987878788</v>
      </c>
      <c r="AL105">
        <v>3.57589929931799</v>
      </c>
      <c r="AM105">
        <v>62.8271281936859</v>
      </c>
      <c r="AN105">
        <f>(AP105 - AO105 + DY105*1E3/(8.314*(EA105+273.15)) * AR105/DX105 * AQ105) * DX105/(100*DL105) * 1000/(1000 - AP105)</f>
        <v>0</v>
      </c>
      <c r="AO105">
        <v>18.6216306337922</v>
      </c>
      <c r="AP105">
        <v>24.0406896969697</v>
      </c>
      <c r="AQ105">
        <v>-0.0108615006206153</v>
      </c>
      <c r="AR105">
        <v>104.046329768991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6</v>
      </c>
      <c r="DM105">
        <v>0.5</v>
      </c>
      <c r="DN105" t="s">
        <v>438</v>
      </c>
      <c r="DO105">
        <v>2</v>
      </c>
      <c r="DP105" t="b">
        <v>1</v>
      </c>
      <c r="DQ105">
        <v>1759250363.94615</v>
      </c>
      <c r="DR105">
        <v>1352.08923076923</v>
      </c>
      <c r="DS105">
        <v>1426.31384615385</v>
      </c>
      <c r="DT105">
        <v>24.0766153846154</v>
      </c>
      <c r="DU105">
        <v>18.5870384615385</v>
      </c>
      <c r="DV105">
        <v>1344.88692307692</v>
      </c>
      <c r="DW105">
        <v>23.6576615384615</v>
      </c>
      <c r="DX105">
        <v>499.975076923077</v>
      </c>
      <c r="DY105">
        <v>90.7723846153846</v>
      </c>
      <c r="DZ105">
        <v>0.0294320538461538</v>
      </c>
      <c r="EA105">
        <v>30.5674153846154</v>
      </c>
      <c r="EB105">
        <v>30.0244923076923</v>
      </c>
      <c r="EC105">
        <v>999.9</v>
      </c>
      <c r="ED105">
        <v>0</v>
      </c>
      <c r="EE105">
        <v>0</v>
      </c>
      <c r="EF105">
        <v>10010.0546153846</v>
      </c>
      <c r="EG105">
        <v>0</v>
      </c>
      <c r="EH105">
        <v>9.91302384615385</v>
      </c>
      <c r="EI105">
        <v>-74.2251923076923</v>
      </c>
      <c r="EJ105">
        <v>1385.44615384615</v>
      </c>
      <c r="EK105">
        <v>1453.32615384615</v>
      </c>
      <c r="EL105">
        <v>5.48957538461538</v>
      </c>
      <c r="EM105">
        <v>1426.31384615385</v>
      </c>
      <c r="EN105">
        <v>18.5870384615385</v>
      </c>
      <c r="EO105">
        <v>2.18549230769231</v>
      </c>
      <c r="EP105">
        <v>1.68718846153846</v>
      </c>
      <c r="EQ105">
        <v>18.8563461538462</v>
      </c>
      <c r="ER105">
        <v>14.7790384615385</v>
      </c>
      <c r="ES105">
        <v>2000.00230769231</v>
      </c>
      <c r="ET105">
        <v>0.980004</v>
      </c>
      <c r="EU105">
        <v>0.0199961076923077</v>
      </c>
      <c r="EV105">
        <v>0</v>
      </c>
      <c r="EW105">
        <v>1092.53692307692</v>
      </c>
      <c r="EX105">
        <v>5.00016</v>
      </c>
      <c r="EY105">
        <v>22279.3538461538</v>
      </c>
      <c r="EZ105">
        <v>18234.2153846154</v>
      </c>
      <c r="FA105">
        <v>48.5</v>
      </c>
      <c r="FB105">
        <v>48.75</v>
      </c>
      <c r="FC105">
        <v>48.7547692307692</v>
      </c>
      <c r="FD105">
        <v>48.6056153846154</v>
      </c>
      <c r="FE105">
        <v>50.375</v>
      </c>
      <c r="FF105">
        <v>1955.11230769231</v>
      </c>
      <c r="FG105">
        <v>39.89</v>
      </c>
      <c r="FH105">
        <v>0</v>
      </c>
      <c r="FI105">
        <v>1759250379.4</v>
      </c>
      <c r="FJ105">
        <v>0</v>
      </c>
      <c r="FK105">
        <v>1092.3888</v>
      </c>
      <c r="FL105">
        <v>-7.25692307001969</v>
      </c>
      <c r="FM105">
        <v>-134.807692089309</v>
      </c>
      <c r="FN105">
        <v>22276.672</v>
      </c>
      <c r="FO105">
        <v>15</v>
      </c>
      <c r="FP105">
        <v>0</v>
      </c>
      <c r="FQ105" t="s">
        <v>439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-73.8168666666667</v>
      </c>
      <c r="GD105">
        <v>-7.17400519480528</v>
      </c>
      <c r="GE105">
        <v>0.93311633446789</v>
      </c>
      <c r="GF105">
        <v>0</v>
      </c>
      <c r="GG105">
        <v>1092.82411764706</v>
      </c>
      <c r="GH105">
        <v>-7.01145913565929</v>
      </c>
      <c r="GI105">
        <v>0.723854541965352</v>
      </c>
      <c r="GJ105">
        <v>-1</v>
      </c>
      <c r="GK105">
        <v>5.50623333333333</v>
      </c>
      <c r="GL105">
        <v>-0.387225974025963</v>
      </c>
      <c r="GM105">
        <v>0.0429935759690116</v>
      </c>
      <c r="GN105">
        <v>0</v>
      </c>
      <c r="GO105">
        <v>0</v>
      </c>
      <c r="GP105">
        <v>2</v>
      </c>
      <c r="GQ105" t="s">
        <v>446</v>
      </c>
      <c r="GR105">
        <v>3.12485</v>
      </c>
      <c r="GS105">
        <v>2.65504</v>
      </c>
      <c r="GT105">
        <v>0.202301</v>
      </c>
      <c r="GU105">
        <v>0.208872</v>
      </c>
      <c r="GV105">
        <v>0.101913</v>
      </c>
      <c r="GW105">
        <v>0.0856131</v>
      </c>
      <c r="GX105">
        <v>20507.5</v>
      </c>
      <c r="GY105">
        <v>19311.3</v>
      </c>
      <c r="GZ105">
        <v>22989.4</v>
      </c>
      <c r="HA105">
        <v>23766.9</v>
      </c>
      <c r="HB105">
        <v>35186.4</v>
      </c>
      <c r="HC105">
        <v>35978.8</v>
      </c>
      <c r="HD105">
        <v>41435.9</v>
      </c>
      <c r="HE105">
        <v>42379.4</v>
      </c>
      <c r="HF105">
        <v>1.90893</v>
      </c>
      <c r="HG105">
        <v>1.80827</v>
      </c>
      <c r="HH105">
        <v>0.152033</v>
      </c>
      <c r="HI105">
        <v>0</v>
      </c>
      <c r="HJ105">
        <v>27.5657</v>
      </c>
      <c r="HK105">
        <v>999.9</v>
      </c>
      <c r="HL105">
        <v>48.883</v>
      </c>
      <c r="HM105">
        <v>29.779</v>
      </c>
      <c r="HN105">
        <v>22.6551</v>
      </c>
      <c r="HO105">
        <v>54.3474</v>
      </c>
      <c r="HP105">
        <v>43.3654</v>
      </c>
      <c r="HQ105">
        <v>1</v>
      </c>
      <c r="HR105">
        <v>0.0342327</v>
      </c>
      <c r="HS105">
        <v>0.764564</v>
      </c>
      <c r="HT105">
        <v>20.2155</v>
      </c>
      <c r="HU105">
        <v>5.23331</v>
      </c>
      <c r="HV105">
        <v>11.992</v>
      </c>
      <c r="HW105">
        <v>4.95565</v>
      </c>
      <c r="HX105">
        <v>3.30398</v>
      </c>
      <c r="HY105">
        <v>50</v>
      </c>
      <c r="HZ105">
        <v>9999</v>
      </c>
      <c r="IA105">
        <v>9999</v>
      </c>
      <c r="IB105">
        <v>9999</v>
      </c>
      <c r="IC105">
        <v>1.86856</v>
      </c>
      <c r="ID105">
        <v>1.86417</v>
      </c>
      <c r="IE105">
        <v>1.87181</v>
      </c>
      <c r="IF105">
        <v>1.86264</v>
      </c>
      <c r="IG105">
        <v>1.86207</v>
      </c>
      <c r="IH105">
        <v>1.86854</v>
      </c>
      <c r="II105">
        <v>1.85867</v>
      </c>
      <c r="IJ105">
        <v>1.86509</v>
      </c>
      <c r="IK105">
        <v>5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7.24</v>
      </c>
      <c r="IY105">
        <v>0.418</v>
      </c>
      <c r="IZ105">
        <v>3.97360106167472</v>
      </c>
      <c r="JA105">
        <v>0.00378919108122332</v>
      </c>
      <c r="JB105">
        <v>-1.39025892724049e-06</v>
      </c>
      <c r="JC105">
        <v>2.66215117939144e-10</v>
      </c>
      <c r="JD105">
        <v>0.0716792814121334</v>
      </c>
      <c r="JE105">
        <v>0.00926075309058177</v>
      </c>
      <c r="JF105">
        <v>8.50568971851429e-05</v>
      </c>
      <c r="JG105">
        <v>6.08600627940814e-06</v>
      </c>
      <c r="JH105">
        <v>1</v>
      </c>
      <c r="JI105">
        <v>1927</v>
      </c>
      <c r="JJ105">
        <v>1</v>
      </c>
      <c r="JK105">
        <v>28</v>
      </c>
      <c r="JL105">
        <v>29320839.5</v>
      </c>
      <c r="JM105">
        <v>29320839.5</v>
      </c>
      <c r="JN105">
        <v>2.83447</v>
      </c>
      <c r="JO105">
        <v>2.33521</v>
      </c>
      <c r="JP105">
        <v>1.4978</v>
      </c>
      <c r="JQ105">
        <v>2.32788</v>
      </c>
      <c r="JR105">
        <v>1.54419</v>
      </c>
      <c r="JS105">
        <v>2.34131</v>
      </c>
      <c r="JT105">
        <v>34.8525</v>
      </c>
      <c r="JU105">
        <v>24.1313</v>
      </c>
      <c r="JV105">
        <v>18</v>
      </c>
      <c r="JW105">
        <v>547.317</v>
      </c>
      <c r="JX105">
        <v>426.272</v>
      </c>
      <c r="JY105">
        <v>26.7082</v>
      </c>
      <c r="JZ105">
        <v>28.002</v>
      </c>
      <c r="KA105">
        <v>29.9994</v>
      </c>
      <c r="KB105">
        <v>27.7794</v>
      </c>
      <c r="KC105">
        <v>27.7943</v>
      </c>
      <c r="KD105">
        <v>56.837</v>
      </c>
      <c r="KE105">
        <v>26.7611</v>
      </c>
      <c r="KF105">
        <v>0</v>
      </c>
      <c r="KG105">
        <v>26.5663</v>
      </c>
      <c r="KH105">
        <v>1475.79</v>
      </c>
      <c r="KI105">
        <v>18.8509</v>
      </c>
      <c r="KJ105">
        <v>92.8768</v>
      </c>
      <c r="KK105">
        <v>98.7713</v>
      </c>
    </row>
    <row r="106" spans="1:297">
      <c r="A106">
        <v>90</v>
      </c>
      <c r="B106">
        <v>1759250377.1</v>
      </c>
      <c r="C106">
        <v>536.099999904633</v>
      </c>
      <c r="D106" t="s">
        <v>621</v>
      </c>
      <c r="E106" t="s">
        <v>622</v>
      </c>
      <c r="F106">
        <v>5</v>
      </c>
      <c r="G106" t="s">
        <v>435</v>
      </c>
      <c r="H106" t="s">
        <v>436</v>
      </c>
      <c r="I106">
        <v>1759250368.94615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1486.34734223195</v>
      </c>
      <c r="AK106">
        <v>1427.34739393939</v>
      </c>
      <c r="AL106">
        <v>3.38394929711231</v>
      </c>
      <c r="AM106">
        <v>62.8271281936859</v>
      </c>
      <c r="AN106">
        <f>(AP106 - AO106 + DY106*1E3/(8.314*(EA106+273.15)) * AR106/DX106 * AQ106) * DX106/(100*DL106) * 1000/(1000 - AP106)</f>
        <v>0</v>
      </c>
      <c r="AO106">
        <v>18.6892042480302</v>
      </c>
      <c r="AP106">
        <v>24.0035533333333</v>
      </c>
      <c r="AQ106">
        <v>-0.00807840951722143</v>
      </c>
      <c r="AR106">
        <v>104.046329768991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6</v>
      </c>
      <c r="DM106">
        <v>0.5</v>
      </c>
      <c r="DN106" t="s">
        <v>438</v>
      </c>
      <c r="DO106">
        <v>2</v>
      </c>
      <c r="DP106" t="b">
        <v>1</v>
      </c>
      <c r="DQ106">
        <v>1759250368.94615</v>
      </c>
      <c r="DR106">
        <v>1368.96153846154</v>
      </c>
      <c r="DS106">
        <v>1443.00307692308</v>
      </c>
      <c r="DT106">
        <v>24.0629461538462</v>
      </c>
      <c r="DU106">
        <v>18.6387615384615</v>
      </c>
      <c r="DV106">
        <v>1361.73230769231</v>
      </c>
      <c r="DW106">
        <v>23.6443076923077</v>
      </c>
      <c r="DX106">
        <v>499.977230769231</v>
      </c>
      <c r="DY106">
        <v>90.7721615384615</v>
      </c>
      <c r="DZ106">
        <v>0.0293809153846154</v>
      </c>
      <c r="EA106">
        <v>30.5960692307692</v>
      </c>
      <c r="EB106">
        <v>30.0362615384615</v>
      </c>
      <c r="EC106">
        <v>999.9</v>
      </c>
      <c r="ED106">
        <v>0</v>
      </c>
      <c r="EE106">
        <v>0</v>
      </c>
      <c r="EF106">
        <v>10015.1484615385</v>
      </c>
      <c r="EG106">
        <v>0</v>
      </c>
      <c r="EH106">
        <v>9.90425</v>
      </c>
      <c r="EI106">
        <v>-74.0431153846154</v>
      </c>
      <c r="EJ106">
        <v>1402.71461538462</v>
      </c>
      <c r="EK106">
        <v>1470.41076923077</v>
      </c>
      <c r="EL106">
        <v>5.42418153846154</v>
      </c>
      <c r="EM106">
        <v>1443.00307692308</v>
      </c>
      <c r="EN106">
        <v>18.6387615384615</v>
      </c>
      <c r="EO106">
        <v>2.18424538461538</v>
      </c>
      <c r="EP106">
        <v>1.69187923076923</v>
      </c>
      <c r="EQ106">
        <v>18.8472</v>
      </c>
      <c r="ER106">
        <v>14.8220846153846</v>
      </c>
      <c r="ES106">
        <v>1999.98230769231</v>
      </c>
      <c r="ET106">
        <v>0.980004</v>
      </c>
      <c r="EU106">
        <v>0.0199961</v>
      </c>
      <c r="EV106">
        <v>0</v>
      </c>
      <c r="EW106">
        <v>1092.01846153846</v>
      </c>
      <c r="EX106">
        <v>5.00016</v>
      </c>
      <c r="EY106">
        <v>22268.8769230769</v>
      </c>
      <c r="EZ106">
        <v>18234.0538461538</v>
      </c>
      <c r="FA106">
        <v>48.5</v>
      </c>
      <c r="FB106">
        <v>48.75</v>
      </c>
      <c r="FC106">
        <v>48.7547692307692</v>
      </c>
      <c r="FD106">
        <v>48.6153076923077</v>
      </c>
      <c r="FE106">
        <v>50.3797692307692</v>
      </c>
      <c r="FF106">
        <v>1955.09230769231</v>
      </c>
      <c r="FG106">
        <v>39.89</v>
      </c>
      <c r="FH106">
        <v>0</v>
      </c>
      <c r="FI106">
        <v>1759250384.2</v>
      </c>
      <c r="FJ106">
        <v>0</v>
      </c>
      <c r="FK106">
        <v>1091.8872</v>
      </c>
      <c r="FL106">
        <v>-5.58615385324412</v>
      </c>
      <c r="FM106">
        <v>-108.523076919381</v>
      </c>
      <c r="FN106">
        <v>22266.94</v>
      </c>
      <c r="FO106">
        <v>15</v>
      </c>
      <c r="FP106">
        <v>0</v>
      </c>
      <c r="FQ106" t="s">
        <v>439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-74.095885</v>
      </c>
      <c r="GD106">
        <v>0.703267669172919</v>
      </c>
      <c r="GE106">
        <v>0.634919773101293</v>
      </c>
      <c r="GF106">
        <v>0</v>
      </c>
      <c r="GG106">
        <v>1092.32764705882</v>
      </c>
      <c r="GH106">
        <v>-6.26249045534987</v>
      </c>
      <c r="GI106">
        <v>0.660378941230526</v>
      </c>
      <c r="GJ106">
        <v>-1</v>
      </c>
      <c r="GK106">
        <v>5.448801</v>
      </c>
      <c r="GL106">
        <v>-0.801559398496248</v>
      </c>
      <c r="GM106">
        <v>0.0821237331043834</v>
      </c>
      <c r="GN106">
        <v>0</v>
      </c>
      <c r="GO106">
        <v>0</v>
      </c>
      <c r="GP106">
        <v>2</v>
      </c>
      <c r="GQ106" t="s">
        <v>446</v>
      </c>
      <c r="GR106">
        <v>3.12482</v>
      </c>
      <c r="GS106">
        <v>2.65492</v>
      </c>
      <c r="GT106">
        <v>0.203797</v>
      </c>
      <c r="GU106">
        <v>0.210406</v>
      </c>
      <c r="GV106">
        <v>0.101806</v>
      </c>
      <c r="GW106">
        <v>0.0858516</v>
      </c>
      <c r="GX106">
        <v>20469.5</v>
      </c>
      <c r="GY106">
        <v>19274.3</v>
      </c>
      <c r="GZ106">
        <v>22989.9</v>
      </c>
      <c r="HA106">
        <v>23767.5</v>
      </c>
      <c r="HB106">
        <v>35191</v>
      </c>
      <c r="HC106">
        <v>35970.2</v>
      </c>
      <c r="HD106">
        <v>41436.3</v>
      </c>
      <c r="HE106">
        <v>42380.3</v>
      </c>
      <c r="HF106">
        <v>1.90877</v>
      </c>
      <c r="HG106">
        <v>1.80838</v>
      </c>
      <c r="HH106">
        <v>0.155251</v>
      </c>
      <c r="HI106">
        <v>0</v>
      </c>
      <c r="HJ106">
        <v>27.5553</v>
      </c>
      <c r="HK106">
        <v>999.9</v>
      </c>
      <c r="HL106">
        <v>48.834</v>
      </c>
      <c r="HM106">
        <v>29.769</v>
      </c>
      <c r="HN106">
        <v>22.618</v>
      </c>
      <c r="HO106">
        <v>54.6874</v>
      </c>
      <c r="HP106">
        <v>43.4535</v>
      </c>
      <c r="HQ106">
        <v>1</v>
      </c>
      <c r="HR106">
        <v>0.0343445</v>
      </c>
      <c r="HS106">
        <v>0.982557</v>
      </c>
      <c r="HT106">
        <v>20.2145</v>
      </c>
      <c r="HU106">
        <v>5.23391</v>
      </c>
      <c r="HV106">
        <v>11.992</v>
      </c>
      <c r="HW106">
        <v>4.95575</v>
      </c>
      <c r="HX106">
        <v>3.30398</v>
      </c>
      <c r="HY106">
        <v>50</v>
      </c>
      <c r="HZ106">
        <v>9999</v>
      </c>
      <c r="IA106">
        <v>9999</v>
      </c>
      <c r="IB106">
        <v>9999</v>
      </c>
      <c r="IC106">
        <v>1.86854</v>
      </c>
      <c r="ID106">
        <v>1.8642</v>
      </c>
      <c r="IE106">
        <v>1.8718</v>
      </c>
      <c r="IF106">
        <v>1.86264</v>
      </c>
      <c r="IG106">
        <v>1.86204</v>
      </c>
      <c r="IH106">
        <v>1.86856</v>
      </c>
      <c r="II106">
        <v>1.85867</v>
      </c>
      <c r="IJ106">
        <v>1.86508</v>
      </c>
      <c r="IK106">
        <v>5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7.27</v>
      </c>
      <c r="IY106">
        <v>0.4171</v>
      </c>
      <c r="IZ106">
        <v>3.97360106167472</v>
      </c>
      <c r="JA106">
        <v>0.00378919108122332</v>
      </c>
      <c r="JB106">
        <v>-1.39025892724049e-06</v>
      </c>
      <c r="JC106">
        <v>2.66215117939144e-10</v>
      </c>
      <c r="JD106">
        <v>0.0716792814121334</v>
      </c>
      <c r="JE106">
        <v>0.00926075309058177</v>
      </c>
      <c r="JF106">
        <v>8.50568971851429e-05</v>
      </c>
      <c r="JG106">
        <v>6.08600627940814e-06</v>
      </c>
      <c r="JH106">
        <v>1</v>
      </c>
      <c r="JI106">
        <v>1927</v>
      </c>
      <c r="JJ106">
        <v>1</v>
      </c>
      <c r="JK106">
        <v>28</v>
      </c>
      <c r="JL106">
        <v>29320839.6</v>
      </c>
      <c r="JM106">
        <v>29320839.6</v>
      </c>
      <c r="JN106">
        <v>2.86255</v>
      </c>
      <c r="JO106">
        <v>2.32666</v>
      </c>
      <c r="JP106">
        <v>1.4978</v>
      </c>
      <c r="JQ106">
        <v>2.32788</v>
      </c>
      <c r="JR106">
        <v>1.54419</v>
      </c>
      <c r="JS106">
        <v>2.33276</v>
      </c>
      <c r="JT106">
        <v>34.8296</v>
      </c>
      <c r="JU106">
        <v>24.14</v>
      </c>
      <c r="JV106">
        <v>18</v>
      </c>
      <c r="JW106">
        <v>547.244</v>
      </c>
      <c r="JX106">
        <v>426.344</v>
      </c>
      <c r="JY106">
        <v>26.6032</v>
      </c>
      <c r="JZ106">
        <v>28.005</v>
      </c>
      <c r="KA106">
        <v>30.0001</v>
      </c>
      <c r="KB106">
        <v>27.7821</v>
      </c>
      <c r="KC106">
        <v>27.7961</v>
      </c>
      <c r="KD106">
        <v>57.3304</v>
      </c>
      <c r="KE106">
        <v>26.1873</v>
      </c>
      <c r="KF106">
        <v>0</v>
      </c>
      <c r="KG106">
        <v>26.5217</v>
      </c>
      <c r="KH106">
        <v>1489.36</v>
      </c>
      <c r="KI106">
        <v>18.9459</v>
      </c>
      <c r="KJ106">
        <v>92.8781</v>
      </c>
      <c r="KK106">
        <v>98.7733</v>
      </c>
    </row>
    <row r="107" spans="1:297">
      <c r="A107">
        <v>91</v>
      </c>
      <c r="B107">
        <v>1759250382.1</v>
      </c>
      <c r="C107">
        <v>541.099999904633</v>
      </c>
      <c r="D107" t="s">
        <v>623</v>
      </c>
      <c r="E107" t="s">
        <v>624</v>
      </c>
      <c r="F107">
        <v>5</v>
      </c>
      <c r="G107" t="s">
        <v>435</v>
      </c>
      <c r="H107" t="s">
        <v>436</v>
      </c>
      <c r="I107">
        <v>1759250373.94615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1504.58288162159</v>
      </c>
      <c r="AK107">
        <v>1444.54418181818</v>
      </c>
      <c r="AL107">
        <v>3.44348983460879</v>
      </c>
      <c r="AM107">
        <v>62.8271281936859</v>
      </c>
      <c r="AN107">
        <f>(AP107 - AO107 + DY107*1E3/(8.314*(EA107+273.15)) * AR107/DX107 * AQ107) * DX107/(100*DL107) * 1000/(1000 - AP107)</f>
        <v>0</v>
      </c>
      <c r="AO107">
        <v>18.7672145465612</v>
      </c>
      <c r="AP107">
        <v>23.9876115151515</v>
      </c>
      <c r="AQ107">
        <v>-0.00229800880348271</v>
      </c>
      <c r="AR107">
        <v>104.046329768991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6</v>
      </c>
      <c r="DM107">
        <v>0.5</v>
      </c>
      <c r="DN107" t="s">
        <v>438</v>
      </c>
      <c r="DO107">
        <v>2</v>
      </c>
      <c r="DP107" t="b">
        <v>1</v>
      </c>
      <c r="DQ107">
        <v>1759250373.94615</v>
      </c>
      <c r="DR107">
        <v>1385.83076923077</v>
      </c>
      <c r="DS107">
        <v>1460.17076923077</v>
      </c>
      <c r="DT107">
        <v>24.0270384615385</v>
      </c>
      <c r="DU107">
        <v>18.6967076923077</v>
      </c>
      <c r="DV107">
        <v>1378.57692307692</v>
      </c>
      <c r="DW107">
        <v>23.6092230769231</v>
      </c>
      <c r="DX107">
        <v>500.027615384615</v>
      </c>
      <c r="DY107">
        <v>90.7719384615384</v>
      </c>
      <c r="DZ107">
        <v>0.0293912923076923</v>
      </c>
      <c r="EA107">
        <v>30.6068615384615</v>
      </c>
      <c r="EB107">
        <v>30.0614692307692</v>
      </c>
      <c r="EC107">
        <v>999.9</v>
      </c>
      <c r="ED107">
        <v>0</v>
      </c>
      <c r="EE107">
        <v>0</v>
      </c>
      <c r="EF107">
        <v>10015.0476923077</v>
      </c>
      <c r="EG107">
        <v>0</v>
      </c>
      <c r="EH107">
        <v>9.90425</v>
      </c>
      <c r="EI107">
        <v>-74.3411923076923</v>
      </c>
      <c r="EJ107">
        <v>1419.94769230769</v>
      </c>
      <c r="EK107">
        <v>1487.99153846154</v>
      </c>
      <c r="EL107">
        <v>5.33031769230769</v>
      </c>
      <c r="EM107">
        <v>1460.17076923077</v>
      </c>
      <c r="EN107">
        <v>18.6967076923077</v>
      </c>
      <c r="EO107">
        <v>2.18098153846154</v>
      </c>
      <c r="EP107">
        <v>1.69713615384615</v>
      </c>
      <c r="EQ107">
        <v>18.8232692307692</v>
      </c>
      <c r="ER107">
        <v>14.8701769230769</v>
      </c>
      <c r="ES107">
        <v>1999.98307692308</v>
      </c>
      <c r="ET107">
        <v>0.980004230769231</v>
      </c>
      <c r="EU107">
        <v>0.0199958846153846</v>
      </c>
      <c r="EV107">
        <v>0</v>
      </c>
      <c r="EW107">
        <v>1091.62384615385</v>
      </c>
      <c r="EX107">
        <v>5.00016</v>
      </c>
      <c r="EY107">
        <v>22260.1461538462</v>
      </c>
      <c r="EZ107">
        <v>18234.0538461538</v>
      </c>
      <c r="FA107">
        <v>48.5</v>
      </c>
      <c r="FB107">
        <v>48.75</v>
      </c>
      <c r="FC107">
        <v>48.7547692307692</v>
      </c>
      <c r="FD107">
        <v>48.6201538461538</v>
      </c>
      <c r="FE107">
        <v>50.3797692307692</v>
      </c>
      <c r="FF107">
        <v>1955.09307692308</v>
      </c>
      <c r="FG107">
        <v>39.89</v>
      </c>
      <c r="FH107">
        <v>0</v>
      </c>
      <c r="FI107">
        <v>1759250389</v>
      </c>
      <c r="FJ107">
        <v>0</v>
      </c>
      <c r="FK107">
        <v>1091.5308</v>
      </c>
      <c r="FL107">
        <v>-4.26769230846714</v>
      </c>
      <c r="FM107">
        <v>-90.4846152964243</v>
      </c>
      <c r="FN107">
        <v>22258.856</v>
      </c>
      <c r="FO107">
        <v>15</v>
      </c>
      <c r="FP107">
        <v>0</v>
      </c>
      <c r="FQ107" t="s">
        <v>439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-74.1761952380952</v>
      </c>
      <c r="GD107">
        <v>-1.49738961038955</v>
      </c>
      <c r="GE107">
        <v>0.658389061759071</v>
      </c>
      <c r="GF107">
        <v>0</v>
      </c>
      <c r="GG107">
        <v>1091.79029411765</v>
      </c>
      <c r="GH107">
        <v>-4.72070282543185</v>
      </c>
      <c r="GI107">
        <v>0.519900925483261</v>
      </c>
      <c r="GJ107">
        <v>-1</v>
      </c>
      <c r="GK107">
        <v>5.37969571428571</v>
      </c>
      <c r="GL107">
        <v>-1.13364311688311</v>
      </c>
      <c r="GM107">
        <v>0.115700914248</v>
      </c>
      <c r="GN107">
        <v>0</v>
      </c>
      <c r="GO107">
        <v>0</v>
      </c>
      <c r="GP107">
        <v>2</v>
      </c>
      <c r="GQ107" t="s">
        <v>446</v>
      </c>
      <c r="GR107">
        <v>3.12462</v>
      </c>
      <c r="GS107">
        <v>2.65482</v>
      </c>
      <c r="GT107">
        <v>0.205296</v>
      </c>
      <c r="GU107">
        <v>0.211783</v>
      </c>
      <c r="GV107">
        <v>0.101766</v>
      </c>
      <c r="GW107">
        <v>0.0861498</v>
      </c>
      <c r="GX107">
        <v>20430.3</v>
      </c>
      <c r="GY107">
        <v>19240.3</v>
      </c>
      <c r="GZ107">
        <v>22989.2</v>
      </c>
      <c r="HA107">
        <v>23767.1</v>
      </c>
      <c r="HB107">
        <v>35192.3</v>
      </c>
      <c r="HC107">
        <v>35957.9</v>
      </c>
      <c r="HD107">
        <v>41435.8</v>
      </c>
      <c r="HE107">
        <v>42379.5</v>
      </c>
      <c r="HF107">
        <v>1.90835</v>
      </c>
      <c r="HG107">
        <v>1.80882</v>
      </c>
      <c r="HH107">
        <v>0.155643</v>
      </c>
      <c r="HI107">
        <v>0</v>
      </c>
      <c r="HJ107">
        <v>27.5458</v>
      </c>
      <c r="HK107">
        <v>999.9</v>
      </c>
      <c r="HL107">
        <v>48.834</v>
      </c>
      <c r="HM107">
        <v>29.769</v>
      </c>
      <c r="HN107">
        <v>22.6183</v>
      </c>
      <c r="HO107">
        <v>55.0274</v>
      </c>
      <c r="HP107">
        <v>43.4736</v>
      </c>
      <c r="HQ107">
        <v>1</v>
      </c>
      <c r="HR107">
        <v>0.0351321</v>
      </c>
      <c r="HS107">
        <v>1.14658</v>
      </c>
      <c r="HT107">
        <v>20.2131</v>
      </c>
      <c r="HU107">
        <v>5.23376</v>
      </c>
      <c r="HV107">
        <v>11.992</v>
      </c>
      <c r="HW107">
        <v>4.9556</v>
      </c>
      <c r="HX107">
        <v>3.30393</v>
      </c>
      <c r="HY107">
        <v>50</v>
      </c>
      <c r="HZ107">
        <v>9999</v>
      </c>
      <c r="IA107">
        <v>9999</v>
      </c>
      <c r="IB107">
        <v>9999</v>
      </c>
      <c r="IC107">
        <v>1.86856</v>
      </c>
      <c r="ID107">
        <v>1.86418</v>
      </c>
      <c r="IE107">
        <v>1.8718</v>
      </c>
      <c r="IF107">
        <v>1.86264</v>
      </c>
      <c r="IG107">
        <v>1.86207</v>
      </c>
      <c r="IH107">
        <v>1.86855</v>
      </c>
      <c r="II107">
        <v>1.85867</v>
      </c>
      <c r="IJ107">
        <v>1.86508</v>
      </c>
      <c r="IK107">
        <v>5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7.29</v>
      </c>
      <c r="IY107">
        <v>0.4168</v>
      </c>
      <c r="IZ107">
        <v>3.97360106167472</v>
      </c>
      <c r="JA107">
        <v>0.00378919108122332</v>
      </c>
      <c r="JB107">
        <v>-1.39025892724049e-06</v>
      </c>
      <c r="JC107">
        <v>2.66215117939144e-10</v>
      </c>
      <c r="JD107">
        <v>0.0716792814121334</v>
      </c>
      <c r="JE107">
        <v>0.00926075309058177</v>
      </c>
      <c r="JF107">
        <v>8.50568971851429e-05</v>
      </c>
      <c r="JG107">
        <v>6.08600627940814e-06</v>
      </c>
      <c r="JH107">
        <v>1</v>
      </c>
      <c r="JI107">
        <v>1927</v>
      </c>
      <c r="JJ107">
        <v>1</v>
      </c>
      <c r="JK107">
        <v>28</v>
      </c>
      <c r="JL107">
        <v>29320839.7</v>
      </c>
      <c r="JM107">
        <v>29320839.7</v>
      </c>
      <c r="JN107">
        <v>2.88696</v>
      </c>
      <c r="JO107">
        <v>2.3291</v>
      </c>
      <c r="JP107">
        <v>1.49902</v>
      </c>
      <c r="JQ107">
        <v>2.32788</v>
      </c>
      <c r="JR107">
        <v>1.54419</v>
      </c>
      <c r="JS107">
        <v>2.29614</v>
      </c>
      <c r="JT107">
        <v>34.8525</v>
      </c>
      <c r="JU107">
        <v>24.14</v>
      </c>
      <c r="JV107">
        <v>18</v>
      </c>
      <c r="JW107">
        <v>546.987</v>
      </c>
      <c r="JX107">
        <v>426.624</v>
      </c>
      <c r="JY107">
        <v>26.5054</v>
      </c>
      <c r="JZ107">
        <v>28.0072</v>
      </c>
      <c r="KA107">
        <v>30.0004</v>
      </c>
      <c r="KB107">
        <v>27.7844</v>
      </c>
      <c r="KC107">
        <v>27.7983</v>
      </c>
      <c r="KD107">
        <v>57.8844</v>
      </c>
      <c r="KE107">
        <v>25.5634</v>
      </c>
      <c r="KF107">
        <v>0</v>
      </c>
      <c r="KG107">
        <v>26.4421</v>
      </c>
      <c r="KH107">
        <v>1509.63</v>
      </c>
      <c r="KI107">
        <v>19.0405</v>
      </c>
      <c r="KJ107">
        <v>92.8764</v>
      </c>
      <c r="KK107">
        <v>98.7716</v>
      </c>
    </row>
    <row r="108" spans="1:297">
      <c r="A108">
        <v>92</v>
      </c>
      <c r="B108">
        <v>1759250387.1</v>
      </c>
      <c r="C108">
        <v>546.099999904633</v>
      </c>
      <c r="D108" t="s">
        <v>625</v>
      </c>
      <c r="E108" t="s">
        <v>626</v>
      </c>
      <c r="F108">
        <v>5</v>
      </c>
      <c r="G108" t="s">
        <v>435</v>
      </c>
      <c r="H108" t="s">
        <v>436</v>
      </c>
      <c r="I108">
        <v>1759250378.94615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1520.8978106552</v>
      </c>
      <c r="AK108">
        <v>1461.42981818182</v>
      </c>
      <c r="AL108">
        <v>3.36619433715719</v>
      </c>
      <c r="AM108">
        <v>62.8271281936859</v>
      </c>
      <c r="AN108">
        <f>(AP108 - AO108 + DY108*1E3/(8.314*(EA108+273.15)) * AR108/DX108 * AQ108) * DX108/(100*DL108) * 1000/(1000 - AP108)</f>
        <v>0</v>
      </c>
      <c r="AO108">
        <v>18.8650418044289</v>
      </c>
      <c r="AP108">
        <v>23.9836436363636</v>
      </c>
      <c r="AQ108">
        <v>-0.000261366525761799</v>
      </c>
      <c r="AR108">
        <v>104.046329768991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6</v>
      </c>
      <c r="DM108">
        <v>0.5</v>
      </c>
      <c r="DN108" t="s">
        <v>438</v>
      </c>
      <c r="DO108">
        <v>2</v>
      </c>
      <c r="DP108" t="b">
        <v>1</v>
      </c>
      <c r="DQ108">
        <v>1759250378.94615</v>
      </c>
      <c r="DR108">
        <v>1402.63538461538</v>
      </c>
      <c r="DS108">
        <v>1476.66076923077</v>
      </c>
      <c r="DT108">
        <v>23.9996230769231</v>
      </c>
      <c r="DU108">
        <v>18.7782692307692</v>
      </c>
      <c r="DV108">
        <v>1395.35615384615</v>
      </c>
      <c r="DW108">
        <v>23.5824461538461</v>
      </c>
      <c r="DX108">
        <v>500.008923076923</v>
      </c>
      <c r="DY108">
        <v>90.7714</v>
      </c>
      <c r="DZ108">
        <v>0.0294388615384615</v>
      </c>
      <c r="EA108">
        <v>30.6052230769231</v>
      </c>
      <c r="EB108">
        <v>30.0783230769231</v>
      </c>
      <c r="EC108">
        <v>999.9</v>
      </c>
      <c r="ED108">
        <v>0</v>
      </c>
      <c r="EE108">
        <v>0</v>
      </c>
      <c r="EF108">
        <v>9998.85</v>
      </c>
      <c r="EG108">
        <v>0</v>
      </c>
      <c r="EH108">
        <v>9.90425</v>
      </c>
      <c r="EI108">
        <v>-74.0262615384615</v>
      </c>
      <c r="EJ108">
        <v>1437.12538461538</v>
      </c>
      <c r="EK108">
        <v>1504.92076923077</v>
      </c>
      <c r="EL108">
        <v>5.22134615384615</v>
      </c>
      <c r="EM108">
        <v>1476.66076923077</v>
      </c>
      <c r="EN108">
        <v>18.7782692307692</v>
      </c>
      <c r="EO108">
        <v>2.17847923076923</v>
      </c>
      <c r="EP108">
        <v>1.70452923076923</v>
      </c>
      <c r="EQ108">
        <v>18.8049230769231</v>
      </c>
      <c r="ER108">
        <v>14.9376076923077</v>
      </c>
      <c r="ES108">
        <v>2000.00923076923</v>
      </c>
      <c r="ET108">
        <v>0.980004692307692</v>
      </c>
      <c r="EU108">
        <v>0.0199954538461538</v>
      </c>
      <c r="EV108">
        <v>0</v>
      </c>
      <c r="EW108">
        <v>1091.29</v>
      </c>
      <c r="EX108">
        <v>5.00016</v>
      </c>
      <c r="EY108">
        <v>22253.2307692308</v>
      </c>
      <c r="EZ108">
        <v>18234.2923076923</v>
      </c>
      <c r="FA108">
        <v>48.5</v>
      </c>
      <c r="FB108">
        <v>48.75</v>
      </c>
      <c r="FC108">
        <v>48.7547692307692</v>
      </c>
      <c r="FD108">
        <v>48.6201538461538</v>
      </c>
      <c r="FE108">
        <v>50.3797692307692</v>
      </c>
      <c r="FF108">
        <v>1955.11923076923</v>
      </c>
      <c r="FG108">
        <v>39.89</v>
      </c>
      <c r="FH108">
        <v>0</v>
      </c>
      <c r="FI108">
        <v>1759250394.4</v>
      </c>
      <c r="FJ108">
        <v>0</v>
      </c>
      <c r="FK108">
        <v>1091.17576923077</v>
      </c>
      <c r="FL108">
        <v>-3.8027350556748</v>
      </c>
      <c r="FM108">
        <v>-82.478632512015</v>
      </c>
      <c r="FN108">
        <v>22251.7269230769</v>
      </c>
      <c r="FO108">
        <v>15</v>
      </c>
      <c r="FP108">
        <v>0</v>
      </c>
      <c r="FQ108" t="s">
        <v>439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-74.22486</v>
      </c>
      <c r="GD108">
        <v>2.06600300751874</v>
      </c>
      <c r="GE108">
        <v>0.651750092750281</v>
      </c>
      <c r="GF108">
        <v>0</v>
      </c>
      <c r="GG108">
        <v>1091.44117647059</v>
      </c>
      <c r="GH108">
        <v>-3.8438502734688</v>
      </c>
      <c r="GI108">
        <v>0.446112388278751</v>
      </c>
      <c r="GJ108">
        <v>-1</v>
      </c>
      <c r="GK108">
        <v>5.273138</v>
      </c>
      <c r="GL108">
        <v>-1.30395067669174</v>
      </c>
      <c r="GM108">
        <v>0.125374662216893</v>
      </c>
      <c r="GN108">
        <v>0</v>
      </c>
      <c r="GO108">
        <v>0</v>
      </c>
      <c r="GP108">
        <v>2</v>
      </c>
      <c r="GQ108" t="s">
        <v>446</v>
      </c>
      <c r="GR108">
        <v>3.12485</v>
      </c>
      <c r="GS108">
        <v>2.65517</v>
      </c>
      <c r="GT108">
        <v>0.206771</v>
      </c>
      <c r="GU108">
        <v>0.213332</v>
      </c>
      <c r="GV108">
        <v>0.101767</v>
      </c>
      <c r="GW108">
        <v>0.0864778</v>
      </c>
      <c r="GX108">
        <v>20392.3</v>
      </c>
      <c r="GY108">
        <v>19202.3</v>
      </c>
      <c r="GZ108">
        <v>22989.1</v>
      </c>
      <c r="HA108">
        <v>23766.8</v>
      </c>
      <c r="HB108">
        <v>35192.1</v>
      </c>
      <c r="HC108">
        <v>35944.9</v>
      </c>
      <c r="HD108">
        <v>41435.5</v>
      </c>
      <c r="HE108">
        <v>42379.2</v>
      </c>
      <c r="HF108">
        <v>1.90853</v>
      </c>
      <c r="HG108">
        <v>1.80877</v>
      </c>
      <c r="HH108">
        <v>0.156283</v>
      </c>
      <c r="HI108">
        <v>0</v>
      </c>
      <c r="HJ108">
        <v>27.5378</v>
      </c>
      <c r="HK108">
        <v>999.9</v>
      </c>
      <c r="HL108">
        <v>48.859</v>
      </c>
      <c r="HM108">
        <v>29.779</v>
      </c>
      <c r="HN108">
        <v>22.6445</v>
      </c>
      <c r="HO108">
        <v>54.3774</v>
      </c>
      <c r="HP108">
        <v>43.4014</v>
      </c>
      <c r="HQ108">
        <v>1</v>
      </c>
      <c r="HR108">
        <v>0.0355234</v>
      </c>
      <c r="HS108">
        <v>1.21602</v>
      </c>
      <c r="HT108">
        <v>20.2125</v>
      </c>
      <c r="HU108">
        <v>5.23391</v>
      </c>
      <c r="HV108">
        <v>11.992</v>
      </c>
      <c r="HW108">
        <v>4.95565</v>
      </c>
      <c r="HX108">
        <v>3.30393</v>
      </c>
      <c r="HY108">
        <v>50</v>
      </c>
      <c r="HZ108">
        <v>9999</v>
      </c>
      <c r="IA108">
        <v>9999</v>
      </c>
      <c r="IB108">
        <v>9999</v>
      </c>
      <c r="IC108">
        <v>1.86858</v>
      </c>
      <c r="ID108">
        <v>1.86419</v>
      </c>
      <c r="IE108">
        <v>1.8718</v>
      </c>
      <c r="IF108">
        <v>1.86264</v>
      </c>
      <c r="IG108">
        <v>1.86209</v>
      </c>
      <c r="IH108">
        <v>1.86857</v>
      </c>
      <c r="II108">
        <v>1.85867</v>
      </c>
      <c r="IJ108">
        <v>1.86508</v>
      </c>
      <c r="IK108">
        <v>5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7.31</v>
      </c>
      <c r="IY108">
        <v>0.4169</v>
      </c>
      <c r="IZ108">
        <v>3.97360106167472</v>
      </c>
      <c r="JA108">
        <v>0.00378919108122332</v>
      </c>
      <c r="JB108">
        <v>-1.39025892724049e-06</v>
      </c>
      <c r="JC108">
        <v>2.66215117939144e-10</v>
      </c>
      <c r="JD108">
        <v>0.0716792814121334</v>
      </c>
      <c r="JE108">
        <v>0.00926075309058177</v>
      </c>
      <c r="JF108">
        <v>8.50568971851429e-05</v>
      </c>
      <c r="JG108">
        <v>6.08600627940814e-06</v>
      </c>
      <c r="JH108">
        <v>1</v>
      </c>
      <c r="JI108">
        <v>1927</v>
      </c>
      <c r="JJ108">
        <v>1</v>
      </c>
      <c r="JK108">
        <v>28</v>
      </c>
      <c r="JL108">
        <v>29320839.8</v>
      </c>
      <c r="JM108">
        <v>29320839.8</v>
      </c>
      <c r="JN108">
        <v>2.91626</v>
      </c>
      <c r="JO108">
        <v>2.34253</v>
      </c>
      <c r="JP108">
        <v>1.49902</v>
      </c>
      <c r="JQ108">
        <v>2.32788</v>
      </c>
      <c r="JR108">
        <v>1.54419</v>
      </c>
      <c r="JS108">
        <v>2.2644</v>
      </c>
      <c r="JT108">
        <v>34.8525</v>
      </c>
      <c r="JU108">
        <v>24.1313</v>
      </c>
      <c r="JV108">
        <v>18</v>
      </c>
      <c r="JW108">
        <v>547.121</v>
      </c>
      <c r="JX108">
        <v>426.617</v>
      </c>
      <c r="JY108">
        <v>26.3917</v>
      </c>
      <c r="JZ108">
        <v>28.0091</v>
      </c>
      <c r="KA108">
        <v>30.0005</v>
      </c>
      <c r="KB108">
        <v>27.7868</v>
      </c>
      <c r="KC108">
        <v>27.8013</v>
      </c>
      <c r="KD108">
        <v>58.3751</v>
      </c>
      <c r="KE108">
        <v>25.2543</v>
      </c>
      <c r="KF108">
        <v>0</v>
      </c>
      <c r="KG108">
        <v>26.3577</v>
      </c>
      <c r="KH108">
        <v>1523.22</v>
      </c>
      <c r="KI108">
        <v>19.1158</v>
      </c>
      <c r="KJ108">
        <v>92.8758</v>
      </c>
      <c r="KK108">
        <v>98.7708</v>
      </c>
    </row>
    <row r="109" spans="1:297">
      <c r="A109">
        <v>93</v>
      </c>
      <c r="B109">
        <v>1759250392.1</v>
      </c>
      <c r="C109">
        <v>551.099999904633</v>
      </c>
      <c r="D109" t="s">
        <v>627</v>
      </c>
      <c r="E109" t="s">
        <v>628</v>
      </c>
      <c r="F109">
        <v>5</v>
      </c>
      <c r="G109" t="s">
        <v>435</v>
      </c>
      <c r="H109" t="s">
        <v>436</v>
      </c>
      <c r="I109">
        <v>1759250383.94615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1539.48834866146</v>
      </c>
      <c r="AK109">
        <v>1479.18024242424</v>
      </c>
      <c r="AL109">
        <v>3.56219430580833</v>
      </c>
      <c r="AM109">
        <v>62.8271281936859</v>
      </c>
      <c r="AN109">
        <f>(AP109 - AO109 + DY109*1E3/(8.314*(EA109+273.15)) * AR109/DX109 * AQ109) * DX109/(100*DL109) * 1000/(1000 - AP109)</f>
        <v>0</v>
      </c>
      <c r="AO109">
        <v>18.9530358756483</v>
      </c>
      <c r="AP109">
        <v>23.9901333333333</v>
      </c>
      <c r="AQ109">
        <v>0.000274476619258987</v>
      </c>
      <c r="AR109">
        <v>104.046329768991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6</v>
      </c>
      <c r="DM109">
        <v>0.5</v>
      </c>
      <c r="DN109" t="s">
        <v>438</v>
      </c>
      <c r="DO109">
        <v>2</v>
      </c>
      <c r="DP109" t="b">
        <v>1</v>
      </c>
      <c r="DQ109">
        <v>1759250383.94615</v>
      </c>
      <c r="DR109">
        <v>1419.40076923077</v>
      </c>
      <c r="DS109">
        <v>1493.84846153846</v>
      </c>
      <c r="DT109">
        <v>23.9886153846154</v>
      </c>
      <c r="DU109">
        <v>18.8644153846154</v>
      </c>
      <c r="DV109">
        <v>1412.09769230769</v>
      </c>
      <c r="DW109">
        <v>23.5716923076923</v>
      </c>
      <c r="DX109">
        <v>500.016230769231</v>
      </c>
      <c r="DY109">
        <v>90.7716307692308</v>
      </c>
      <c r="DZ109">
        <v>0.0294612153846154</v>
      </c>
      <c r="EA109">
        <v>30.5963307692308</v>
      </c>
      <c r="EB109">
        <v>30.0828384615385</v>
      </c>
      <c r="EC109">
        <v>999.9</v>
      </c>
      <c r="ED109">
        <v>0</v>
      </c>
      <c r="EE109">
        <v>0</v>
      </c>
      <c r="EF109">
        <v>9998.60692307692</v>
      </c>
      <c r="EG109">
        <v>0</v>
      </c>
      <c r="EH109">
        <v>9.90425</v>
      </c>
      <c r="EI109">
        <v>-74.4467384615385</v>
      </c>
      <c r="EJ109">
        <v>1454.28692307692</v>
      </c>
      <c r="EK109">
        <v>1522.56923076923</v>
      </c>
      <c r="EL109">
        <v>5.12420692307692</v>
      </c>
      <c r="EM109">
        <v>1493.84846153846</v>
      </c>
      <c r="EN109">
        <v>18.8644153846154</v>
      </c>
      <c r="EO109">
        <v>2.17748538461538</v>
      </c>
      <c r="EP109">
        <v>1.71235384615385</v>
      </c>
      <c r="EQ109">
        <v>18.7976307692308</v>
      </c>
      <c r="ER109">
        <v>15.0087384615385</v>
      </c>
      <c r="ES109">
        <v>2000.01153846154</v>
      </c>
      <c r="ET109">
        <v>0.980004923076923</v>
      </c>
      <c r="EU109">
        <v>0.0199952384615385</v>
      </c>
      <c r="EV109">
        <v>0</v>
      </c>
      <c r="EW109">
        <v>1090.99076923077</v>
      </c>
      <c r="EX109">
        <v>5.00016</v>
      </c>
      <c r="EY109">
        <v>22246.1384615385</v>
      </c>
      <c r="EZ109">
        <v>18234.3153846154</v>
      </c>
      <c r="FA109">
        <v>48.5</v>
      </c>
      <c r="FB109">
        <v>48.75</v>
      </c>
      <c r="FC109">
        <v>48.7547692307692</v>
      </c>
      <c r="FD109">
        <v>48.625</v>
      </c>
      <c r="FE109">
        <v>50.3797692307692</v>
      </c>
      <c r="FF109">
        <v>1955.12153846154</v>
      </c>
      <c r="FG109">
        <v>39.89</v>
      </c>
      <c r="FH109">
        <v>0</v>
      </c>
      <c r="FI109">
        <v>1759250399.2</v>
      </c>
      <c r="FJ109">
        <v>0</v>
      </c>
      <c r="FK109">
        <v>1090.89730769231</v>
      </c>
      <c r="FL109">
        <v>-3.09025642329599</v>
      </c>
      <c r="FM109">
        <v>-85.9863249244264</v>
      </c>
      <c r="FN109">
        <v>22244.9192307692</v>
      </c>
      <c r="FO109">
        <v>15</v>
      </c>
      <c r="FP109">
        <v>0</v>
      </c>
      <c r="FQ109" t="s">
        <v>439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-74.23243</v>
      </c>
      <c r="GD109">
        <v>-4.02559398496228</v>
      </c>
      <c r="GE109">
        <v>0.660536276142348</v>
      </c>
      <c r="GF109">
        <v>0</v>
      </c>
      <c r="GG109">
        <v>1091.17294117647</v>
      </c>
      <c r="GH109">
        <v>-3.87776928986331</v>
      </c>
      <c r="GI109">
        <v>0.453616379851077</v>
      </c>
      <c r="GJ109">
        <v>-1</v>
      </c>
      <c r="GK109">
        <v>5.190812</v>
      </c>
      <c r="GL109">
        <v>-1.20763578947368</v>
      </c>
      <c r="GM109">
        <v>0.116337154495028</v>
      </c>
      <c r="GN109">
        <v>0</v>
      </c>
      <c r="GO109">
        <v>0</v>
      </c>
      <c r="GP109">
        <v>2</v>
      </c>
      <c r="GQ109" t="s">
        <v>446</v>
      </c>
      <c r="GR109">
        <v>3.12485</v>
      </c>
      <c r="GS109">
        <v>2.65499</v>
      </c>
      <c r="GT109">
        <v>0.208288</v>
      </c>
      <c r="GU109">
        <v>0.214693</v>
      </c>
      <c r="GV109">
        <v>0.10178</v>
      </c>
      <c r="GW109">
        <v>0.0867375</v>
      </c>
      <c r="GX109">
        <v>20353</v>
      </c>
      <c r="GY109">
        <v>19168.8</v>
      </c>
      <c r="GZ109">
        <v>22988.8</v>
      </c>
      <c r="HA109">
        <v>23766.5</v>
      </c>
      <c r="HB109">
        <v>35191.3</v>
      </c>
      <c r="HC109">
        <v>35934.5</v>
      </c>
      <c r="HD109">
        <v>41435</v>
      </c>
      <c r="HE109">
        <v>42378.9</v>
      </c>
      <c r="HF109">
        <v>1.9084</v>
      </c>
      <c r="HG109">
        <v>1.80903</v>
      </c>
      <c r="HH109">
        <v>0.156298</v>
      </c>
      <c r="HI109">
        <v>0</v>
      </c>
      <c r="HJ109">
        <v>27.532</v>
      </c>
      <c r="HK109">
        <v>999.9</v>
      </c>
      <c r="HL109">
        <v>48.834</v>
      </c>
      <c r="HM109">
        <v>29.769</v>
      </c>
      <c r="HN109">
        <v>22.6172</v>
      </c>
      <c r="HO109">
        <v>54.1174</v>
      </c>
      <c r="HP109">
        <v>43.4655</v>
      </c>
      <c r="HQ109">
        <v>1</v>
      </c>
      <c r="HR109">
        <v>0.0356555</v>
      </c>
      <c r="HS109">
        <v>1.25833</v>
      </c>
      <c r="HT109">
        <v>20.2124</v>
      </c>
      <c r="HU109">
        <v>5.23376</v>
      </c>
      <c r="HV109">
        <v>11.992</v>
      </c>
      <c r="HW109">
        <v>4.95575</v>
      </c>
      <c r="HX109">
        <v>3.304</v>
      </c>
      <c r="HY109">
        <v>50</v>
      </c>
      <c r="HZ109">
        <v>9999</v>
      </c>
      <c r="IA109">
        <v>9999</v>
      </c>
      <c r="IB109">
        <v>9999</v>
      </c>
      <c r="IC109">
        <v>1.86858</v>
      </c>
      <c r="ID109">
        <v>1.86421</v>
      </c>
      <c r="IE109">
        <v>1.8718</v>
      </c>
      <c r="IF109">
        <v>1.86264</v>
      </c>
      <c r="IG109">
        <v>1.86209</v>
      </c>
      <c r="IH109">
        <v>1.86857</v>
      </c>
      <c r="II109">
        <v>1.85868</v>
      </c>
      <c r="IJ109">
        <v>1.86508</v>
      </c>
      <c r="IK109">
        <v>5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7.34</v>
      </c>
      <c r="IY109">
        <v>0.417</v>
      </c>
      <c r="IZ109">
        <v>3.97360106167472</v>
      </c>
      <c r="JA109">
        <v>0.00378919108122332</v>
      </c>
      <c r="JB109">
        <v>-1.39025892724049e-06</v>
      </c>
      <c r="JC109">
        <v>2.66215117939144e-10</v>
      </c>
      <c r="JD109">
        <v>0.0716792814121334</v>
      </c>
      <c r="JE109">
        <v>0.00926075309058177</v>
      </c>
      <c r="JF109">
        <v>8.50568971851429e-05</v>
      </c>
      <c r="JG109">
        <v>6.08600627940814e-06</v>
      </c>
      <c r="JH109">
        <v>1</v>
      </c>
      <c r="JI109">
        <v>1927</v>
      </c>
      <c r="JJ109">
        <v>1</v>
      </c>
      <c r="JK109">
        <v>28</v>
      </c>
      <c r="JL109">
        <v>29320839.9</v>
      </c>
      <c r="JM109">
        <v>29320839.9</v>
      </c>
      <c r="JN109">
        <v>2.93823</v>
      </c>
      <c r="JO109">
        <v>2.33154</v>
      </c>
      <c r="JP109">
        <v>1.49902</v>
      </c>
      <c r="JQ109">
        <v>2.32666</v>
      </c>
      <c r="JR109">
        <v>1.54419</v>
      </c>
      <c r="JS109">
        <v>2.34497</v>
      </c>
      <c r="JT109">
        <v>34.8525</v>
      </c>
      <c r="JU109">
        <v>24.1313</v>
      </c>
      <c r="JV109">
        <v>18</v>
      </c>
      <c r="JW109">
        <v>547.06</v>
      </c>
      <c r="JX109">
        <v>426.781</v>
      </c>
      <c r="JY109">
        <v>26.2978</v>
      </c>
      <c r="JZ109">
        <v>28.0114</v>
      </c>
      <c r="KA109">
        <v>30.0002</v>
      </c>
      <c r="KB109">
        <v>27.7891</v>
      </c>
      <c r="KC109">
        <v>27.8037</v>
      </c>
      <c r="KD109">
        <v>58.9211</v>
      </c>
      <c r="KE109">
        <v>24.6441</v>
      </c>
      <c r="KF109">
        <v>0</v>
      </c>
      <c r="KG109">
        <v>26.2704</v>
      </c>
      <c r="KH109">
        <v>1543.44</v>
      </c>
      <c r="KI109">
        <v>19.1974</v>
      </c>
      <c r="KJ109">
        <v>92.8746</v>
      </c>
      <c r="KK109">
        <v>98.7698</v>
      </c>
    </row>
    <row r="110" spans="1:297">
      <c r="A110">
        <v>94</v>
      </c>
      <c r="B110">
        <v>1759250397.1</v>
      </c>
      <c r="C110">
        <v>556.099999904633</v>
      </c>
      <c r="D110" t="s">
        <v>629</v>
      </c>
      <c r="E110" t="s">
        <v>630</v>
      </c>
      <c r="F110">
        <v>5</v>
      </c>
      <c r="G110" t="s">
        <v>435</v>
      </c>
      <c r="H110" t="s">
        <v>436</v>
      </c>
      <c r="I110">
        <v>1759250388.94615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1555.78752169684</v>
      </c>
      <c r="AK110">
        <v>1496.18345454545</v>
      </c>
      <c r="AL110">
        <v>3.38910082342214</v>
      </c>
      <c r="AM110">
        <v>62.8271281936859</v>
      </c>
      <c r="AN110">
        <f>(AP110 - AO110 + DY110*1E3/(8.314*(EA110+273.15)) * AR110/DX110 * AQ110) * DX110/(100*DL110) * 1000/(1000 - AP110)</f>
        <v>0</v>
      </c>
      <c r="AO110">
        <v>19.0296805639127</v>
      </c>
      <c r="AP110">
        <v>23.9914181818182</v>
      </c>
      <c r="AQ110">
        <v>0.000102262828357668</v>
      </c>
      <c r="AR110">
        <v>104.046329768991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6</v>
      </c>
      <c r="DM110">
        <v>0.5</v>
      </c>
      <c r="DN110" t="s">
        <v>438</v>
      </c>
      <c r="DO110">
        <v>2</v>
      </c>
      <c r="DP110" t="b">
        <v>1</v>
      </c>
      <c r="DQ110">
        <v>1759250388.94615</v>
      </c>
      <c r="DR110">
        <v>1436.23461538462</v>
      </c>
      <c r="DS110">
        <v>1510.48846153846</v>
      </c>
      <c r="DT110">
        <v>23.9873153846154</v>
      </c>
      <c r="DU110">
        <v>18.9507923076923</v>
      </c>
      <c r="DV110">
        <v>1428.90846153846</v>
      </c>
      <c r="DW110">
        <v>23.5704153846154</v>
      </c>
      <c r="DX110">
        <v>500.008307692308</v>
      </c>
      <c r="DY110">
        <v>90.7720307692308</v>
      </c>
      <c r="DZ110">
        <v>0.0293065307692308</v>
      </c>
      <c r="EA110">
        <v>30.5844</v>
      </c>
      <c r="EB110">
        <v>30.0817384615385</v>
      </c>
      <c r="EC110">
        <v>999.9</v>
      </c>
      <c r="ED110">
        <v>0</v>
      </c>
      <c r="EE110">
        <v>0</v>
      </c>
      <c r="EF110">
        <v>10018.23</v>
      </c>
      <c r="EG110">
        <v>0</v>
      </c>
      <c r="EH110">
        <v>9.90425</v>
      </c>
      <c r="EI110">
        <v>-74.2519</v>
      </c>
      <c r="EJ110">
        <v>1471.53307692308</v>
      </c>
      <c r="EK110">
        <v>1539.66615384615</v>
      </c>
      <c r="EL110">
        <v>5.03654923076923</v>
      </c>
      <c r="EM110">
        <v>1510.48846153846</v>
      </c>
      <c r="EN110">
        <v>18.9507923076923</v>
      </c>
      <c r="EO110">
        <v>2.17737769230769</v>
      </c>
      <c r="EP110">
        <v>1.72020153846154</v>
      </c>
      <c r="EQ110">
        <v>18.7968307692308</v>
      </c>
      <c r="ER110">
        <v>15.0798230769231</v>
      </c>
      <c r="ES110">
        <v>2000.01538461538</v>
      </c>
      <c r="ET110">
        <v>0.980005153846154</v>
      </c>
      <c r="EU110">
        <v>0.0199950230769231</v>
      </c>
      <c r="EV110">
        <v>0</v>
      </c>
      <c r="EW110">
        <v>1090.70307692308</v>
      </c>
      <c r="EX110">
        <v>5.00016</v>
      </c>
      <c r="EY110">
        <v>22239.0615384615</v>
      </c>
      <c r="EZ110">
        <v>18234.3615384615</v>
      </c>
      <c r="FA110">
        <v>48.5</v>
      </c>
      <c r="FB110">
        <v>48.75</v>
      </c>
      <c r="FC110">
        <v>48.7547692307692</v>
      </c>
      <c r="FD110">
        <v>48.625</v>
      </c>
      <c r="FE110">
        <v>50.3797692307692</v>
      </c>
      <c r="FF110">
        <v>1955.12538461538</v>
      </c>
      <c r="FG110">
        <v>39.89</v>
      </c>
      <c r="FH110">
        <v>0</v>
      </c>
      <c r="FI110">
        <v>1759250404</v>
      </c>
      <c r="FJ110">
        <v>0</v>
      </c>
      <c r="FK110">
        <v>1090.60346153846</v>
      </c>
      <c r="FL110">
        <v>-4.21777777327076</v>
      </c>
      <c r="FM110">
        <v>-88.4341879368565</v>
      </c>
      <c r="FN110">
        <v>22238.2653846154</v>
      </c>
      <c r="FO110">
        <v>15</v>
      </c>
      <c r="FP110">
        <v>0</v>
      </c>
      <c r="FQ110" t="s">
        <v>439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-74.343075</v>
      </c>
      <c r="GD110">
        <v>0.763258646616533</v>
      </c>
      <c r="GE110">
        <v>0.5737042695283</v>
      </c>
      <c r="GF110">
        <v>0</v>
      </c>
      <c r="GG110">
        <v>1090.77852941176</v>
      </c>
      <c r="GH110">
        <v>-3.44308632444044</v>
      </c>
      <c r="GI110">
        <v>0.418829828934769</v>
      </c>
      <c r="GJ110">
        <v>-1</v>
      </c>
      <c r="GK110">
        <v>5.079333</v>
      </c>
      <c r="GL110">
        <v>-1.04035669172932</v>
      </c>
      <c r="GM110">
        <v>0.100458879751867</v>
      </c>
      <c r="GN110">
        <v>0</v>
      </c>
      <c r="GO110">
        <v>0</v>
      </c>
      <c r="GP110">
        <v>2</v>
      </c>
      <c r="GQ110" t="s">
        <v>446</v>
      </c>
      <c r="GR110">
        <v>3.12486</v>
      </c>
      <c r="GS110">
        <v>2.65494</v>
      </c>
      <c r="GT110">
        <v>0.209742</v>
      </c>
      <c r="GU110">
        <v>0.21616</v>
      </c>
      <c r="GV110">
        <v>0.101792</v>
      </c>
      <c r="GW110">
        <v>0.0869913</v>
      </c>
      <c r="GX110">
        <v>20315.6</v>
      </c>
      <c r="GY110">
        <v>19132.7</v>
      </c>
      <c r="GZ110">
        <v>22988.8</v>
      </c>
      <c r="HA110">
        <v>23766.1</v>
      </c>
      <c r="HB110">
        <v>35190.8</v>
      </c>
      <c r="HC110">
        <v>35924.2</v>
      </c>
      <c r="HD110">
        <v>41434.8</v>
      </c>
      <c r="HE110">
        <v>42378.3</v>
      </c>
      <c r="HF110">
        <v>1.90823</v>
      </c>
      <c r="HG110">
        <v>1.80885</v>
      </c>
      <c r="HH110">
        <v>0.156194</v>
      </c>
      <c r="HI110">
        <v>0</v>
      </c>
      <c r="HJ110">
        <v>27.5249</v>
      </c>
      <c r="HK110">
        <v>999.9</v>
      </c>
      <c r="HL110">
        <v>48.834</v>
      </c>
      <c r="HM110">
        <v>29.769</v>
      </c>
      <c r="HN110">
        <v>22.6188</v>
      </c>
      <c r="HO110">
        <v>53.7974</v>
      </c>
      <c r="HP110">
        <v>43.3974</v>
      </c>
      <c r="HQ110">
        <v>1</v>
      </c>
      <c r="HR110">
        <v>0.0358359</v>
      </c>
      <c r="HS110">
        <v>1.25025</v>
      </c>
      <c r="HT110">
        <v>20.2125</v>
      </c>
      <c r="HU110">
        <v>5.23346</v>
      </c>
      <c r="HV110">
        <v>11.992</v>
      </c>
      <c r="HW110">
        <v>4.95575</v>
      </c>
      <c r="HX110">
        <v>3.30398</v>
      </c>
      <c r="HY110">
        <v>50</v>
      </c>
      <c r="HZ110">
        <v>9999</v>
      </c>
      <c r="IA110">
        <v>9999</v>
      </c>
      <c r="IB110">
        <v>9999</v>
      </c>
      <c r="IC110">
        <v>1.86856</v>
      </c>
      <c r="ID110">
        <v>1.8642</v>
      </c>
      <c r="IE110">
        <v>1.8718</v>
      </c>
      <c r="IF110">
        <v>1.86265</v>
      </c>
      <c r="IG110">
        <v>1.8621</v>
      </c>
      <c r="IH110">
        <v>1.86857</v>
      </c>
      <c r="II110">
        <v>1.85867</v>
      </c>
      <c r="IJ110">
        <v>1.86508</v>
      </c>
      <c r="IK110">
        <v>5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7.36</v>
      </c>
      <c r="IY110">
        <v>0.4171</v>
      </c>
      <c r="IZ110">
        <v>3.97360106167472</v>
      </c>
      <c r="JA110">
        <v>0.00378919108122332</v>
      </c>
      <c r="JB110">
        <v>-1.39025892724049e-06</v>
      </c>
      <c r="JC110">
        <v>2.66215117939144e-10</v>
      </c>
      <c r="JD110">
        <v>0.0716792814121334</v>
      </c>
      <c r="JE110">
        <v>0.00926075309058177</v>
      </c>
      <c r="JF110">
        <v>8.50568971851429e-05</v>
      </c>
      <c r="JG110">
        <v>6.08600627940814e-06</v>
      </c>
      <c r="JH110">
        <v>1</v>
      </c>
      <c r="JI110">
        <v>1927</v>
      </c>
      <c r="JJ110">
        <v>1</v>
      </c>
      <c r="JK110">
        <v>28</v>
      </c>
      <c r="JL110">
        <v>29320840</v>
      </c>
      <c r="JM110">
        <v>29320840</v>
      </c>
      <c r="JN110">
        <v>2.96631</v>
      </c>
      <c r="JO110">
        <v>2.32422</v>
      </c>
      <c r="JP110">
        <v>1.4978</v>
      </c>
      <c r="JQ110">
        <v>2.32788</v>
      </c>
      <c r="JR110">
        <v>1.54419</v>
      </c>
      <c r="JS110">
        <v>2.33521</v>
      </c>
      <c r="JT110">
        <v>34.8525</v>
      </c>
      <c r="JU110">
        <v>24.14</v>
      </c>
      <c r="JV110">
        <v>18</v>
      </c>
      <c r="JW110">
        <v>546.967</v>
      </c>
      <c r="JX110">
        <v>426.696</v>
      </c>
      <c r="JY110">
        <v>26.2063</v>
      </c>
      <c r="JZ110">
        <v>28.0139</v>
      </c>
      <c r="KA110">
        <v>30.0003</v>
      </c>
      <c r="KB110">
        <v>27.7914</v>
      </c>
      <c r="KC110">
        <v>27.806</v>
      </c>
      <c r="KD110">
        <v>59.402</v>
      </c>
      <c r="KE110">
        <v>24.3503</v>
      </c>
      <c r="KF110">
        <v>0.382414</v>
      </c>
      <c r="KG110">
        <v>26.1937</v>
      </c>
      <c r="KH110">
        <v>1557.03</v>
      </c>
      <c r="KI110">
        <v>19.2747</v>
      </c>
      <c r="KJ110">
        <v>92.8743</v>
      </c>
      <c r="KK110">
        <v>98.7684</v>
      </c>
    </row>
    <row r="111" spans="1:297">
      <c r="A111">
        <v>95</v>
      </c>
      <c r="B111">
        <v>1759250402.1</v>
      </c>
      <c r="C111">
        <v>561.099999904633</v>
      </c>
      <c r="D111" t="s">
        <v>631</v>
      </c>
      <c r="E111" t="s">
        <v>632</v>
      </c>
      <c r="F111">
        <v>5</v>
      </c>
      <c r="G111" t="s">
        <v>435</v>
      </c>
      <c r="H111" t="s">
        <v>436</v>
      </c>
      <c r="I111">
        <v>1759250393.94615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1573.74186711473</v>
      </c>
      <c r="AK111">
        <v>1513.55593939394</v>
      </c>
      <c r="AL111">
        <v>3.46942761485903</v>
      </c>
      <c r="AM111">
        <v>62.8271281936859</v>
      </c>
      <c r="AN111">
        <f>(AP111 - AO111 + DY111*1E3/(8.314*(EA111+273.15)) * AR111/DX111 * AQ111) * DX111/(100*DL111) * 1000/(1000 - AP111)</f>
        <v>0</v>
      </c>
      <c r="AO111">
        <v>19.118242799158</v>
      </c>
      <c r="AP111">
        <v>24.0008551515151</v>
      </c>
      <c r="AQ111">
        <v>0.000265180967791376</v>
      </c>
      <c r="AR111">
        <v>104.046329768991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6</v>
      </c>
      <c r="DM111">
        <v>0.5</v>
      </c>
      <c r="DN111" t="s">
        <v>438</v>
      </c>
      <c r="DO111">
        <v>2</v>
      </c>
      <c r="DP111" t="b">
        <v>1</v>
      </c>
      <c r="DQ111">
        <v>1759250393.94615</v>
      </c>
      <c r="DR111">
        <v>1453.1</v>
      </c>
      <c r="DS111">
        <v>1527.59</v>
      </c>
      <c r="DT111">
        <v>23.9915153846154</v>
      </c>
      <c r="DU111">
        <v>19.0366923076923</v>
      </c>
      <c r="DV111">
        <v>1445.74923076923</v>
      </c>
      <c r="DW111">
        <v>23.5745076923077</v>
      </c>
      <c r="DX111">
        <v>500.028769230769</v>
      </c>
      <c r="DY111">
        <v>90.7723846153846</v>
      </c>
      <c r="DZ111">
        <v>0.0293409769230769</v>
      </c>
      <c r="EA111">
        <v>30.5676538461538</v>
      </c>
      <c r="EB111">
        <v>30.0773384615385</v>
      </c>
      <c r="EC111">
        <v>999.9</v>
      </c>
      <c r="ED111">
        <v>0</v>
      </c>
      <c r="EE111">
        <v>0</v>
      </c>
      <c r="EF111">
        <v>10007.6976923077</v>
      </c>
      <c r="EG111">
        <v>0</v>
      </c>
      <c r="EH111">
        <v>9.90425</v>
      </c>
      <c r="EI111">
        <v>-74.4881307692308</v>
      </c>
      <c r="EJ111">
        <v>1488.81846153846</v>
      </c>
      <c r="EK111">
        <v>1557.23461538462</v>
      </c>
      <c r="EL111">
        <v>4.95483384615385</v>
      </c>
      <c r="EM111">
        <v>1527.59</v>
      </c>
      <c r="EN111">
        <v>19.0366923076923</v>
      </c>
      <c r="EO111">
        <v>2.17776769230769</v>
      </c>
      <c r="EP111">
        <v>1.72800769230769</v>
      </c>
      <c r="EQ111">
        <v>18.7996923076923</v>
      </c>
      <c r="ER111">
        <v>15.1502153846154</v>
      </c>
      <c r="ES111">
        <v>1999.97538461538</v>
      </c>
      <c r="ET111">
        <v>0.980004923076923</v>
      </c>
      <c r="EU111">
        <v>0.0199952384615385</v>
      </c>
      <c r="EV111">
        <v>0</v>
      </c>
      <c r="EW111">
        <v>1090.22615384615</v>
      </c>
      <c r="EX111">
        <v>5.00016</v>
      </c>
      <c r="EY111">
        <v>22230.9307692308</v>
      </c>
      <c r="EZ111">
        <v>18234.0076923077</v>
      </c>
      <c r="FA111">
        <v>48.5</v>
      </c>
      <c r="FB111">
        <v>48.75</v>
      </c>
      <c r="FC111">
        <v>48.7643076923077</v>
      </c>
      <c r="FD111">
        <v>48.625</v>
      </c>
      <c r="FE111">
        <v>50.3797692307692</v>
      </c>
      <c r="FF111">
        <v>1955.08538461539</v>
      </c>
      <c r="FG111">
        <v>39.89</v>
      </c>
      <c r="FH111">
        <v>0</v>
      </c>
      <c r="FI111">
        <v>1759250409.4</v>
      </c>
      <c r="FJ111">
        <v>0</v>
      </c>
      <c r="FK111">
        <v>1090.1224</v>
      </c>
      <c r="FL111">
        <v>-6.64384614606935</v>
      </c>
      <c r="FM111">
        <v>-87.3307692193263</v>
      </c>
      <c r="FN111">
        <v>22229.804</v>
      </c>
      <c r="FO111">
        <v>15</v>
      </c>
      <c r="FP111">
        <v>0</v>
      </c>
      <c r="FQ111" t="s">
        <v>439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-74.33847</v>
      </c>
      <c r="GD111">
        <v>-1.4284421052631</v>
      </c>
      <c r="GE111">
        <v>0.571287542398747</v>
      </c>
      <c r="GF111">
        <v>0</v>
      </c>
      <c r="GG111">
        <v>1090.42558823529</v>
      </c>
      <c r="GH111">
        <v>-5.12284186923674</v>
      </c>
      <c r="GI111">
        <v>0.560216298440216</v>
      </c>
      <c r="GJ111">
        <v>-1</v>
      </c>
      <c r="GK111">
        <v>5.009487</v>
      </c>
      <c r="GL111">
        <v>-0.971661654135346</v>
      </c>
      <c r="GM111">
        <v>0.0936113875604887</v>
      </c>
      <c r="GN111">
        <v>0</v>
      </c>
      <c r="GO111">
        <v>0</v>
      </c>
      <c r="GP111">
        <v>2</v>
      </c>
      <c r="GQ111" t="s">
        <v>446</v>
      </c>
      <c r="GR111">
        <v>3.12471</v>
      </c>
      <c r="GS111">
        <v>2.6549</v>
      </c>
      <c r="GT111">
        <v>0.211216</v>
      </c>
      <c r="GU111">
        <v>0.21752</v>
      </c>
      <c r="GV111">
        <v>0.101821</v>
      </c>
      <c r="GW111">
        <v>0.0873026</v>
      </c>
      <c r="GX111">
        <v>20277.5</v>
      </c>
      <c r="GY111">
        <v>19099.8</v>
      </c>
      <c r="GZ111">
        <v>22988.5</v>
      </c>
      <c r="HA111">
        <v>23766.4</v>
      </c>
      <c r="HB111">
        <v>35189.6</v>
      </c>
      <c r="HC111">
        <v>35912.3</v>
      </c>
      <c r="HD111">
        <v>41434.5</v>
      </c>
      <c r="HE111">
        <v>42378.7</v>
      </c>
      <c r="HF111">
        <v>1.90793</v>
      </c>
      <c r="HG111">
        <v>1.80945</v>
      </c>
      <c r="HH111">
        <v>0.156242</v>
      </c>
      <c r="HI111">
        <v>0</v>
      </c>
      <c r="HJ111">
        <v>27.5192</v>
      </c>
      <c r="HK111">
        <v>999.9</v>
      </c>
      <c r="HL111">
        <v>48.834</v>
      </c>
      <c r="HM111">
        <v>29.769</v>
      </c>
      <c r="HN111">
        <v>22.6171</v>
      </c>
      <c r="HO111">
        <v>54.2874</v>
      </c>
      <c r="HP111">
        <v>43.4776</v>
      </c>
      <c r="HQ111">
        <v>1</v>
      </c>
      <c r="HR111">
        <v>0.0362195</v>
      </c>
      <c r="HS111">
        <v>1.26653</v>
      </c>
      <c r="HT111">
        <v>20.2121</v>
      </c>
      <c r="HU111">
        <v>5.23241</v>
      </c>
      <c r="HV111">
        <v>11.992</v>
      </c>
      <c r="HW111">
        <v>4.95515</v>
      </c>
      <c r="HX111">
        <v>3.30358</v>
      </c>
      <c r="HY111">
        <v>50</v>
      </c>
      <c r="HZ111">
        <v>9999</v>
      </c>
      <c r="IA111">
        <v>9999</v>
      </c>
      <c r="IB111">
        <v>9999</v>
      </c>
      <c r="IC111">
        <v>1.86859</v>
      </c>
      <c r="ID111">
        <v>1.86419</v>
      </c>
      <c r="IE111">
        <v>1.87181</v>
      </c>
      <c r="IF111">
        <v>1.86264</v>
      </c>
      <c r="IG111">
        <v>1.86208</v>
      </c>
      <c r="IH111">
        <v>1.86856</v>
      </c>
      <c r="II111">
        <v>1.85867</v>
      </c>
      <c r="IJ111">
        <v>1.86508</v>
      </c>
      <c r="IK111">
        <v>5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7.39</v>
      </c>
      <c r="IY111">
        <v>0.4173</v>
      </c>
      <c r="IZ111">
        <v>3.97360106167472</v>
      </c>
      <c r="JA111">
        <v>0.00378919108122332</v>
      </c>
      <c r="JB111">
        <v>-1.39025892724049e-06</v>
      </c>
      <c r="JC111">
        <v>2.66215117939144e-10</v>
      </c>
      <c r="JD111">
        <v>0.0716792814121334</v>
      </c>
      <c r="JE111">
        <v>0.00926075309058177</v>
      </c>
      <c r="JF111">
        <v>8.50568971851429e-05</v>
      </c>
      <c r="JG111">
        <v>6.08600627940814e-06</v>
      </c>
      <c r="JH111">
        <v>1</v>
      </c>
      <c r="JI111">
        <v>1927</v>
      </c>
      <c r="JJ111">
        <v>1</v>
      </c>
      <c r="JK111">
        <v>28</v>
      </c>
      <c r="JL111">
        <v>29320840</v>
      </c>
      <c r="JM111">
        <v>29320840</v>
      </c>
      <c r="JN111">
        <v>2.99072</v>
      </c>
      <c r="JO111">
        <v>2.32788</v>
      </c>
      <c r="JP111">
        <v>1.4978</v>
      </c>
      <c r="JQ111">
        <v>2.32666</v>
      </c>
      <c r="JR111">
        <v>1.54419</v>
      </c>
      <c r="JS111">
        <v>2.31812</v>
      </c>
      <c r="JT111">
        <v>34.8525</v>
      </c>
      <c r="JU111">
        <v>24.14</v>
      </c>
      <c r="JV111">
        <v>18</v>
      </c>
      <c r="JW111">
        <v>546.792</v>
      </c>
      <c r="JX111">
        <v>427.064</v>
      </c>
      <c r="JY111">
        <v>26.1295</v>
      </c>
      <c r="JZ111">
        <v>28.0156</v>
      </c>
      <c r="KA111">
        <v>30.0004</v>
      </c>
      <c r="KB111">
        <v>27.7938</v>
      </c>
      <c r="KC111">
        <v>27.8083</v>
      </c>
      <c r="KD111">
        <v>59.8801</v>
      </c>
      <c r="KE111">
        <v>23.782</v>
      </c>
      <c r="KF111">
        <v>0.382414</v>
      </c>
      <c r="KG111">
        <v>26.1167</v>
      </c>
      <c r="KH111">
        <v>1570.53</v>
      </c>
      <c r="KI111">
        <v>19.3405</v>
      </c>
      <c r="KJ111">
        <v>92.8736</v>
      </c>
      <c r="KK111">
        <v>98.7694</v>
      </c>
    </row>
    <row r="112" spans="1:297">
      <c r="A112">
        <v>96</v>
      </c>
      <c r="B112">
        <v>1759250407.1</v>
      </c>
      <c r="C112">
        <v>566.099999904633</v>
      </c>
      <c r="D112" t="s">
        <v>633</v>
      </c>
      <c r="E112" t="s">
        <v>634</v>
      </c>
      <c r="F112">
        <v>5</v>
      </c>
      <c r="G112" t="s">
        <v>435</v>
      </c>
      <c r="H112" t="s">
        <v>436</v>
      </c>
      <c r="I112">
        <v>1759250398.94615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1589.86089081547</v>
      </c>
      <c r="AK112">
        <v>1530.55042424242</v>
      </c>
      <c r="AL112">
        <v>3.3786743445746</v>
      </c>
      <c r="AM112">
        <v>62.8271281936859</v>
      </c>
      <c r="AN112">
        <f>(AP112 - AO112 + DY112*1E3/(8.314*(EA112+273.15)) * AR112/DX112 * AQ112) * DX112/(100*DL112) * 1000/(1000 - AP112)</f>
        <v>0</v>
      </c>
      <c r="AO112">
        <v>19.2013360594121</v>
      </c>
      <c r="AP112">
        <v>24.0139303030303</v>
      </c>
      <c r="AQ112">
        <v>0.000314088940608074</v>
      </c>
      <c r="AR112">
        <v>104.046329768991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6</v>
      </c>
      <c r="DM112">
        <v>0.5</v>
      </c>
      <c r="DN112" t="s">
        <v>438</v>
      </c>
      <c r="DO112">
        <v>2</v>
      </c>
      <c r="DP112" t="b">
        <v>1</v>
      </c>
      <c r="DQ112">
        <v>1759250398.94615</v>
      </c>
      <c r="DR112">
        <v>1469.93923076923</v>
      </c>
      <c r="DS112">
        <v>1543.89461538462</v>
      </c>
      <c r="DT112">
        <v>23.9988076923077</v>
      </c>
      <c r="DU112">
        <v>19.1185692307692</v>
      </c>
      <c r="DV112">
        <v>1462.56461538462</v>
      </c>
      <c r="DW112">
        <v>23.5816307692308</v>
      </c>
      <c r="DX112">
        <v>500.034538461539</v>
      </c>
      <c r="DY112">
        <v>90.7725923076923</v>
      </c>
      <c r="DZ112">
        <v>0.0292904615384615</v>
      </c>
      <c r="EA112">
        <v>30.5508230769231</v>
      </c>
      <c r="EB112">
        <v>30.0734769230769</v>
      </c>
      <c r="EC112">
        <v>999.9</v>
      </c>
      <c r="ED112">
        <v>0</v>
      </c>
      <c r="EE112">
        <v>0</v>
      </c>
      <c r="EF112">
        <v>9991.88307692308</v>
      </c>
      <c r="EG112">
        <v>0</v>
      </c>
      <c r="EH112">
        <v>9.90853</v>
      </c>
      <c r="EI112">
        <v>-73.9541384615385</v>
      </c>
      <c r="EJ112">
        <v>1506.08384615385</v>
      </c>
      <c r="EK112">
        <v>1573.98846153846</v>
      </c>
      <c r="EL112">
        <v>4.88023923076923</v>
      </c>
      <c r="EM112">
        <v>1543.89461538462</v>
      </c>
      <c r="EN112">
        <v>19.1185692307692</v>
      </c>
      <c r="EO112">
        <v>2.17843384615385</v>
      </c>
      <c r="EP112">
        <v>1.73544384615385</v>
      </c>
      <c r="EQ112">
        <v>18.8045846153846</v>
      </c>
      <c r="ER112">
        <v>15.2170307692308</v>
      </c>
      <c r="ES112">
        <v>1999.95923076923</v>
      </c>
      <c r="ET112">
        <v>0.980004923076923</v>
      </c>
      <c r="EU112">
        <v>0.0199952384615385</v>
      </c>
      <c r="EV112">
        <v>0</v>
      </c>
      <c r="EW112">
        <v>1089.74230769231</v>
      </c>
      <c r="EX112">
        <v>5.00016</v>
      </c>
      <c r="EY112">
        <v>22223.0153846154</v>
      </c>
      <c r="EZ112">
        <v>18233.8615384615</v>
      </c>
      <c r="FA112">
        <v>48.5</v>
      </c>
      <c r="FB112">
        <v>48.75</v>
      </c>
      <c r="FC112">
        <v>48.7833846153846</v>
      </c>
      <c r="FD112">
        <v>48.625</v>
      </c>
      <c r="FE112">
        <v>50.3797692307692</v>
      </c>
      <c r="FF112">
        <v>1955.06923076923</v>
      </c>
      <c r="FG112">
        <v>39.89</v>
      </c>
      <c r="FH112">
        <v>0</v>
      </c>
      <c r="FI112">
        <v>1759250414.2</v>
      </c>
      <c r="FJ112">
        <v>0</v>
      </c>
      <c r="FK112">
        <v>1089.6872</v>
      </c>
      <c r="FL112">
        <v>-5.43923077155412</v>
      </c>
      <c r="FM112">
        <v>-96.4230770116928</v>
      </c>
      <c r="FN112">
        <v>22222.408</v>
      </c>
      <c r="FO112">
        <v>15</v>
      </c>
      <c r="FP112">
        <v>0</v>
      </c>
      <c r="FQ112" t="s">
        <v>439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-74.21867</v>
      </c>
      <c r="GD112">
        <v>4.87710676691733</v>
      </c>
      <c r="GE112">
        <v>0.663574028349512</v>
      </c>
      <c r="GF112">
        <v>0</v>
      </c>
      <c r="GG112">
        <v>1090</v>
      </c>
      <c r="GH112">
        <v>-5.57830405047162</v>
      </c>
      <c r="GI112">
        <v>0.606004271000286</v>
      </c>
      <c r="GJ112">
        <v>-1</v>
      </c>
      <c r="GK112">
        <v>4.9159855</v>
      </c>
      <c r="GL112">
        <v>-0.913204060150377</v>
      </c>
      <c r="GM112">
        <v>0.0879539427470424</v>
      </c>
      <c r="GN112">
        <v>0</v>
      </c>
      <c r="GO112">
        <v>0</v>
      </c>
      <c r="GP112">
        <v>2</v>
      </c>
      <c r="GQ112" t="s">
        <v>446</v>
      </c>
      <c r="GR112">
        <v>3.12483</v>
      </c>
      <c r="GS112">
        <v>2.6546</v>
      </c>
      <c r="GT112">
        <v>0.212628</v>
      </c>
      <c r="GU112">
        <v>0.218818</v>
      </c>
      <c r="GV112">
        <v>0.101848</v>
      </c>
      <c r="GW112">
        <v>0.087528</v>
      </c>
      <c r="GX112">
        <v>20241</v>
      </c>
      <c r="GY112">
        <v>19067.9</v>
      </c>
      <c r="GZ112">
        <v>22988.3</v>
      </c>
      <c r="HA112">
        <v>23766.1</v>
      </c>
      <c r="HB112">
        <v>35188.1</v>
      </c>
      <c r="HC112">
        <v>35903.1</v>
      </c>
      <c r="HD112">
        <v>41434</v>
      </c>
      <c r="HE112">
        <v>42378.1</v>
      </c>
      <c r="HF112">
        <v>1.90785</v>
      </c>
      <c r="HG112">
        <v>1.80965</v>
      </c>
      <c r="HH112">
        <v>0.156634</v>
      </c>
      <c r="HI112">
        <v>0</v>
      </c>
      <c r="HJ112">
        <v>27.5139</v>
      </c>
      <c r="HK112">
        <v>999.9</v>
      </c>
      <c r="HL112">
        <v>48.859</v>
      </c>
      <c r="HM112">
        <v>29.779</v>
      </c>
      <c r="HN112">
        <v>22.6433</v>
      </c>
      <c r="HO112">
        <v>53.5174</v>
      </c>
      <c r="HP112">
        <v>43.3614</v>
      </c>
      <c r="HQ112">
        <v>1</v>
      </c>
      <c r="HR112">
        <v>0.0362856</v>
      </c>
      <c r="HS112">
        <v>1.26469</v>
      </c>
      <c r="HT112">
        <v>20.2123</v>
      </c>
      <c r="HU112">
        <v>5.23361</v>
      </c>
      <c r="HV112">
        <v>11.992</v>
      </c>
      <c r="HW112">
        <v>4.9556</v>
      </c>
      <c r="HX112">
        <v>3.3039</v>
      </c>
      <c r="HY112">
        <v>50</v>
      </c>
      <c r="HZ112">
        <v>9999</v>
      </c>
      <c r="IA112">
        <v>9999</v>
      </c>
      <c r="IB112">
        <v>9999</v>
      </c>
      <c r="IC112">
        <v>1.86856</v>
      </c>
      <c r="ID112">
        <v>1.86418</v>
      </c>
      <c r="IE112">
        <v>1.8718</v>
      </c>
      <c r="IF112">
        <v>1.86264</v>
      </c>
      <c r="IG112">
        <v>1.86207</v>
      </c>
      <c r="IH112">
        <v>1.86857</v>
      </c>
      <c r="II112">
        <v>1.85867</v>
      </c>
      <c r="IJ112">
        <v>1.86508</v>
      </c>
      <c r="IK112">
        <v>5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7.42</v>
      </c>
      <c r="IY112">
        <v>0.4175</v>
      </c>
      <c r="IZ112">
        <v>3.97360106167472</v>
      </c>
      <c r="JA112">
        <v>0.00378919108122332</v>
      </c>
      <c r="JB112">
        <v>-1.39025892724049e-06</v>
      </c>
      <c r="JC112">
        <v>2.66215117939144e-10</v>
      </c>
      <c r="JD112">
        <v>0.0716792814121334</v>
      </c>
      <c r="JE112">
        <v>0.00926075309058177</v>
      </c>
      <c r="JF112">
        <v>8.50568971851429e-05</v>
      </c>
      <c r="JG112">
        <v>6.08600627940814e-06</v>
      </c>
      <c r="JH112">
        <v>1</v>
      </c>
      <c r="JI112">
        <v>1927</v>
      </c>
      <c r="JJ112">
        <v>1</v>
      </c>
      <c r="JK112">
        <v>28</v>
      </c>
      <c r="JL112">
        <v>29320840.1</v>
      </c>
      <c r="JM112">
        <v>29320840.1</v>
      </c>
      <c r="JN112">
        <v>3.01025</v>
      </c>
      <c r="JO112">
        <v>2.33521</v>
      </c>
      <c r="JP112">
        <v>1.49902</v>
      </c>
      <c r="JQ112">
        <v>2.32666</v>
      </c>
      <c r="JR112">
        <v>1.54419</v>
      </c>
      <c r="JS112">
        <v>2.28271</v>
      </c>
      <c r="JT112">
        <v>34.8525</v>
      </c>
      <c r="JU112">
        <v>24.1313</v>
      </c>
      <c r="JV112">
        <v>18</v>
      </c>
      <c r="JW112">
        <v>546.763</v>
      </c>
      <c r="JX112">
        <v>427.199</v>
      </c>
      <c r="JY112">
        <v>26.0553</v>
      </c>
      <c r="JZ112">
        <v>28.0179</v>
      </c>
      <c r="KA112">
        <v>30.0002</v>
      </c>
      <c r="KB112">
        <v>27.7961</v>
      </c>
      <c r="KC112">
        <v>27.8107</v>
      </c>
      <c r="KD112">
        <v>60.3576</v>
      </c>
      <c r="KE112">
        <v>23.481</v>
      </c>
      <c r="KF112">
        <v>0.382414</v>
      </c>
      <c r="KG112">
        <v>26.0464</v>
      </c>
      <c r="KH112">
        <v>1590.77</v>
      </c>
      <c r="KI112">
        <v>19.4076</v>
      </c>
      <c r="KJ112">
        <v>92.8724</v>
      </c>
      <c r="KK112">
        <v>98.7681</v>
      </c>
    </row>
    <row r="113" spans="1:297">
      <c r="A113">
        <v>97</v>
      </c>
      <c r="B113">
        <v>1759250412.1</v>
      </c>
      <c r="C113">
        <v>571.099999904633</v>
      </c>
      <c r="D113" t="s">
        <v>635</v>
      </c>
      <c r="E113" t="s">
        <v>636</v>
      </c>
      <c r="F113">
        <v>5</v>
      </c>
      <c r="G113" t="s">
        <v>435</v>
      </c>
      <c r="H113" t="s">
        <v>436</v>
      </c>
      <c r="I113">
        <v>1759250403.94615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1605.74272635524</v>
      </c>
      <c r="AK113">
        <v>1546.54654545454</v>
      </c>
      <c r="AL113">
        <v>3.17677541347754</v>
      </c>
      <c r="AM113">
        <v>62.8271281936859</v>
      </c>
      <c r="AN113">
        <f>(AP113 - AO113 + DY113*1E3/(8.314*(EA113+273.15)) * AR113/DX113 * AQ113) * DX113/(100*DL113) * 1000/(1000 - AP113)</f>
        <v>0</v>
      </c>
      <c r="AO113">
        <v>19.2679303724936</v>
      </c>
      <c r="AP113">
        <v>24.0216606060606</v>
      </c>
      <c r="AQ113">
        <v>0.000197512996975262</v>
      </c>
      <c r="AR113">
        <v>104.046329768991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6</v>
      </c>
      <c r="DM113">
        <v>0.5</v>
      </c>
      <c r="DN113" t="s">
        <v>438</v>
      </c>
      <c r="DO113">
        <v>2</v>
      </c>
      <c r="DP113" t="b">
        <v>1</v>
      </c>
      <c r="DQ113">
        <v>1759250403.94615</v>
      </c>
      <c r="DR113">
        <v>1486.42846153846</v>
      </c>
      <c r="DS113">
        <v>1560.04307692308</v>
      </c>
      <c r="DT113">
        <v>24.0078076923077</v>
      </c>
      <c r="DU113">
        <v>19.1971769230769</v>
      </c>
      <c r="DV113">
        <v>1479.03</v>
      </c>
      <c r="DW113">
        <v>23.5904307692308</v>
      </c>
      <c r="DX113">
        <v>500.020923076923</v>
      </c>
      <c r="DY113">
        <v>90.7713846153846</v>
      </c>
      <c r="DZ113">
        <v>0.0294262230769231</v>
      </c>
      <c r="EA113">
        <v>30.5339615384615</v>
      </c>
      <c r="EB113">
        <v>30.0688384615385</v>
      </c>
      <c r="EC113">
        <v>999.9</v>
      </c>
      <c r="ED113">
        <v>0</v>
      </c>
      <c r="EE113">
        <v>0</v>
      </c>
      <c r="EF113">
        <v>9966.24846153846</v>
      </c>
      <c r="EG113">
        <v>0</v>
      </c>
      <c r="EH113">
        <v>9.90853</v>
      </c>
      <c r="EI113">
        <v>-73.6139461538462</v>
      </c>
      <c r="EJ113">
        <v>1522.99230769231</v>
      </c>
      <c r="EK113">
        <v>1590.57846153846</v>
      </c>
      <c r="EL113">
        <v>4.81062461538462</v>
      </c>
      <c r="EM113">
        <v>1560.04307692308</v>
      </c>
      <c r="EN113">
        <v>19.1971769230769</v>
      </c>
      <c r="EO113">
        <v>2.17922230769231</v>
      </c>
      <c r="EP113">
        <v>1.74255538461538</v>
      </c>
      <c r="EQ113">
        <v>18.8103692307692</v>
      </c>
      <c r="ER113">
        <v>15.2807230769231</v>
      </c>
      <c r="ES113">
        <v>1999.94230769231</v>
      </c>
      <c r="ET113">
        <v>0.980004923076923</v>
      </c>
      <c r="EU113">
        <v>0.0199952461538461</v>
      </c>
      <c r="EV113">
        <v>0</v>
      </c>
      <c r="EW113">
        <v>1089.24692307692</v>
      </c>
      <c r="EX113">
        <v>5.00016</v>
      </c>
      <c r="EY113">
        <v>22214.5461538462</v>
      </c>
      <c r="EZ113">
        <v>18233.7</v>
      </c>
      <c r="FA113">
        <v>48.5</v>
      </c>
      <c r="FB113">
        <v>48.75</v>
      </c>
      <c r="FC113">
        <v>48.7976923076923</v>
      </c>
      <c r="FD113">
        <v>48.625</v>
      </c>
      <c r="FE113">
        <v>50.375</v>
      </c>
      <c r="FF113">
        <v>1955.05230769231</v>
      </c>
      <c r="FG113">
        <v>39.89</v>
      </c>
      <c r="FH113">
        <v>0</v>
      </c>
      <c r="FI113">
        <v>1759250419</v>
      </c>
      <c r="FJ113">
        <v>0</v>
      </c>
      <c r="FK113">
        <v>1089.2352</v>
      </c>
      <c r="FL113">
        <v>-4.37846154855335</v>
      </c>
      <c r="FM113">
        <v>-101.146153692352</v>
      </c>
      <c r="FN113">
        <v>22214.388</v>
      </c>
      <c r="FO113">
        <v>15</v>
      </c>
      <c r="FP113">
        <v>0</v>
      </c>
      <c r="FQ113" t="s">
        <v>439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-73.7322904761905</v>
      </c>
      <c r="GD113">
        <v>4.93574805194795</v>
      </c>
      <c r="GE113">
        <v>0.693910953464396</v>
      </c>
      <c r="GF113">
        <v>0</v>
      </c>
      <c r="GG113">
        <v>1089.54823529412</v>
      </c>
      <c r="GH113">
        <v>-5.42765469766176</v>
      </c>
      <c r="GI113">
        <v>0.596738540579666</v>
      </c>
      <c r="GJ113">
        <v>-1</v>
      </c>
      <c r="GK113">
        <v>4.85210761904762</v>
      </c>
      <c r="GL113">
        <v>-0.840562597402588</v>
      </c>
      <c r="GM113">
        <v>0.085237013696251</v>
      </c>
      <c r="GN113">
        <v>0</v>
      </c>
      <c r="GO113">
        <v>0</v>
      </c>
      <c r="GP113">
        <v>2</v>
      </c>
      <c r="GQ113" t="s">
        <v>446</v>
      </c>
      <c r="GR113">
        <v>3.12467</v>
      </c>
      <c r="GS113">
        <v>2.65507</v>
      </c>
      <c r="GT113">
        <v>0.213965</v>
      </c>
      <c r="GU113">
        <v>0.220146</v>
      </c>
      <c r="GV113">
        <v>0.101872</v>
      </c>
      <c r="GW113">
        <v>0.0877244</v>
      </c>
      <c r="GX113">
        <v>20206.6</v>
      </c>
      <c r="GY113">
        <v>19035.4</v>
      </c>
      <c r="GZ113">
        <v>22988.2</v>
      </c>
      <c r="HA113">
        <v>23766</v>
      </c>
      <c r="HB113">
        <v>35187.3</v>
      </c>
      <c r="HC113">
        <v>35895</v>
      </c>
      <c r="HD113">
        <v>41434</v>
      </c>
      <c r="HE113">
        <v>42377.6</v>
      </c>
      <c r="HF113">
        <v>1.90775</v>
      </c>
      <c r="HG113">
        <v>1.80985</v>
      </c>
      <c r="HH113">
        <v>0.156641</v>
      </c>
      <c r="HI113">
        <v>0</v>
      </c>
      <c r="HJ113">
        <v>27.5092</v>
      </c>
      <c r="HK113">
        <v>999.9</v>
      </c>
      <c r="HL113">
        <v>48.834</v>
      </c>
      <c r="HM113">
        <v>29.769</v>
      </c>
      <c r="HN113">
        <v>22.6193</v>
      </c>
      <c r="HO113">
        <v>54.4274</v>
      </c>
      <c r="HP113">
        <v>43.3013</v>
      </c>
      <c r="HQ113">
        <v>1</v>
      </c>
      <c r="HR113">
        <v>0.0363796</v>
      </c>
      <c r="HS113">
        <v>1.27445</v>
      </c>
      <c r="HT113">
        <v>20.2122</v>
      </c>
      <c r="HU113">
        <v>5.23391</v>
      </c>
      <c r="HV113">
        <v>11.992</v>
      </c>
      <c r="HW113">
        <v>4.9557</v>
      </c>
      <c r="HX113">
        <v>3.304</v>
      </c>
      <c r="HY113">
        <v>50</v>
      </c>
      <c r="HZ113">
        <v>9999</v>
      </c>
      <c r="IA113">
        <v>9999</v>
      </c>
      <c r="IB113">
        <v>9999</v>
      </c>
      <c r="IC113">
        <v>1.86856</v>
      </c>
      <c r="ID113">
        <v>1.8642</v>
      </c>
      <c r="IE113">
        <v>1.8718</v>
      </c>
      <c r="IF113">
        <v>1.86264</v>
      </c>
      <c r="IG113">
        <v>1.86209</v>
      </c>
      <c r="IH113">
        <v>1.86857</v>
      </c>
      <c r="II113">
        <v>1.85867</v>
      </c>
      <c r="IJ113">
        <v>1.86508</v>
      </c>
      <c r="IK113">
        <v>5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7.44</v>
      </c>
      <c r="IY113">
        <v>0.4177</v>
      </c>
      <c r="IZ113">
        <v>3.97360106167472</v>
      </c>
      <c r="JA113">
        <v>0.00378919108122332</v>
      </c>
      <c r="JB113">
        <v>-1.39025892724049e-06</v>
      </c>
      <c r="JC113">
        <v>2.66215117939144e-10</v>
      </c>
      <c r="JD113">
        <v>0.0716792814121334</v>
      </c>
      <c r="JE113">
        <v>0.00926075309058177</v>
      </c>
      <c r="JF113">
        <v>8.50568971851429e-05</v>
      </c>
      <c r="JG113">
        <v>6.08600627940814e-06</v>
      </c>
      <c r="JH113">
        <v>1</v>
      </c>
      <c r="JI113">
        <v>1927</v>
      </c>
      <c r="JJ113">
        <v>1</v>
      </c>
      <c r="JK113">
        <v>28</v>
      </c>
      <c r="JL113">
        <v>29320840.2</v>
      </c>
      <c r="JM113">
        <v>29320840.2</v>
      </c>
      <c r="JN113">
        <v>3.03955</v>
      </c>
      <c r="JO113">
        <v>2.33765</v>
      </c>
      <c r="JP113">
        <v>1.49902</v>
      </c>
      <c r="JQ113">
        <v>2.32666</v>
      </c>
      <c r="JR113">
        <v>1.54419</v>
      </c>
      <c r="JS113">
        <v>2.27295</v>
      </c>
      <c r="JT113">
        <v>34.8755</v>
      </c>
      <c r="JU113">
        <v>24.1313</v>
      </c>
      <c r="JV113">
        <v>18</v>
      </c>
      <c r="JW113">
        <v>546.714</v>
      </c>
      <c r="JX113">
        <v>427.33</v>
      </c>
      <c r="JY113">
        <v>25.9898</v>
      </c>
      <c r="JZ113">
        <v>28.0203</v>
      </c>
      <c r="KA113">
        <v>30.0002</v>
      </c>
      <c r="KB113">
        <v>27.798</v>
      </c>
      <c r="KC113">
        <v>27.8125</v>
      </c>
      <c r="KD113">
        <v>60.844</v>
      </c>
      <c r="KE113">
        <v>23.1949</v>
      </c>
      <c r="KF113">
        <v>0.778878</v>
      </c>
      <c r="KG113">
        <v>25.9802</v>
      </c>
      <c r="KH113">
        <v>1604.42</v>
      </c>
      <c r="KI113">
        <v>19.47</v>
      </c>
      <c r="KJ113">
        <v>92.8723</v>
      </c>
      <c r="KK113">
        <v>98.7672</v>
      </c>
    </row>
    <row r="114" spans="1:297">
      <c r="A114">
        <v>98</v>
      </c>
      <c r="B114">
        <v>1759252342</v>
      </c>
      <c r="C114">
        <v>2501</v>
      </c>
      <c r="D114" t="s">
        <v>637</v>
      </c>
      <c r="E114" t="s">
        <v>638</v>
      </c>
      <c r="F114">
        <v>5</v>
      </c>
      <c r="G114" t="s">
        <v>639</v>
      </c>
      <c r="H114" t="s">
        <v>436</v>
      </c>
      <c r="I114">
        <v>1759252333.5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429.199836804552</v>
      </c>
      <c r="AK114">
        <v>418.7376</v>
      </c>
      <c r="AL114">
        <v>-0.000587047467716654</v>
      </c>
      <c r="AM114">
        <v>62.8273229476228</v>
      </c>
      <c r="AN114">
        <f>(AP114 - AO114 + DY114*1E3/(8.314*(EA114+273.15)) * AR114/DX114 * AQ114) * DX114/(100*DL114) * 1000/(1000 - AP114)</f>
        <v>0</v>
      </c>
      <c r="AO114">
        <v>21.4405945017851</v>
      </c>
      <c r="AP114">
        <v>22.907096969697</v>
      </c>
      <c r="AQ114">
        <v>-0.00163505964245622</v>
      </c>
      <c r="AR114">
        <v>104.061546898014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2.7</v>
      </c>
      <c r="DM114">
        <v>0.5</v>
      </c>
      <c r="DN114" t="s">
        <v>438</v>
      </c>
      <c r="DO114">
        <v>2</v>
      </c>
      <c r="DP114" t="b">
        <v>1</v>
      </c>
      <c r="DQ114">
        <v>1759252333.5</v>
      </c>
      <c r="DR114">
        <v>409.1801875</v>
      </c>
      <c r="DS114">
        <v>420.0151875</v>
      </c>
      <c r="DT114">
        <v>22.9344125</v>
      </c>
      <c r="DU114">
        <v>21.464425</v>
      </c>
      <c r="DV114">
        <v>403.8853125</v>
      </c>
      <c r="DW114">
        <v>22.54108125</v>
      </c>
      <c r="DX114">
        <v>500.0245625</v>
      </c>
      <c r="DY114">
        <v>90.7506875</v>
      </c>
      <c r="DZ114">
        <v>0.028883425</v>
      </c>
      <c r="EA114">
        <v>29.58638125</v>
      </c>
      <c r="EB114">
        <v>29.99211875</v>
      </c>
      <c r="EC114">
        <v>999.9</v>
      </c>
      <c r="ED114">
        <v>0</v>
      </c>
      <c r="EE114">
        <v>0</v>
      </c>
      <c r="EF114">
        <v>9997.844375</v>
      </c>
      <c r="EG114">
        <v>0</v>
      </c>
      <c r="EH114">
        <v>9.42329125</v>
      </c>
      <c r="EI114">
        <v>-10.8349875</v>
      </c>
      <c r="EJ114">
        <v>418.78475</v>
      </c>
      <c r="EK114">
        <v>429.2283125</v>
      </c>
      <c r="EL114">
        <v>1.46999125</v>
      </c>
      <c r="EM114">
        <v>420.0151875</v>
      </c>
      <c r="EN114">
        <v>21.464425</v>
      </c>
      <c r="EO114">
        <v>2.081315625</v>
      </c>
      <c r="EP114">
        <v>1.9479125</v>
      </c>
      <c r="EQ114">
        <v>18.0768875</v>
      </c>
      <c r="ER114">
        <v>17.02715</v>
      </c>
      <c r="ES114">
        <v>2000.02375</v>
      </c>
      <c r="ET114">
        <v>0.979994</v>
      </c>
      <c r="EU114">
        <v>0.020006</v>
      </c>
      <c r="EV114">
        <v>0</v>
      </c>
      <c r="EW114">
        <v>335.6289375</v>
      </c>
      <c r="EX114">
        <v>5.00016</v>
      </c>
      <c r="EY114">
        <v>6990.30375</v>
      </c>
      <c r="EZ114">
        <v>18234.35625</v>
      </c>
      <c r="FA114">
        <v>48.812</v>
      </c>
      <c r="FB114">
        <v>49.226375</v>
      </c>
      <c r="FC114">
        <v>49.187</v>
      </c>
      <c r="FD114">
        <v>49</v>
      </c>
      <c r="FE114">
        <v>50.625</v>
      </c>
      <c r="FF114">
        <v>1955.11375</v>
      </c>
      <c r="FG114">
        <v>39.91</v>
      </c>
      <c r="FH114">
        <v>0</v>
      </c>
      <c r="FI114">
        <v>1759252349.2</v>
      </c>
      <c r="FJ114">
        <v>0</v>
      </c>
      <c r="FK114">
        <v>335.656692307692</v>
      </c>
      <c r="FL114">
        <v>-0.148170947076328</v>
      </c>
      <c r="FM114">
        <v>-2.05367521976691</v>
      </c>
      <c r="FN114">
        <v>6990.22884615385</v>
      </c>
      <c r="FO114">
        <v>15</v>
      </c>
      <c r="FP114">
        <v>0</v>
      </c>
      <c r="FQ114" t="s">
        <v>439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-10.8471857142857</v>
      </c>
      <c r="GD114">
        <v>0.182649350649345</v>
      </c>
      <c r="GE114">
        <v>0.0406110738558817</v>
      </c>
      <c r="GF114">
        <v>1</v>
      </c>
      <c r="GG114">
        <v>335.656705882353</v>
      </c>
      <c r="GH114">
        <v>-0.193491218881791</v>
      </c>
      <c r="GI114">
        <v>0.200509282374505</v>
      </c>
      <c r="GJ114">
        <v>-1</v>
      </c>
      <c r="GK114">
        <v>1.45971142857143</v>
      </c>
      <c r="GL114">
        <v>0.185509870129868</v>
      </c>
      <c r="GM114">
        <v>0.0227479615592703</v>
      </c>
      <c r="GN114">
        <v>0</v>
      </c>
      <c r="GO114">
        <v>1</v>
      </c>
      <c r="GP114">
        <v>2</v>
      </c>
      <c r="GQ114" t="s">
        <v>440</v>
      </c>
      <c r="GR114">
        <v>3.12522</v>
      </c>
      <c r="GS114">
        <v>2.65436</v>
      </c>
      <c r="GT114">
        <v>0.0873983</v>
      </c>
      <c r="GU114">
        <v>0.0900088</v>
      </c>
      <c r="GV114">
        <v>0.098321</v>
      </c>
      <c r="GW114">
        <v>0.0944371</v>
      </c>
      <c r="GX114">
        <v>23415.6</v>
      </c>
      <c r="GY114">
        <v>22184.5</v>
      </c>
      <c r="GZ114">
        <v>22947</v>
      </c>
      <c r="HA114">
        <v>23739.3</v>
      </c>
      <c r="HB114">
        <v>35261.8</v>
      </c>
      <c r="HC114">
        <v>35582.8</v>
      </c>
      <c r="HD114">
        <v>41369</v>
      </c>
      <c r="HE114">
        <v>42333.4</v>
      </c>
      <c r="HF114">
        <v>1.89983</v>
      </c>
      <c r="HG114">
        <v>1.80058</v>
      </c>
      <c r="HH114">
        <v>0.152774</v>
      </c>
      <c r="HI114">
        <v>0</v>
      </c>
      <c r="HJ114">
        <v>27.4969</v>
      </c>
      <c r="HK114">
        <v>999.9</v>
      </c>
      <c r="HL114">
        <v>56.287</v>
      </c>
      <c r="HM114">
        <v>29.86</v>
      </c>
      <c r="HN114">
        <v>26.2136</v>
      </c>
      <c r="HO114">
        <v>54.6876</v>
      </c>
      <c r="HP114">
        <v>42.9728</v>
      </c>
      <c r="HQ114">
        <v>1</v>
      </c>
      <c r="HR114">
        <v>0.0746062</v>
      </c>
      <c r="HS114">
        <v>0.778396</v>
      </c>
      <c r="HT114">
        <v>20.2158</v>
      </c>
      <c r="HU114">
        <v>5.23406</v>
      </c>
      <c r="HV114">
        <v>11.992</v>
      </c>
      <c r="HW114">
        <v>4.9557</v>
      </c>
      <c r="HX114">
        <v>3.30398</v>
      </c>
      <c r="HY114">
        <v>50.6</v>
      </c>
      <c r="HZ114">
        <v>9999</v>
      </c>
      <c r="IA114">
        <v>9999</v>
      </c>
      <c r="IB114">
        <v>9999</v>
      </c>
      <c r="IC114">
        <v>1.86852</v>
      </c>
      <c r="ID114">
        <v>1.86425</v>
      </c>
      <c r="IE114">
        <v>1.8718</v>
      </c>
      <c r="IF114">
        <v>1.86264</v>
      </c>
      <c r="IG114">
        <v>1.8621</v>
      </c>
      <c r="IH114">
        <v>1.86856</v>
      </c>
      <c r="II114">
        <v>1.85867</v>
      </c>
      <c r="IJ114">
        <v>1.86508</v>
      </c>
      <c r="IK114">
        <v>5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5.295</v>
      </c>
      <c r="IY114">
        <v>0.3927</v>
      </c>
      <c r="IZ114">
        <v>3.97360106167472</v>
      </c>
      <c r="JA114">
        <v>0.00378919108122332</v>
      </c>
      <c r="JB114">
        <v>-1.39025892724049e-06</v>
      </c>
      <c r="JC114">
        <v>2.66215117939144e-10</v>
      </c>
      <c r="JD114">
        <v>0.0716792814121334</v>
      </c>
      <c r="JE114">
        <v>0.00926075309058177</v>
      </c>
      <c r="JF114">
        <v>8.50568971851429e-05</v>
      </c>
      <c r="JG114">
        <v>6.08600627940814e-06</v>
      </c>
      <c r="JH114">
        <v>1</v>
      </c>
      <c r="JI114">
        <v>1927</v>
      </c>
      <c r="JJ114">
        <v>1</v>
      </c>
      <c r="JK114">
        <v>28</v>
      </c>
      <c r="JL114">
        <v>29320872.4</v>
      </c>
      <c r="JM114">
        <v>29320872.4</v>
      </c>
      <c r="JN114">
        <v>1.04126</v>
      </c>
      <c r="JO114">
        <v>2.3645</v>
      </c>
      <c r="JP114">
        <v>1.4978</v>
      </c>
      <c r="JQ114">
        <v>2.32544</v>
      </c>
      <c r="JR114">
        <v>1.54419</v>
      </c>
      <c r="JS114">
        <v>2.32666</v>
      </c>
      <c r="JT114">
        <v>35.5915</v>
      </c>
      <c r="JU114">
        <v>24.1488</v>
      </c>
      <c r="JV114">
        <v>18</v>
      </c>
      <c r="JW114">
        <v>546.43</v>
      </c>
      <c r="JX114">
        <v>426.12</v>
      </c>
      <c r="JY114">
        <v>25.7305</v>
      </c>
      <c r="JZ114">
        <v>28.5143</v>
      </c>
      <c r="KA114">
        <v>30.0001</v>
      </c>
      <c r="KB114">
        <v>28.3696</v>
      </c>
      <c r="KC114">
        <v>28.3898</v>
      </c>
      <c r="KD114">
        <v>20.8929</v>
      </c>
      <c r="KE114">
        <v>33.1277</v>
      </c>
      <c r="KF114">
        <v>41.3245</v>
      </c>
      <c r="KG114">
        <v>25.7313</v>
      </c>
      <c r="KH114">
        <v>420</v>
      </c>
      <c r="KI114">
        <v>21.4521</v>
      </c>
      <c r="KJ114">
        <v>92.7193</v>
      </c>
      <c r="KK114">
        <v>98.6613</v>
      </c>
    </row>
    <row r="115" spans="1:297">
      <c r="A115">
        <v>99</v>
      </c>
      <c r="B115">
        <v>1759252347</v>
      </c>
      <c r="C115">
        <v>2506</v>
      </c>
      <c r="D115" t="s">
        <v>640</v>
      </c>
      <c r="E115" t="s">
        <v>641</v>
      </c>
      <c r="F115">
        <v>5</v>
      </c>
      <c r="G115" t="s">
        <v>639</v>
      </c>
      <c r="H115" t="s">
        <v>436</v>
      </c>
      <c r="I115">
        <v>1759252338.26667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429.17946919567</v>
      </c>
      <c r="AK115">
        <v>418.779981818182</v>
      </c>
      <c r="AL115">
        <v>0.00434330253334296</v>
      </c>
      <c r="AM115">
        <v>62.8273229476228</v>
      </c>
      <c r="AN115">
        <f>(AP115 - AO115 + DY115*1E3/(8.314*(EA115+273.15)) * AR115/DX115 * AQ115) * DX115/(100*DL115) * 1000/(1000 - AP115)</f>
        <v>0</v>
      </c>
      <c r="AO115">
        <v>21.4402746715797</v>
      </c>
      <c r="AP115">
        <v>22.8991048484848</v>
      </c>
      <c r="AQ115">
        <v>-0.000497941482812323</v>
      </c>
      <c r="AR115">
        <v>104.061546898014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2.7</v>
      </c>
      <c r="DM115">
        <v>0.5</v>
      </c>
      <c r="DN115" t="s">
        <v>438</v>
      </c>
      <c r="DO115">
        <v>2</v>
      </c>
      <c r="DP115" t="b">
        <v>1</v>
      </c>
      <c r="DQ115">
        <v>1759252338.26667</v>
      </c>
      <c r="DR115">
        <v>409.178133333333</v>
      </c>
      <c r="DS115">
        <v>419.991</v>
      </c>
      <c r="DT115">
        <v>22.91874</v>
      </c>
      <c r="DU115">
        <v>21.4440666666667</v>
      </c>
      <c r="DV115">
        <v>403.8834</v>
      </c>
      <c r="DW115">
        <v>22.5257466666667</v>
      </c>
      <c r="DX115">
        <v>500.017133333333</v>
      </c>
      <c r="DY115">
        <v>90.7497733333334</v>
      </c>
      <c r="DZ115">
        <v>0.0288604333333333</v>
      </c>
      <c r="EA115">
        <v>29.5871</v>
      </c>
      <c r="EB115">
        <v>29.9910933333333</v>
      </c>
      <c r="EC115">
        <v>999.9</v>
      </c>
      <c r="ED115">
        <v>0</v>
      </c>
      <c r="EE115">
        <v>0</v>
      </c>
      <c r="EF115">
        <v>9998.664</v>
      </c>
      <c r="EG115">
        <v>0</v>
      </c>
      <c r="EH115">
        <v>9.41088866666666</v>
      </c>
      <c r="EI115">
        <v>-10.8128133333333</v>
      </c>
      <c r="EJ115">
        <v>418.776</v>
      </c>
      <c r="EK115">
        <v>429.194666666667</v>
      </c>
      <c r="EL115">
        <v>1.47466533333333</v>
      </c>
      <c r="EM115">
        <v>419.991</v>
      </c>
      <c r="EN115">
        <v>21.4440666666667</v>
      </c>
      <c r="EO115">
        <v>2.079872</v>
      </c>
      <c r="EP115">
        <v>1.946046</v>
      </c>
      <c r="EQ115">
        <v>18.0658466666667</v>
      </c>
      <c r="ER115">
        <v>17.0120266666667</v>
      </c>
      <c r="ES115">
        <v>2000.03333333333</v>
      </c>
      <c r="ET115">
        <v>0.979994066666667</v>
      </c>
      <c r="EU115">
        <v>0.0200059</v>
      </c>
      <c r="EV115">
        <v>0</v>
      </c>
      <c r="EW115">
        <v>335.575266666667</v>
      </c>
      <c r="EX115">
        <v>5.00016</v>
      </c>
      <c r="EY115">
        <v>6990.288</v>
      </c>
      <c r="EZ115">
        <v>18234.4466666667</v>
      </c>
      <c r="FA115">
        <v>48.812</v>
      </c>
      <c r="FB115">
        <v>49.229</v>
      </c>
      <c r="FC115">
        <v>49.187</v>
      </c>
      <c r="FD115">
        <v>49</v>
      </c>
      <c r="FE115">
        <v>50.625</v>
      </c>
      <c r="FF115">
        <v>1955.12333333333</v>
      </c>
      <c r="FG115">
        <v>39.91</v>
      </c>
      <c r="FH115">
        <v>0</v>
      </c>
      <c r="FI115">
        <v>1759252354</v>
      </c>
      <c r="FJ115">
        <v>0</v>
      </c>
      <c r="FK115">
        <v>335.615730769231</v>
      </c>
      <c r="FL115">
        <v>-0.646871800851485</v>
      </c>
      <c r="FM115">
        <v>-1.62495726251933</v>
      </c>
      <c r="FN115">
        <v>6990.10653846154</v>
      </c>
      <c r="FO115">
        <v>15</v>
      </c>
      <c r="FP115">
        <v>0</v>
      </c>
      <c r="FQ115" t="s">
        <v>439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-10.826119047619</v>
      </c>
      <c r="GD115">
        <v>0.142075324675334</v>
      </c>
      <c r="GE115">
        <v>0.052022830327496</v>
      </c>
      <c r="GF115">
        <v>1</v>
      </c>
      <c r="GG115">
        <v>335.629735294118</v>
      </c>
      <c r="GH115">
        <v>-0.655721927935752</v>
      </c>
      <c r="GI115">
        <v>0.192121638678319</v>
      </c>
      <c r="GJ115">
        <v>-1</v>
      </c>
      <c r="GK115">
        <v>1.46780238095238</v>
      </c>
      <c r="GL115">
        <v>0.0245516883116914</v>
      </c>
      <c r="GM115">
        <v>0.0160486432907559</v>
      </c>
      <c r="GN115">
        <v>1</v>
      </c>
      <c r="GO115">
        <v>2</v>
      </c>
      <c r="GP115">
        <v>2</v>
      </c>
      <c r="GQ115" t="s">
        <v>642</v>
      </c>
      <c r="GR115">
        <v>3.12531</v>
      </c>
      <c r="GS115">
        <v>2.65438</v>
      </c>
      <c r="GT115">
        <v>0.0873986</v>
      </c>
      <c r="GU115">
        <v>0.089878</v>
      </c>
      <c r="GV115">
        <v>0.0982999</v>
      </c>
      <c r="GW115">
        <v>0.0944351</v>
      </c>
      <c r="GX115">
        <v>23415.5</v>
      </c>
      <c r="GY115">
        <v>22187.7</v>
      </c>
      <c r="GZ115">
        <v>22947</v>
      </c>
      <c r="HA115">
        <v>23739.3</v>
      </c>
      <c r="HB115">
        <v>35262.3</v>
      </c>
      <c r="HC115">
        <v>35582.8</v>
      </c>
      <c r="HD115">
        <v>41368.6</v>
      </c>
      <c r="HE115">
        <v>42333.3</v>
      </c>
      <c r="HF115">
        <v>1.89982</v>
      </c>
      <c r="HG115">
        <v>1.80063</v>
      </c>
      <c r="HH115">
        <v>0.152774</v>
      </c>
      <c r="HI115">
        <v>0</v>
      </c>
      <c r="HJ115">
        <v>27.4969</v>
      </c>
      <c r="HK115">
        <v>999.9</v>
      </c>
      <c r="HL115">
        <v>56.287</v>
      </c>
      <c r="HM115">
        <v>29.88</v>
      </c>
      <c r="HN115">
        <v>26.2453</v>
      </c>
      <c r="HO115">
        <v>54.5776</v>
      </c>
      <c r="HP115">
        <v>42.8846</v>
      </c>
      <c r="HQ115">
        <v>1</v>
      </c>
      <c r="HR115">
        <v>0.0745528</v>
      </c>
      <c r="HS115">
        <v>0.763282</v>
      </c>
      <c r="HT115">
        <v>20.2153</v>
      </c>
      <c r="HU115">
        <v>5.23301</v>
      </c>
      <c r="HV115">
        <v>11.992</v>
      </c>
      <c r="HW115">
        <v>4.95555</v>
      </c>
      <c r="HX115">
        <v>3.30393</v>
      </c>
      <c r="HY115">
        <v>50.6</v>
      </c>
      <c r="HZ115">
        <v>9999</v>
      </c>
      <c r="IA115">
        <v>9999</v>
      </c>
      <c r="IB115">
        <v>9999</v>
      </c>
      <c r="IC115">
        <v>1.86854</v>
      </c>
      <c r="ID115">
        <v>1.86422</v>
      </c>
      <c r="IE115">
        <v>1.8718</v>
      </c>
      <c r="IF115">
        <v>1.86264</v>
      </c>
      <c r="IG115">
        <v>1.86211</v>
      </c>
      <c r="IH115">
        <v>1.86857</v>
      </c>
      <c r="II115">
        <v>1.85867</v>
      </c>
      <c r="IJ115">
        <v>1.86508</v>
      </c>
      <c r="IK115">
        <v>5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5.294</v>
      </c>
      <c r="IY115">
        <v>0.3925</v>
      </c>
      <c r="IZ115">
        <v>3.97360106167472</v>
      </c>
      <c r="JA115">
        <v>0.00378919108122332</v>
      </c>
      <c r="JB115">
        <v>-1.39025892724049e-06</v>
      </c>
      <c r="JC115">
        <v>2.66215117939144e-10</v>
      </c>
      <c r="JD115">
        <v>0.0716792814121334</v>
      </c>
      <c r="JE115">
        <v>0.00926075309058177</v>
      </c>
      <c r="JF115">
        <v>8.50568971851429e-05</v>
      </c>
      <c r="JG115">
        <v>6.08600627940814e-06</v>
      </c>
      <c r="JH115">
        <v>1</v>
      </c>
      <c r="JI115">
        <v>1927</v>
      </c>
      <c r="JJ115">
        <v>1</v>
      </c>
      <c r="JK115">
        <v>28</v>
      </c>
      <c r="JL115">
        <v>29320872.4</v>
      </c>
      <c r="JM115">
        <v>29320872.4</v>
      </c>
      <c r="JN115">
        <v>1.02539</v>
      </c>
      <c r="JO115">
        <v>2.38037</v>
      </c>
      <c r="JP115">
        <v>1.4978</v>
      </c>
      <c r="JQ115">
        <v>2.32544</v>
      </c>
      <c r="JR115">
        <v>1.54419</v>
      </c>
      <c r="JS115">
        <v>2.27417</v>
      </c>
      <c r="JT115">
        <v>35.5915</v>
      </c>
      <c r="JU115">
        <v>24.14</v>
      </c>
      <c r="JV115">
        <v>18</v>
      </c>
      <c r="JW115">
        <v>546.446</v>
      </c>
      <c r="JX115">
        <v>426.15</v>
      </c>
      <c r="JY115">
        <v>25.7337</v>
      </c>
      <c r="JZ115">
        <v>28.5143</v>
      </c>
      <c r="KA115">
        <v>30</v>
      </c>
      <c r="KB115">
        <v>28.3714</v>
      </c>
      <c r="KC115">
        <v>28.3898</v>
      </c>
      <c r="KD115">
        <v>20.3741</v>
      </c>
      <c r="KE115">
        <v>33.1277</v>
      </c>
      <c r="KF115">
        <v>41.3245</v>
      </c>
      <c r="KG115">
        <v>25.7428</v>
      </c>
      <c r="KH115">
        <v>399.711</v>
      </c>
      <c r="KI115">
        <v>21.4521</v>
      </c>
      <c r="KJ115">
        <v>92.7187</v>
      </c>
      <c r="KK115">
        <v>98.6612</v>
      </c>
    </row>
    <row r="116" spans="1:297">
      <c r="A116">
        <v>100</v>
      </c>
      <c r="B116">
        <v>1759252352</v>
      </c>
      <c r="C116">
        <v>2511</v>
      </c>
      <c r="D116" t="s">
        <v>643</v>
      </c>
      <c r="E116" t="s">
        <v>644</v>
      </c>
      <c r="F116">
        <v>5</v>
      </c>
      <c r="G116" t="s">
        <v>639</v>
      </c>
      <c r="H116" t="s">
        <v>436</v>
      </c>
      <c r="I116">
        <v>1759252343.35714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425.614183394513</v>
      </c>
      <c r="AK116">
        <v>417.396866666666</v>
      </c>
      <c r="AL116">
        <v>-0.366039570318569</v>
      </c>
      <c r="AM116">
        <v>62.8273229476228</v>
      </c>
      <c r="AN116">
        <f>(AP116 - AO116 + DY116*1E3/(8.314*(EA116+273.15)) * AR116/DX116 * AQ116) * DX116/(100*DL116) * 1000/(1000 - AP116)</f>
        <v>0</v>
      </c>
      <c r="AO116">
        <v>21.4394943402708</v>
      </c>
      <c r="AP116">
        <v>22.8962036363636</v>
      </c>
      <c r="AQ116">
        <v>-0.000122082045210079</v>
      </c>
      <c r="AR116">
        <v>104.061546898014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2.7</v>
      </c>
      <c r="DM116">
        <v>0.5</v>
      </c>
      <c r="DN116" t="s">
        <v>438</v>
      </c>
      <c r="DO116">
        <v>2</v>
      </c>
      <c r="DP116" t="b">
        <v>1</v>
      </c>
      <c r="DQ116">
        <v>1759252343.35714</v>
      </c>
      <c r="DR116">
        <v>408.970142857143</v>
      </c>
      <c r="DS116">
        <v>418.295571428571</v>
      </c>
      <c r="DT116">
        <v>22.9054428571429</v>
      </c>
      <c r="DU116">
        <v>21.4402428571429</v>
      </c>
      <c r="DV116">
        <v>403.675928571429</v>
      </c>
      <c r="DW116">
        <v>22.5127428571429</v>
      </c>
      <c r="DX116">
        <v>500.001285714286</v>
      </c>
      <c r="DY116">
        <v>90.7484714285714</v>
      </c>
      <c r="DZ116">
        <v>0.0287930071428571</v>
      </c>
      <c r="EA116">
        <v>29.58685</v>
      </c>
      <c r="EB116">
        <v>29.9925357142857</v>
      </c>
      <c r="EC116">
        <v>999.9</v>
      </c>
      <c r="ED116">
        <v>0</v>
      </c>
      <c r="EE116">
        <v>0</v>
      </c>
      <c r="EF116">
        <v>10005.9742857143</v>
      </c>
      <c r="EG116">
        <v>0</v>
      </c>
      <c r="EH116">
        <v>9.42393785714286</v>
      </c>
      <c r="EI116">
        <v>-9.32543571428571</v>
      </c>
      <c r="EJ116">
        <v>418.557357142857</v>
      </c>
      <c r="EK116">
        <v>427.4605</v>
      </c>
      <c r="EL116">
        <v>1.46518214285714</v>
      </c>
      <c r="EM116">
        <v>418.295571428571</v>
      </c>
      <c r="EN116">
        <v>21.4402428571429</v>
      </c>
      <c r="EO116">
        <v>2.07863428571429</v>
      </c>
      <c r="EP116">
        <v>1.94567142857143</v>
      </c>
      <c r="EQ116">
        <v>18.0563857142857</v>
      </c>
      <c r="ER116">
        <v>17.0089928571429</v>
      </c>
      <c r="ES116">
        <v>2000.00357142857</v>
      </c>
      <c r="ET116">
        <v>0.979993857142857</v>
      </c>
      <c r="EU116">
        <v>0.0200061928571429</v>
      </c>
      <c r="EV116">
        <v>0</v>
      </c>
      <c r="EW116">
        <v>335.549857142857</v>
      </c>
      <c r="EX116">
        <v>5.00016</v>
      </c>
      <c r="EY116">
        <v>6990.125</v>
      </c>
      <c r="EZ116">
        <v>18234.1714285714</v>
      </c>
      <c r="FA116">
        <v>48.812</v>
      </c>
      <c r="FB116">
        <v>49.232</v>
      </c>
      <c r="FC116">
        <v>49.187</v>
      </c>
      <c r="FD116">
        <v>48.991</v>
      </c>
      <c r="FE116">
        <v>50.625</v>
      </c>
      <c r="FF116">
        <v>1955.09357142857</v>
      </c>
      <c r="FG116">
        <v>39.91</v>
      </c>
      <c r="FH116">
        <v>0</v>
      </c>
      <c r="FI116">
        <v>1759252359.4</v>
      </c>
      <c r="FJ116">
        <v>0</v>
      </c>
      <c r="FK116">
        <v>335.59452</v>
      </c>
      <c r="FL116">
        <v>-0.637384620864087</v>
      </c>
      <c r="FM116">
        <v>1.99384614418025</v>
      </c>
      <c r="FN116">
        <v>6990.122</v>
      </c>
      <c r="FO116">
        <v>15</v>
      </c>
      <c r="FP116">
        <v>0</v>
      </c>
      <c r="FQ116" t="s">
        <v>439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-9.728755</v>
      </c>
      <c r="GD116">
        <v>16.5156063157895</v>
      </c>
      <c r="GE116">
        <v>2.36760067831233</v>
      </c>
      <c r="GF116">
        <v>0</v>
      </c>
      <c r="GG116">
        <v>335.602617647059</v>
      </c>
      <c r="GH116">
        <v>-0.390389615289107</v>
      </c>
      <c r="GI116">
        <v>0.164225457420742</v>
      </c>
      <c r="GJ116">
        <v>-1</v>
      </c>
      <c r="GK116">
        <v>1.4693925</v>
      </c>
      <c r="GL116">
        <v>-0.119209172932331</v>
      </c>
      <c r="GM116">
        <v>0.0119956058100456</v>
      </c>
      <c r="GN116">
        <v>0</v>
      </c>
      <c r="GO116">
        <v>0</v>
      </c>
      <c r="GP116">
        <v>2</v>
      </c>
      <c r="GQ116" t="s">
        <v>446</v>
      </c>
      <c r="GR116">
        <v>3.12524</v>
      </c>
      <c r="GS116">
        <v>2.65456</v>
      </c>
      <c r="GT116">
        <v>0.0869601</v>
      </c>
      <c r="GU116">
        <v>0.0878042</v>
      </c>
      <c r="GV116">
        <v>0.0982932</v>
      </c>
      <c r="GW116">
        <v>0.0944274</v>
      </c>
      <c r="GX116">
        <v>23426.7</v>
      </c>
      <c r="GY116">
        <v>22238.3</v>
      </c>
      <c r="GZ116">
        <v>22947</v>
      </c>
      <c r="HA116">
        <v>23739.4</v>
      </c>
      <c r="HB116">
        <v>35262.3</v>
      </c>
      <c r="HC116">
        <v>35583.1</v>
      </c>
      <c r="HD116">
        <v>41368.4</v>
      </c>
      <c r="HE116">
        <v>42333.4</v>
      </c>
      <c r="HF116">
        <v>1.89945</v>
      </c>
      <c r="HG116">
        <v>1.80037</v>
      </c>
      <c r="HH116">
        <v>0.153333</v>
      </c>
      <c r="HI116">
        <v>0</v>
      </c>
      <c r="HJ116">
        <v>27.4947</v>
      </c>
      <c r="HK116">
        <v>999.9</v>
      </c>
      <c r="HL116">
        <v>56.287</v>
      </c>
      <c r="HM116">
        <v>29.88</v>
      </c>
      <c r="HN116">
        <v>26.244</v>
      </c>
      <c r="HO116">
        <v>54.4376</v>
      </c>
      <c r="HP116">
        <v>42.9207</v>
      </c>
      <c r="HQ116">
        <v>1</v>
      </c>
      <c r="HR116">
        <v>0.0744284</v>
      </c>
      <c r="HS116">
        <v>0.757593</v>
      </c>
      <c r="HT116">
        <v>20.2154</v>
      </c>
      <c r="HU116">
        <v>5.23346</v>
      </c>
      <c r="HV116">
        <v>11.992</v>
      </c>
      <c r="HW116">
        <v>4.95565</v>
      </c>
      <c r="HX116">
        <v>3.30393</v>
      </c>
      <c r="HY116">
        <v>50.6</v>
      </c>
      <c r="HZ116">
        <v>9999</v>
      </c>
      <c r="IA116">
        <v>9999</v>
      </c>
      <c r="IB116">
        <v>9999</v>
      </c>
      <c r="IC116">
        <v>1.86855</v>
      </c>
      <c r="ID116">
        <v>1.86421</v>
      </c>
      <c r="IE116">
        <v>1.8718</v>
      </c>
      <c r="IF116">
        <v>1.86265</v>
      </c>
      <c r="IG116">
        <v>1.86211</v>
      </c>
      <c r="IH116">
        <v>1.86854</v>
      </c>
      <c r="II116">
        <v>1.85867</v>
      </c>
      <c r="IJ116">
        <v>1.86508</v>
      </c>
      <c r="IK116">
        <v>5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5.287</v>
      </c>
      <c r="IY116">
        <v>0.3925</v>
      </c>
      <c r="IZ116">
        <v>3.97360106167472</v>
      </c>
      <c r="JA116">
        <v>0.00378919108122332</v>
      </c>
      <c r="JB116">
        <v>-1.39025892724049e-06</v>
      </c>
      <c r="JC116">
        <v>2.66215117939144e-10</v>
      </c>
      <c r="JD116">
        <v>0.0716792814121334</v>
      </c>
      <c r="JE116">
        <v>0.00926075309058177</v>
      </c>
      <c r="JF116">
        <v>8.50568971851429e-05</v>
      </c>
      <c r="JG116">
        <v>6.08600627940814e-06</v>
      </c>
      <c r="JH116">
        <v>1</v>
      </c>
      <c r="JI116">
        <v>1927</v>
      </c>
      <c r="JJ116">
        <v>1</v>
      </c>
      <c r="JK116">
        <v>28</v>
      </c>
      <c r="JL116">
        <v>29320872.5</v>
      </c>
      <c r="JM116">
        <v>29320872.5</v>
      </c>
      <c r="JN116">
        <v>0.98877</v>
      </c>
      <c r="JO116">
        <v>2.35474</v>
      </c>
      <c r="JP116">
        <v>1.4978</v>
      </c>
      <c r="JQ116">
        <v>2.32544</v>
      </c>
      <c r="JR116">
        <v>1.54419</v>
      </c>
      <c r="JS116">
        <v>2.24976</v>
      </c>
      <c r="JT116">
        <v>35.5915</v>
      </c>
      <c r="JU116">
        <v>24.1313</v>
      </c>
      <c r="JV116">
        <v>18</v>
      </c>
      <c r="JW116">
        <v>546.202</v>
      </c>
      <c r="JX116">
        <v>426.003</v>
      </c>
      <c r="JY116">
        <v>25.7438</v>
      </c>
      <c r="JZ116">
        <v>28.5143</v>
      </c>
      <c r="KA116">
        <v>29.9999</v>
      </c>
      <c r="KB116">
        <v>28.3714</v>
      </c>
      <c r="KC116">
        <v>28.3898</v>
      </c>
      <c r="KD116">
        <v>19.7818</v>
      </c>
      <c r="KE116">
        <v>33.1277</v>
      </c>
      <c r="KF116">
        <v>41.3245</v>
      </c>
      <c r="KG116">
        <v>25.7473</v>
      </c>
      <c r="KH116">
        <v>386.168</v>
      </c>
      <c r="KI116">
        <v>21.4521</v>
      </c>
      <c r="KJ116">
        <v>92.7184</v>
      </c>
      <c r="KK116">
        <v>98.6615</v>
      </c>
    </row>
    <row r="117" spans="1:297">
      <c r="A117">
        <v>101</v>
      </c>
      <c r="B117">
        <v>1759252357</v>
      </c>
      <c r="C117">
        <v>2516</v>
      </c>
      <c r="D117" t="s">
        <v>645</v>
      </c>
      <c r="E117" t="s">
        <v>646</v>
      </c>
      <c r="F117">
        <v>5</v>
      </c>
      <c r="G117" t="s">
        <v>639</v>
      </c>
      <c r="H117" t="s">
        <v>436</v>
      </c>
      <c r="I117">
        <v>1759252348.84615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410.649406926305</v>
      </c>
      <c r="AK117">
        <v>408.494987878788</v>
      </c>
      <c r="AL117">
        <v>-1.9413325673004</v>
      </c>
      <c r="AM117">
        <v>62.8273229476228</v>
      </c>
      <c r="AN117">
        <f>(AP117 - AO117 + DY117*1E3/(8.314*(EA117+273.15)) * AR117/DX117 * AQ117) * DX117/(100*DL117) * 1000/(1000 - AP117)</f>
        <v>0</v>
      </c>
      <c r="AO117">
        <v>21.4376977785967</v>
      </c>
      <c r="AP117">
        <v>22.894503030303</v>
      </c>
      <c r="AQ117">
        <v>-5.82815669277374e-05</v>
      </c>
      <c r="AR117">
        <v>104.061546898014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2.7</v>
      </c>
      <c r="DM117">
        <v>0.5</v>
      </c>
      <c r="DN117" t="s">
        <v>438</v>
      </c>
      <c r="DO117">
        <v>2</v>
      </c>
      <c r="DP117" t="b">
        <v>1</v>
      </c>
      <c r="DQ117">
        <v>1759252348.84615</v>
      </c>
      <c r="DR117">
        <v>406.834076923077</v>
      </c>
      <c r="DS117">
        <v>411.644615384615</v>
      </c>
      <c r="DT117">
        <v>22.8981846153846</v>
      </c>
      <c r="DU117">
        <v>21.4392</v>
      </c>
      <c r="DV117">
        <v>401.546</v>
      </c>
      <c r="DW117">
        <v>22.5056384615385</v>
      </c>
      <c r="DX117">
        <v>499.990692307692</v>
      </c>
      <c r="DY117">
        <v>90.7472307692308</v>
      </c>
      <c r="DZ117">
        <v>0.0287774153846154</v>
      </c>
      <c r="EA117">
        <v>29.5914384615385</v>
      </c>
      <c r="EB117">
        <v>29.9920076923077</v>
      </c>
      <c r="EC117">
        <v>999.9</v>
      </c>
      <c r="ED117">
        <v>0</v>
      </c>
      <c r="EE117">
        <v>0</v>
      </c>
      <c r="EF117">
        <v>10015.9076923077</v>
      </c>
      <c r="EG117">
        <v>0</v>
      </c>
      <c r="EH117">
        <v>9.44027846153846</v>
      </c>
      <c r="EI117">
        <v>-4.81043384615385</v>
      </c>
      <c r="EJ117">
        <v>416.368230769231</v>
      </c>
      <c r="EK117">
        <v>420.663307692308</v>
      </c>
      <c r="EL117">
        <v>1.45896769230769</v>
      </c>
      <c r="EM117">
        <v>411.644615384615</v>
      </c>
      <c r="EN117">
        <v>21.4392</v>
      </c>
      <c r="EO117">
        <v>2.07794692307692</v>
      </c>
      <c r="EP117">
        <v>1.94554846153846</v>
      </c>
      <c r="EQ117">
        <v>18.0511230769231</v>
      </c>
      <c r="ER117">
        <v>17.0080076923077</v>
      </c>
      <c r="ES117">
        <v>1999.98923076923</v>
      </c>
      <c r="ET117">
        <v>0.979993769230769</v>
      </c>
      <c r="EU117">
        <v>0.0200063076923077</v>
      </c>
      <c r="EV117">
        <v>0</v>
      </c>
      <c r="EW117">
        <v>335.601923076923</v>
      </c>
      <c r="EX117">
        <v>5.00016</v>
      </c>
      <c r="EY117">
        <v>6990.43230769231</v>
      </c>
      <c r="EZ117">
        <v>18234.0384615385</v>
      </c>
      <c r="FA117">
        <v>48.812</v>
      </c>
      <c r="FB117">
        <v>49.2257692307692</v>
      </c>
      <c r="FC117">
        <v>49.187</v>
      </c>
      <c r="FD117">
        <v>48.9903076923077</v>
      </c>
      <c r="FE117">
        <v>50.625</v>
      </c>
      <c r="FF117">
        <v>1955.07923076923</v>
      </c>
      <c r="FG117">
        <v>39.91</v>
      </c>
      <c r="FH117">
        <v>0</v>
      </c>
      <c r="FI117">
        <v>1759252364.2</v>
      </c>
      <c r="FJ117">
        <v>0</v>
      </c>
      <c r="FK117">
        <v>335.6204</v>
      </c>
      <c r="FL117">
        <v>1.20199999922288</v>
      </c>
      <c r="FM117">
        <v>5.70307693357721</v>
      </c>
      <c r="FN117">
        <v>6990.4356</v>
      </c>
      <c r="FO117">
        <v>15</v>
      </c>
      <c r="FP117">
        <v>0</v>
      </c>
      <c r="FQ117" t="s">
        <v>439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-6.56428295238095</v>
      </c>
      <c r="GD117">
        <v>49.9967203636364</v>
      </c>
      <c r="GE117">
        <v>5.72862541292869</v>
      </c>
      <c r="GF117">
        <v>0</v>
      </c>
      <c r="GG117">
        <v>335.622529411765</v>
      </c>
      <c r="GH117">
        <v>0.273521767648856</v>
      </c>
      <c r="GI117">
        <v>0.180490220574922</v>
      </c>
      <c r="GJ117">
        <v>-1</v>
      </c>
      <c r="GK117">
        <v>1.4628980952381</v>
      </c>
      <c r="GL117">
        <v>-0.0646293506493507</v>
      </c>
      <c r="GM117">
        <v>0.00750635198890955</v>
      </c>
      <c r="GN117">
        <v>1</v>
      </c>
      <c r="GO117">
        <v>1</v>
      </c>
      <c r="GP117">
        <v>2</v>
      </c>
      <c r="GQ117" t="s">
        <v>440</v>
      </c>
      <c r="GR117">
        <v>3.12532</v>
      </c>
      <c r="GS117">
        <v>2.65446</v>
      </c>
      <c r="GT117">
        <v>0.0853692</v>
      </c>
      <c r="GU117">
        <v>0.0852719</v>
      </c>
      <c r="GV117">
        <v>0.0982846</v>
      </c>
      <c r="GW117">
        <v>0.0944286</v>
      </c>
      <c r="GX117">
        <v>23467.4</v>
      </c>
      <c r="GY117">
        <v>22300.5</v>
      </c>
      <c r="GZ117">
        <v>22946.8</v>
      </c>
      <c r="HA117">
        <v>23739.8</v>
      </c>
      <c r="HB117">
        <v>35262.6</v>
      </c>
      <c r="HC117">
        <v>35583.3</v>
      </c>
      <c r="HD117">
        <v>41368.4</v>
      </c>
      <c r="HE117">
        <v>42333.9</v>
      </c>
      <c r="HF117">
        <v>1.90005</v>
      </c>
      <c r="HG117">
        <v>1.80005</v>
      </c>
      <c r="HH117">
        <v>0.15296</v>
      </c>
      <c r="HI117">
        <v>0</v>
      </c>
      <c r="HJ117">
        <v>27.4946</v>
      </c>
      <c r="HK117">
        <v>999.9</v>
      </c>
      <c r="HL117">
        <v>56.287</v>
      </c>
      <c r="HM117">
        <v>29.88</v>
      </c>
      <c r="HN117">
        <v>26.2432</v>
      </c>
      <c r="HO117">
        <v>53.7576</v>
      </c>
      <c r="HP117">
        <v>43.0329</v>
      </c>
      <c r="HQ117">
        <v>1</v>
      </c>
      <c r="HR117">
        <v>0.0744309</v>
      </c>
      <c r="HS117">
        <v>0.769632</v>
      </c>
      <c r="HT117">
        <v>20.2155</v>
      </c>
      <c r="HU117">
        <v>5.23331</v>
      </c>
      <c r="HV117">
        <v>11.992</v>
      </c>
      <c r="HW117">
        <v>4.9557</v>
      </c>
      <c r="HX117">
        <v>3.3039</v>
      </c>
      <c r="HY117">
        <v>50.6</v>
      </c>
      <c r="HZ117">
        <v>9999</v>
      </c>
      <c r="IA117">
        <v>9999</v>
      </c>
      <c r="IB117">
        <v>9999</v>
      </c>
      <c r="IC117">
        <v>1.86854</v>
      </c>
      <c r="ID117">
        <v>1.86421</v>
      </c>
      <c r="IE117">
        <v>1.8718</v>
      </c>
      <c r="IF117">
        <v>1.86264</v>
      </c>
      <c r="IG117">
        <v>1.86216</v>
      </c>
      <c r="IH117">
        <v>1.86856</v>
      </c>
      <c r="II117">
        <v>1.85867</v>
      </c>
      <c r="IJ117">
        <v>1.86508</v>
      </c>
      <c r="IK117">
        <v>5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5.261</v>
      </c>
      <c r="IY117">
        <v>0.3924</v>
      </c>
      <c r="IZ117">
        <v>3.97360106167472</v>
      </c>
      <c r="JA117">
        <v>0.00378919108122332</v>
      </c>
      <c r="JB117">
        <v>-1.39025892724049e-06</v>
      </c>
      <c r="JC117">
        <v>2.66215117939144e-10</v>
      </c>
      <c r="JD117">
        <v>0.0716792814121334</v>
      </c>
      <c r="JE117">
        <v>0.00926075309058177</v>
      </c>
      <c r="JF117">
        <v>8.50568971851429e-05</v>
      </c>
      <c r="JG117">
        <v>6.08600627940814e-06</v>
      </c>
      <c r="JH117">
        <v>1</v>
      </c>
      <c r="JI117">
        <v>1927</v>
      </c>
      <c r="JJ117">
        <v>1</v>
      </c>
      <c r="JK117">
        <v>28</v>
      </c>
      <c r="JL117">
        <v>29320872.6</v>
      </c>
      <c r="JM117">
        <v>29320872.6</v>
      </c>
      <c r="JN117">
        <v>0.957031</v>
      </c>
      <c r="JO117">
        <v>2.34985</v>
      </c>
      <c r="JP117">
        <v>1.4978</v>
      </c>
      <c r="JQ117">
        <v>2.32544</v>
      </c>
      <c r="JR117">
        <v>1.54419</v>
      </c>
      <c r="JS117">
        <v>2.35962</v>
      </c>
      <c r="JT117">
        <v>35.5915</v>
      </c>
      <c r="JU117">
        <v>24.1488</v>
      </c>
      <c r="JV117">
        <v>18</v>
      </c>
      <c r="JW117">
        <v>546.592</v>
      </c>
      <c r="JX117">
        <v>425.812</v>
      </c>
      <c r="JY117">
        <v>25.7494</v>
      </c>
      <c r="JZ117">
        <v>28.5143</v>
      </c>
      <c r="KA117">
        <v>30</v>
      </c>
      <c r="KB117">
        <v>28.3714</v>
      </c>
      <c r="KC117">
        <v>28.3898</v>
      </c>
      <c r="KD117">
        <v>19.0902</v>
      </c>
      <c r="KE117">
        <v>33.1277</v>
      </c>
      <c r="KF117">
        <v>41.3245</v>
      </c>
      <c r="KG117">
        <v>25.7489</v>
      </c>
      <c r="KH117">
        <v>365.88</v>
      </c>
      <c r="KI117">
        <v>21.4521</v>
      </c>
      <c r="KJ117">
        <v>92.7181</v>
      </c>
      <c r="KK117">
        <v>98.6629</v>
      </c>
    </row>
    <row r="118" spans="1:297">
      <c r="A118">
        <v>102</v>
      </c>
      <c r="B118">
        <v>1759252362</v>
      </c>
      <c r="C118">
        <v>2521</v>
      </c>
      <c r="D118" t="s">
        <v>647</v>
      </c>
      <c r="E118" t="s">
        <v>648</v>
      </c>
      <c r="F118">
        <v>5</v>
      </c>
      <c r="G118" t="s">
        <v>639</v>
      </c>
      <c r="H118" t="s">
        <v>436</v>
      </c>
      <c r="I118">
        <v>1759252353.84615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394.717057859061</v>
      </c>
      <c r="AK118">
        <v>396.26083030303</v>
      </c>
      <c r="AL118">
        <v>-2.55299405668343</v>
      </c>
      <c r="AM118">
        <v>62.8273229476228</v>
      </c>
      <c r="AN118">
        <f>(AP118 - AO118 + DY118*1E3/(8.314*(EA118+273.15)) * AR118/DX118 * AQ118) * DX118/(100*DL118) * 1000/(1000 - AP118)</f>
        <v>0</v>
      </c>
      <c r="AO118">
        <v>21.4379767624318</v>
      </c>
      <c r="AP118">
        <v>22.8889236363636</v>
      </c>
      <c r="AQ118">
        <v>-0.00014401530035767</v>
      </c>
      <c r="AR118">
        <v>104.061546898014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2.7</v>
      </c>
      <c r="DM118">
        <v>0.5</v>
      </c>
      <c r="DN118" t="s">
        <v>438</v>
      </c>
      <c r="DO118">
        <v>2</v>
      </c>
      <c r="DP118" t="b">
        <v>1</v>
      </c>
      <c r="DQ118">
        <v>1759252353.84615</v>
      </c>
      <c r="DR118">
        <v>401.257769230769</v>
      </c>
      <c r="DS118">
        <v>400.286461538462</v>
      </c>
      <c r="DT118">
        <v>22.8945076923077</v>
      </c>
      <c r="DU118">
        <v>21.4383692307692</v>
      </c>
      <c r="DV118">
        <v>395.985307692308</v>
      </c>
      <c r="DW118">
        <v>22.5020461538462</v>
      </c>
      <c r="DX118">
        <v>500.001538461538</v>
      </c>
      <c r="DY118">
        <v>90.7471461538461</v>
      </c>
      <c r="DZ118">
        <v>0.0288265846153846</v>
      </c>
      <c r="EA118">
        <v>29.5925615384615</v>
      </c>
      <c r="EB118">
        <v>30.0008538461538</v>
      </c>
      <c r="EC118">
        <v>999.9</v>
      </c>
      <c r="ED118">
        <v>0</v>
      </c>
      <c r="EE118">
        <v>0</v>
      </c>
      <c r="EF118">
        <v>10010.2853846154</v>
      </c>
      <c r="EG118">
        <v>0</v>
      </c>
      <c r="EH118">
        <v>9.45654230769231</v>
      </c>
      <c r="EI118">
        <v>0.971313846153846</v>
      </c>
      <c r="EJ118">
        <v>410.659615384615</v>
      </c>
      <c r="EK118">
        <v>409.056</v>
      </c>
      <c r="EL118">
        <v>1.45612461538462</v>
      </c>
      <c r="EM118">
        <v>400.286461538462</v>
      </c>
      <c r="EN118">
        <v>21.4383692307692</v>
      </c>
      <c r="EO118">
        <v>2.07761076923077</v>
      </c>
      <c r="EP118">
        <v>1.94547230769231</v>
      </c>
      <c r="EQ118">
        <v>18.0485615384615</v>
      </c>
      <c r="ER118">
        <v>17.0073846153846</v>
      </c>
      <c r="ES118">
        <v>1999.98846153846</v>
      </c>
      <c r="ET118">
        <v>0.979993769230769</v>
      </c>
      <c r="EU118">
        <v>0.0200063076923077</v>
      </c>
      <c r="EV118">
        <v>0</v>
      </c>
      <c r="EW118">
        <v>335.654692307692</v>
      </c>
      <c r="EX118">
        <v>5.00016</v>
      </c>
      <c r="EY118">
        <v>6991.16307692308</v>
      </c>
      <c r="EZ118">
        <v>18234.0384615385</v>
      </c>
      <c r="FA118">
        <v>48.812</v>
      </c>
      <c r="FB118">
        <v>49.2160769230769</v>
      </c>
      <c r="FC118">
        <v>49.187</v>
      </c>
      <c r="FD118">
        <v>48.9854615384615</v>
      </c>
      <c r="FE118">
        <v>50.625</v>
      </c>
      <c r="FF118">
        <v>1955.07846153846</v>
      </c>
      <c r="FG118">
        <v>39.91</v>
      </c>
      <c r="FH118">
        <v>0</v>
      </c>
      <c r="FI118">
        <v>1759252369</v>
      </c>
      <c r="FJ118">
        <v>0</v>
      </c>
      <c r="FK118">
        <v>335.7086</v>
      </c>
      <c r="FL118">
        <v>1.02015383888391</v>
      </c>
      <c r="FM118">
        <v>13.7446153730107</v>
      </c>
      <c r="FN118">
        <v>6991.2604</v>
      </c>
      <c r="FO118">
        <v>15</v>
      </c>
      <c r="FP118">
        <v>0</v>
      </c>
      <c r="FQ118" t="s">
        <v>439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-1.7656666</v>
      </c>
      <c r="GD118">
        <v>76.1039741954887</v>
      </c>
      <c r="GE118">
        <v>7.46399807259485</v>
      </c>
      <c r="GF118">
        <v>0</v>
      </c>
      <c r="GG118">
        <v>335.651852941176</v>
      </c>
      <c r="GH118">
        <v>0.780580592826941</v>
      </c>
      <c r="GI118">
        <v>0.185016872418667</v>
      </c>
      <c r="GJ118">
        <v>-1</v>
      </c>
      <c r="GK118">
        <v>1.457242</v>
      </c>
      <c r="GL118">
        <v>-0.0281711278195497</v>
      </c>
      <c r="GM118">
        <v>0.00299147722705689</v>
      </c>
      <c r="GN118">
        <v>1</v>
      </c>
      <c r="GO118">
        <v>1</v>
      </c>
      <c r="GP118">
        <v>2</v>
      </c>
      <c r="GQ118" t="s">
        <v>440</v>
      </c>
      <c r="GR118">
        <v>3.12524</v>
      </c>
      <c r="GS118">
        <v>2.65425</v>
      </c>
      <c r="GT118">
        <v>0.083221</v>
      </c>
      <c r="GU118">
        <v>0.0823595</v>
      </c>
      <c r="GV118">
        <v>0.0982773</v>
      </c>
      <c r="GW118">
        <v>0.0944273</v>
      </c>
      <c r="GX118">
        <v>23522.6</v>
      </c>
      <c r="GY118">
        <v>22371.6</v>
      </c>
      <c r="GZ118">
        <v>22946.9</v>
      </c>
      <c r="HA118">
        <v>23740</v>
      </c>
      <c r="HB118">
        <v>35262.6</v>
      </c>
      <c r="HC118">
        <v>35583.3</v>
      </c>
      <c r="HD118">
        <v>41368.4</v>
      </c>
      <c r="HE118">
        <v>42334.2</v>
      </c>
      <c r="HF118">
        <v>1.89988</v>
      </c>
      <c r="HG118">
        <v>1.80025</v>
      </c>
      <c r="HH118">
        <v>0.154302</v>
      </c>
      <c r="HI118">
        <v>0</v>
      </c>
      <c r="HJ118">
        <v>27.4946</v>
      </c>
      <c r="HK118">
        <v>999.9</v>
      </c>
      <c r="HL118">
        <v>56.287</v>
      </c>
      <c r="HM118">
        <v>29.88</v>
      </c>
      <c r="HN118">
        <v>26.244</v>
      </c>
      <c r="HO118">
        <v>53.8276</v>
      </c>
      <c r="HP118">
        <v>43.0248</v>
      </c>
      <c r="HQ118">
        <v>1</v>
      </c>
      <c r="HR118">
        <v>0.074497</v>
      </c>
      <c r="HS118">
        <v>0.825022</v>
      </c>
      <c r="HT118">
        <v>20.2152</v>
      </c>
      <c r="HU118">
        <v>5.23391</v>
      </c>
      <c r="HV118">
        <v>11.992</v>
      </c>
      <c r="HW118">
        <v>4.9557</v>
      </c>
      <c r="HX118">
        <v>3.30395</v>
      </c>
      <c r="HY118">
        <v>50.6</v>
      </c>
      <c r="HZ118">
        <v>9999</v>
      </c>
      <c r="IA118">
        <v>9999</v>
      </c>
      <c r="IB118">
        <v>9999</v>
      </c>
      <c r="IC118">
        <v>1.86854</v>
      </c>
      <c r="ID118">
        <v>1.86418</v>
      </c>
      <c r="IE118">
        <v>1.8718</v>
      </c>
      <c r="IF118">
        <v>1.86265</v>
      </c>
      <c r="IG118">
        <v>1.86213</v>
      </c>
      <c r="IH118">
        <v>1.86858</v>
      </c>
      <c r="II118">
        <v>1.85867</v>
      </c>
      <c r="IJ118">
        <v>1.86508</v>
      </c>
      <c r="IK118">
        <v>5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5.225</v>
      </c>
      <c r="IY118">
        <v>0.3924</v>
      </c>
      <c r="IZ118">
        <v>3.97360106167472</v>
      </c>
      <c r="JA118">
        <v>0.00378919108122332</v>
      </c>
      <c r="JB118">
        <v>-1.39025892724049e-06</v>
      </c>
      <c r="JC118">
        <v>2.66215117939144e-10</v>
      </c>
      <c r="JD118">
        <v>0.0716792814121334</v>
      </c>
      <c r="JE118">
        <v>0.00926075309058177</v>
      </c>
      <c r="JF118">
        <v>8.50568971851429e-05</v>
      </c>
      <c r="JG118">
        <v>6.08600627940814e-06</v>
      </c>
      <c r="JH118">
        <v>1</v>
      </c>
      <c r="JI118">
        <v>1927</v>
      </c>
      <c r="JJ118">
        <v>1</v>
      </c>
      <c r="JK118">
        <v>28</v>
      </c>
      <c r="JL118">
        <v>29320872.7</v>
      </c>
      <c r="JM118">
        <v>29320872.7</v>
      </c>
      <c r="JN118">
        <v>0.921631</v>
      </c>
      <c r="JO118">
        <v>2.34985</v>
      </c>
      <c r="JP118">
        <v>1.4978</v>
      </c>
      <c r="JQ118">
        <v>2.32544</v>
      </c>
      <c r="JR118">
        <v>1.54419</v>
      </c>
      <c r="JS118">
        <v>2.34985</v>
      </c>
      <c r="JT118">
        <v>35.5915</v>
      </c>
      <c r="JU118">
        <v>24.1488</v>
      </c>
      <c r="JV118">
        <v>18</v>
      </c>
      <c r="JW118">
        <v>546.478</v>
      </c>
      <c r="JX118">
        <v>425.947</v>
      </c>
      <c r="JY118">
        <v>25.7502</v>
      </c>
      <c r="JZ118">
        <v>28.5143</v>
      </c>
      <c r="KA118">
        <v>30</v>
      </c>
      <c r="KB118">
        <v>28.3714</v>
      </c>
      <c r="KC118">
        <v>28.3922</v>
      </c>
      <c r="KD118">
        <v>18.4451</v>
      </c>
      <c r="KE118">
        <v>33.1277</v>
      </c>
      <c r="KF118">
        <v>41.3245</v>
      </c>
      <c r="KG118">
        <v>25.7317</v>
      </c>
      <c r="KH118">
        <v>352.321</v>
      </c>
      <c r="KI118">
        <v>21.4522</v>
      </c>
      <c r="KJ118">
        <v>92.7182</v>
      </c>
      <c r="KK118">
        <v>98.6636</v>
      </c>
    </row>
    <row r="119" spans="1:297">
      <c r="A119">
        <v>103</v>
      </c>
      <c r="B119">
        <v>1759252367</v>
      </c>
      <c r="C119">
        <v>2526</v>
      </c>
      <c r="D119" t="s">
        <v>649</v>
      </c>
      <c r="E119" t="s">
        <v>650</v>
      </c>
      <c r="F119">
        <v>5</v>
      </c>
      <c r="G119" t="s">
        <v>639</v>
      </c>
      <c r="H119" t="s">
        <v>436</v>
      </c>
      <c r="I119">
        <v>1759252358.84615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377.142103596365</v>
      </c>
      <c r="AK119">
        <v>381.107684848485</v>
      </c>
      <c r="AL119">
        <v>-3.09041961765412</v>
      </c>
      <c r="AM119">
        <v>62.8273229476228</v>
      </c>
      <c r="AN119">
        <f>(AP119 - AO119 + DY119*1E3/(8.314*(EA119+273.15)) * AR119/DX119 * AQ119) * DX119/(100*DL119) * 1000/(1000 - AP119)</f>
        <v>0</v>
      </c>
      <c r="AO119">
        <v>21.4361682844681</v>
      </c>
      <c r="AP119">
        <v>22.8920084848485</v>
      </c>
      <c r="AQ119">
        <v>4.32048833595326e-05</v>
      </c>
      <c r="AR119">
        <v>104.061546898014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2.7</v>
      </c>
      <c r="DM119">
        <v>0.5</v>
      </c>
      <c r="DN119" t="s">
        <v>438</v>
      </c>
      <c r="DO119">
        <v>2</v>
      </c>
      <c r="DP119" t="b">
        <v>1</v>
      </c>
      <c r="DQ119">
        <v>1759252358.84615</v>
      </c>
      <c r="DR119">
        <v>391.442076923077</v>
      </c>
      <c r="DS119">
        <v>384.721076923077</v>
      </c>
      <c r="DT119">
        <v>22.8925692307692</v>
      </c>
      <c r="DU119">
        <v>21.4371</v>
      </c>
      <c r="DV119">
        <v>386.197307692308</v>
      </c>
      <c r="DW119">
        <v>22.5001461538462</v>
      </c>
      <c r="DX119">
        <v>499.986384615385</v>
      </c>
      <c r="DY119">
        <v>90.7475</v>
      </c>
      <c r="DZ119">
        <v>0.0289546153846154</v>
      </c>
      <c r="EA119">
        <v>29.5937615384615</v>
      </c>
      <c r="EB119">
        <v>30.0037230769231</v>
      </c>
      <c r="EC119">
        <v>999.9</v>
      </c>
      <c r="ED119">
        <v>0</v>
      </c>
      <c r="EE119">
        <v>0</v>
      </c>
      <c r="EF119">
        <v>9994.76615384615</v>
      </c>
      <c r="EG119">
        <v>0</v>
      </c>
      <c r="EH119">
        <v>9.45911</v>
      </c>
      <c r="EI119">
        <v>6.72100384615385</v>
      </c>
      <c r="EJ119">
        <v>400.613153846154</v>
      </c>
      <c r="EK119">
        <v>393.149153846154</v>
      </c>
      <c r="EL119">
        <v>1.45546923076923</v>
      </c>
      <c r="EM119">
        <v>384.721076923077</v>
      </c>
      <c r="EN119">
        <v>21.4371</v>
      </c>
      <c r="EO119">
        <v>2.07744307692308</v>
      </c>
      <c r="EP119">
        <v>1.94536384615385</v>
      </c>
      <c r="EQ119">
        <v>18.0472769230769</v>
      </c>
      <c r="ER119">
        <v>17.0065</v>
      </c>
      <c r="ES119">
        <v>1999.99</v>
      </c>
      <c r="ET119">
        <v>0.979993769230769</v>
      </c>
      <c r="EU119">
        <v>0.0200063076923077</v>
      </c>
      <c r="EV119">
        <v>0</v>
      </c>
      <c r="EW119">
        <v>335.729</v>
      </c>
      <c r="EX119">
        <v>5.00016</v>
      </c>
      <c r="EY119">
        <v>6992.37461538462</v>
      </c>
      <c r="EZ119">
        <v>18234.0692307692</v>
      </c>
      <c r="FA119">
        <v>48.812</v>
      </c>
      <c r="FB119">
        <v>49.2015384615385</v>
      </c>
      <c r="FC119">
        <v>49.187</v>
      </c>
      <c r="FD119">
        <v>48.9903076923077</v>
      </c>
      <c r="FE119">
        <v>50.625</v>
      </c>
      <c r="FF119">
        <v>1955.08</v>
      </c>
      <c r="FG119">
        <v>39.91</v>
      </c>
      <c r="FH119">
        <v>0</v>
      </c>
      <c r="FI119">
        <v>1759252374.4</v>
      </c>
      <c r="FJ119">
        <v>0</v>
      </c>
      <c r="FK119">
        <v>335.768423076923</v>
      </c>
      <c r="FL119">
        <v>0.0385982922670497</v>
      </c>
      <c r="FM119">
        <v>16.6676923185442</v>
      </c>
      <c r="FN119">
        <v>6992.49653846154</v>
      </c>
      <c r="FO119">
        <v>15</v>
      </c>
      <c r="FP119">
        <v>0</v>
      </c>
      <c r="FQ119" t="s">
        <v>439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2.95035561904762</v>
      </c>
      <c r="GD119">
        <v>69.7812317922078</v>
      </c>
      <c r="GE119">
        <v>7.26132487440707</v>
      </c>
      <c r="GF119">
        <v>0</v>
      </c>
      <c r="GG119">
        <v>335.7195</v>
      </c>
      <c r="GH119">
        <v>0.689029793266105</v>
      </c>
      <c r="GI119">
        <v>0.191244415527852</v>
      </c>
      <c r="GJ119">
        <v>-1</v>
      </c>
      <c r="GK119">
        <v>1.45591952380952</v>
      </c>
      <c r="GL119">
        <v>-0.0138249350649352</v>
      </c>
      <c r="GM119">
        <v>0.00223157957337179</v>
      </c>
      <c r="GN119">
        <v>1</v>
      </c>
      <c r="GO119">
        <v>1</v>
      </c>
      <c r="GP119">
        <v>2</v>
      </c>
      <c r="GQ119" t="s">
        <v>440</v>
      </c>
      <c r="GR119">
        <v>3.12521</v>
      </c>
      <c r="GS119">
        <v>2.65447</v>
      </c>
      <c r="GT119">
        <v>0.0806221</v>
      </c>
      <c r="GU119">
        <v>0.0795462</v>
      </c>
      <c r="GV119">
        <v>0.0982797</v>
      </c>
      <c r="GW119">
        <v>0.0944134</v>
      </c>
      <c r="GX119">
        <v>23589.6</v>
      </c>
      <c r="GY119">
        <v>22440.7</v>
      </c>
      <c r="GZ119">
        <v>22947.3</v>
      </c>
      <c r="HA119">
        <v>23740.5</v>
      </c>
      <c r="HB119">
        <v>35262.9</v>
      </c>
      <c r="HC119">
        <v>35583.7</v>
      </c>
      <c r="HD119">
        <v>41369</v>
      </c>
      <c r="HE119">
        <v>42334.3</v>
      </c>
      <c r="HF119">
        <v>1.89947</v>
      </c>
      <c r="HG119">
        <v>1.80023</v>
      </c>
      <c r="HH119">
        <v>0.153594</v>
      </c>
      <c r="HI119">
        <v>0</v>
      </c>
      <c r="HJ119">
        <v>27.4956</v>
      </c>
      <c r="HK119">
        <v>999.9</v>
      </c>
      <c r="HL119">
        <v>56.312</v>
      </c>
      <c r="HM119">
        <v>29.88</v>
      </c>
      <c r="HN119">
        <v>26.2547</v>
      </c>
      <c r="HO119">
        <v>54.1676</v>
      </c>
      <c r="HP119">
        <v>42.9567</v>
      </c>
      <c r="HQ119">
        <v>1</v>
      </c>
      <c r="HR119">
        <v>0.0747002</v>
      </c>
      <c r="HS119">
        <v>0.855847</v>
      </c>
      <c r="HT119">
        <v>20.215</v>
      </c>
      <c r="HU119">
        <v>5.23361</v>
      </c>
      <c r="HV119">
        <v>11.992</v>
      </c>
      <c r="HW119">
        <v>4.9557</v>
      </c>
      <c r="HX119">
        <v>3.30398</v>
      </c>
      <c r="HY119">
        <v>50.6</v>
      </c>
      <c r="HZ119">
        <v>9999</v>
      </c>
      <c r="IA119">
        <v>9999</v>
      </c>
      <c r="IB119">
        <v>9999</v>
      </c>
      <c r="IC119">
        <v>1.86852</v>
      </c>
      <c r="ID119">
        <v>1.86421</v>
      </c>
      <c r="IE119">
        <v>1.8718</v>
      </c>
      <c r="IF119">
        <v>1.86264</v>
      </c>
      <c r="IG119">
        <v>1.86213</v>
      </c>
      <c r="IH119">
        <v>1.86856</v>
      </c>
      <c r="II119">
        <v>1.85867</v>
      </c>
      <c r="IJ119">
        <v>1.86508</v>
      </c>
      <c r="IK119">
        <v>5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5.182</v>
      </c>
      <c r="IY119">
        <v>0.3924</v>
      </c>
      <c r="IZ119">
        <v>3.97360106167472</v>
      </c>
      <c r="JA119">
        <v>0.00378919108122332</v>
      </c>
      <c r="JB119">
        <v>-1.39025892724049e-06</v>
      </c>
      <c r="JC119">
        <v>2.66215117939144e-10</v>
      </c>
      <c r="JD119">
        <v>0.0716792814121334</v>
      </c>
      <c r="JE119">
        <v>0.00926075309058177</v>
      </c>
      <c r="JF119">
        <v>8.50568971851429e-05</v>
      </c>
      <c r="JG119">
        <v>6.08600627940814e-06</v>
      </c>
      <c r="JH119">
        <v>1</v>
      </c>
      <c r="JI119">
        <v>1927</v>
      </c>
      <c r="JJ119">
        <v>1</v>
      </c>
      <c r="JK119">
        <v>28</v>
      </c>
      <c r="JL119">
        <v>29320872.8</v>
      </c>
      <c r="JM119">
        <v>29320872.8</v>
      </c>
      <c r="JN119">
        <v>0.893555</v>
      </c>
      <c r="JO119">
        <v>2.38525</v>
      </c>
      <c r="JP119">
        <v>1.4978</v>
      </c>
      <c r="JQ119">
        <v>2.32544</v>
      </c>
      <c r="JR119">
        <v>1.54419</v>
      </c>
      <c r="JS119">
        <v>2.30103</v>
      </c>
      <c r="JT119">
        <v>35.5915</v>
      </c>
      <c r="JU119">
        <v>24.14</v>
      </c>
      <c r="JV119">
        <v>18</v>
      </c>
      <c r="JW119">
        <v>546.218</v>
      </c>
      <c r="JX119">
        <v>425.932</v>
      </c>
      <c r="JY119">
        <v>25.7341</v>
      </c>
      <c r="JZ119">
        <v>28.5143</v>
      </c>
      <c r="KA119">
        <v>30.0003</v>
      </c>
      <c r="KB119">
        <v>28.3714</v>
      </c>
      <c r="KC119">
        <v>28.3922</v>
      </c>
      <c r="KD119">
        <v>17.7285</v>
      </c>
      <c r="KE119">
        <v>33.1277</v>
      </c>
      <c r="KF119">
        <v>41.3245</v>
      </c>
      <c r="KG119">
        <v>25.7226</v>
      </c>
      <c r="KH119">
        <v>332.018</v>
      </c>
      <c r="KI119">
        <v>21.4522</v>
      </c>
      <c r="KJ119">
        <v>92.7197</v>
      </c>
      <c r="KK119">
        <v>98.6645</v>
      </c>
    </row>
    <row r="120" spans="1:297">
      <c r="A120">
        <v>104</v>
      </c>
      <c r="B120">
        <v>1759252372</v>
      </c>
      <c r="C120">
        <v>2531</v>
      </c>
      <c r="D120" t="s">
        <v>651</v>
      </c>
      <c r="E120" t="s">
        <v>652</v>
      </c>
      <c r="F120">
        <v>5</v>
      </c>
      <c r="G120" t="s">
        <v>639</v>
      </c>
      <c r="H120" t="s">
        <v>436</v>
      </c>
      <c r="I120">
        <v>1759252363.84615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360.738720045336</v>
      </c>
      <c r="AK120">
        <v>365.369909090909</v>
      </c>
      <c r="AL120">
        <v>-3.15813534860313</v>
      </c>
      <c r="AM120">
        <v>62.8273229476228</v>
      </c>
      <c r="AN120">
        <f>(AP120 - AO120 + DY120*1E3/(8.314*(EA120+273.15)) * AR120/DX120 * AQ120) * DX120/(100*DL120) * 1000/(1000 - AP120)</f>
        <v>0</v>
      </c>
      <c r="AO120">
        <v>21.4327746880322</v>
      </c>
      <c r="AP120">
        <v>22.8846024242424</v>
      </c>
      <c r="AQ120">
        <v>-0.000119592708522309</v>
      </c>
      <c r="AR120">
        <v>104.061546898014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2.7</v>
      </c>
      <c r="DM120">
        <v>0.5</v>
      </c>
      <c r="DN120" t="s">
        <v>438</v>
      </c>
      <c r="DO120">
        <v>2</v>
      </c>
      <c r="DP120" t="b">
        <v>1</v>
      </c>
      <c r="DQ120">
        <v>1759252363.84615</v>
      </c>
      <c r="DR120">
        <v>378.300384615385</v>
      </c>
      <c r="DS120">
        <v>368.496692307692</v>
      </c>
      <c r="DT120">
        <v>22.8897692307692</v>
      </c>
      <c r="DU120">
        <v>21.4354846153846</v>
      </c>
      <c r="DV120">
        <v>373.093076923077</v>
      </c>
      <c r="DW120">
        <v>22.4974</v>
      </c>
      <c r="DX120">
        <v>499.992</v>
      </c>
      <c r="DY120">
        <v>90.7476769230769</v>
      </c>
      <c r="DZ120">
        <v>0.0289642384615385</v>
      </c>
      <c r="EA120">
        <v>29.5925846153846</v>
      </c>
      <c r="EB120">
        <v>30.0069307692308</v>
      </c>
      <c r="EC120">
        <v>999.9</v>
      </c>
      <c r="ED120">
        <v>0</v>
      </c>
      <c r="EE120">
        <v>0</v>
      </c>
      <c r="EF120">
        <v>9982.64769230769</v>
      </c>
      <c r="EG120">
        <v>0</v>
      </c>
      <c r="EH120">
        <v>9.45418769230769</v>
      </c>
      <c r="EI120">
        <v>9.80369076923077</v>
      </c>
      <c r="EJ120">
        <v>387.162538461538</v>
      </c>
      <c r="EK120">
        <v>376.568769230769</v>
      </c>
      <c r="EL120">
        <v>1.45428923076923</v>
      </c>
      <c r="EM120">
        <v>368.496692307692</v>
      </c>
      <c r="EN120">
        <v>21.4354846153846</v>
      </c>
      <c r="EO120">
        <v>2.07719307692308</v>
      </c>
      <c r="EP120">
        <v>1.94522230769231</v>
      </c>
      <c r="EQ120">
        <v>18.0453846153846</v>
      </c>
      <c r="ER120">
        <v>17.0053538461538</v>
      </c>
      <c r="ES120">
        <v>1999.99153846154</v>
      </c>
      <c r="ET120">
        <v>0.979993769230769</v>
      </c>
      <c r="EU120">
        <v>0.0200063153846154</v>
      </c>
      <c r="EV120">
        <v>0</v>
      </c>
      <c r="EW120">
        <v>335.765076923077</v>
      </c>
      <c r="EX120">
        <v>5.00016</v>
      </c>
      <c r="EY120">
        <v>6993.29230769231</v>
      </c>
      <c r="EZ120">
        <v>18234.0769230769</v>
      </c>
      <c r="FA120">
        <v>48.812</v>
      </c>
      <c r="FB120">
        <v>49.1966923076923</v>
      </c>
      <c r="FC120">
        <v>49.187</v>
      </c>
      <c r="FD120">
        <v>48.9903076923077</v>
      </c>
      <c r="FE120">
        <v>50.625</v>
      </c>
      <c r="FF120">
        <v>1955.08153846154</v>
      </c>
      <c r="FG120">
        <v>39.91</v>
      </c>
      <c r="FH120">
        <v>0</v>
      </c>
      <c r="FI120">
        <v>1759252379.2</v>
      </c>
      <c r="FJ120">
        <v>0</v>
      </c>
      <c r="FK120">
        <v>335.811576923077</v>
      </c>
      <c r="FL120">
        <v>0.205504275975339</v>
      </c>
      <c r="FM120">
        <v>9.32410255725056</v>
      </c>
      <c r="FN120">
        <v>6993.39346153846</v>
      </c>
      <c r="FO120">
        <v>15</v>
      </c>
      <c r="FP120">
        <v>0</v>
      </c>
      <c r="FQ120" t="s">
        <v>439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8.1457684</v>
      </c>
      <c r="GD120">
        <v>36.4066433684211</v>
      </c>
      <c r="GE120">
        <v>3.69038930150284</v>
      </c>
      <c r="GF120">
        <v>0</v>
      </c>
      <c r="GG120">
        <v>335.766647058824</v>
      </c>
      <c r="GH120">
        <v>0.42524064088079</v>
      </c>
      <c r="GI120">
        <v>0.199676191156784</v>
      </c>
      <c r="GJ120">
        <v>-1</v>
      </c>
      <c r="GK120">
        <v>1.4550705</v>
      </c>
      <c r="GL120">
        <v>-0.0082335338345863</v>
      </c>
      <c r="GM120">
        <v>0.00211250911240638</v>
      </c>
      <c r="GN120">
        <v>1</v>
      </c>
      <c r="GO120">
        <v>1</v>
      </c>
      <c r="GP120">
        <v>2</v>
      </c>
      <c r="GQ120" t="s">
        <v>440</v>
      </c>
      <c r="GR120">
        <v>3.12527</v>
      </c>
      <c r="GS120">
        <v>2.65455</v>
      </c>
      <c r="GT120">
        <v>0.0779074</v>
      </c>
      <c r="GU120">
        <v>0.0764316</v>
      </c>
      <c r="GV120">
        <v>0.0982649</v>
      </c>
      <c r="GW120">
        <v>0.0944116</v>
      </c>
      <c r="GX120">
        <v>23659</v>
      </c>
      <c r="GY120">
        <v>22516.4</v>
      </c>
      <c r="GZ120">
        <v>22947.1</v>
      </c>
      <c r="HA120">
        <v>23740.3</v>
      </c>
      <c r="HB120">
        <v>35262.7</v>
      </c>
      <c r="HC120">
        <v>35583.1</v>
      </c>
      <c r="HD120">
        <v>41368.4</v>
      </c>
      <c r="HE120">
        <v>42333.8</v>
      </c>
      <c r="HF120">
        <v>1.89948</v>
      </c>
      <c r="HG120">
        <v>1.80012</v>
      </c>
      <c r="HH120">
        <v>0.153258</v>
      </c>
      <c r="HI120">
        <v>0</v>
      </c>
      <c r="HJ120">
        <v>27.4974</v>
      </c>
      <c r="HK120">
        <v>999.9</v>
      </c>
      <c r="HL120">
        <v>56.287</v>
      </c>
      <c r="HM120">
        <v>29.89</v>
      </c>
      <c r="HN120">
        <v>26.2585</v>
      </c>
      <c r="HO120">
        <v>53.6676</v>
      </c>
      <c r="HP120">
        <v>42.9247</v>
      </c>
      <c r="HQ120">
        <v>1</v>
      </c>
      <c r="HR120">
        <v>0.0746646</v>
      </c>
      <c r="HS120">
        <v>0.854123</v>
      </c>
      <c r="HT120">
        <v>20.2152</v>
      </c>
      <c r="HU120">
        <v>5.23346</v>
      </c>
      <c r="HV120">
        <v>11.992</v>
      </c>
      <c r="HW120">
        <v>4.95555</v>
      </c>
      <c r="HX120">
        <v>3.30395</v>
      </c>
      <c r="HY120">
        <v>50.6</v>
      </c>
      <c r="HZ120">
        <v>9999</v>
      </c>
      <c r="IA120">
        <v>9999</v>
      </c>
      <c r="IB120">
        <v>9999</v>
      </c>
      <c r="IC120">
        <v>1.86853</v>
      </c>
      <c r="ID120">
        <v>1.8642</v>
      </c>
      <c r="IE120">
        <v>1.8718</v>
      </c>
      <c r="IF120">
        <v>1.86264</v>
      </c>
      <c r="IG120">
        <v>1.86214</v>
      </c>
      <c r="IH120">
        <v>1.86855</v>
      </c>
      <c r="II120">
        <v>1.85867</v>
      </c>
      <c r="IJ120">
        <v>1.86508</v>
      </c>
      <c r="IK120">
        <v>5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5.137</v>
      </c>
      <c r="IY120">
        <v>0.3923</v>
      </c>
      <c r="IZ120">
        <v>3.97360106167472</v>
      </c>
      <c r="JA120">
        <v>0.00378919108122332</v>
      </c>
      <c r="JB120">
        <v>-1.39025892724049e-06</v>
      </c>
      <c r="JC120">
        <v>2.66215117939144e-10</v>
      </c>
      <c r="JD120">
        <v>0.0716792814121334</v>
      </c>
      <c r="JE120">
        <v>0.00926075309058177</v>
      </c>
      <c r="JF120">
        <v>8.50568971851429e-05</v>
      </c>
      <c r="JG120">
        <v>6.08600627940814e-06</v>
      </c>
      <c r="JH120">
        <v>1</v>
      </c>
      <c r="JI120">
        <v>1927</v>
      </c>
      <c r="JJ120">
        <v>1</v>
      </c>
      <c r="JK120">
        <v>28</v>
      </c>
      <c r="JL120">
        <v>29320872.9</v>
      </c>
      <c r="JM120">
        <v>29320872.9</v>
      </c>
      <c r="JN120">
        <v>0.853271</v>
      </c>
      <c r="JO120">
        <v>2.35229</v>
      </c>
      <c r="JP120">
        <v>1.49902</v>
      </c>
      <c r="JQ120">
        <v>2.32544</v>
      </c>
      <c r="JR120">
        <v>1.54419</v>
      </c>
      <c r="JS120">
        <v>2.27539</v>
      </c>
      <c r="JT120">
        <v>35.5915</v>
      </c>
      <c r="JU120">
        <v>24.1313</v>
      </c>
      <c r="JV120">
        <v>18</v>
      </c>
      <c r="JW120">
        <v>546.218</v>
      </c>
      <c r="JX120">
        <v>425.873</v>
      </c>
      <c r="JY120">
        <v>25.7214</v>
      </c>
      <c r="JZ120">
        <v>28.5143</v>
      </c>
      <c r="KA120">
        <v>30.0002</v>
      </c>
      <c r="KB120">
        <v>28.3714</v>
      </c>
      <c r="KC120">
        <v>28.3922</v>
      </c>
      <c r="KD120">
        <v>17.0803</v>
      </c>
      <c r="KE120">
        <v>33.1277</v>
      </c>
      <c r="KF120">
        <v>41.3245</v>
      </c>
      <c r="KG120">
        <v>25.7167</v>
      </c>
      <c r="KH120">
        <v>318.421</v>
      </c>
      <c r="KI120">
        <v>21.456</v>
      </c>
      <c r="KJ120">
        <v>92.7185</v>
      </c>
      <c r="KK120">
        <v>98.6634</v>
      </c>
    </row>
    <row r="121" spans="1:297">
      <c r="A121">
        <v>105</v>
      </c>
      <c r="B121">
        <v>1759252377</v>
      </c>
      <c r="C121">
        <v>2536</v>
      </c>
      <c r="D121" t="s">
        <v>653</v>
      </c>
      <c r="E121" t="s">
        <v>654</v>
      </c>
      <c r="F121">
        <v>5</v>
      </c>
      <c r="G121" t="s">
        <v>639</v>
      </c>
      <c r="H121" t="s">
        <v>436</v>
      </c>
      <c r="I121">
        <v>1759252368.84615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342.516440180892</v>
      </c>
      <c r="AK121">
        <v>348.512345454545</v>
      </c>
      <c r="AL121">
        <v>-3.40820496839355</v>
      </c>
      <c r="AM121">
        <v>62.8273229476228</v>
      </c>
      <c r="AN121">
        <f>(AP121 - AO121 + DY121*1E3/(8.314*(EA121+273.15)) * AR121/DX121 * AQ121) * DX121/(100*DL121) * 1000/(1000 - AP121)</f>
        <v>0</v>
      </c>
      <c r="AO121">
        <v>21.432311781583</v>
      </c>
      <c r="AP121">
        <v>22.8863806060606</v>
      </c>
      <c r="AQ121">
        <v>4.76632308050752e-06</v>
      </c>
      <c r="AR121">
        <v>104.061546898014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2.7</v>
      </c>
      <c r="DM121">
        <v>0.5</v>
      </c>
      <c r="DN121" t="s">
        <v>438</v>
      </c>
      <c r="DO121">
        <v>2</v>
      </c>
      <c r="DP121" t="b">
        <v>1</v>
      </c>
      <c r="DQ121">
        <v>1759252368.84615</v>
      </c>
      <c r="DR121">
        <v>363.381615384615</v>
      </c>
      <c r="DS121">
        <v>351.503538461538</v>
      </c>
      <c r="DT121">
        <v>22.8878846153846</v>
      </c>
      <c r="DU121">
        <v>21.4336846153846</v>
      </c>
      <c r="DV121">
        <v>358.217076923077</v>
      </c>
      <c r="DW121">
        <v>22.4955538461538</v>
      </c>
      <c r="DX121">
        <v>499.990307692308</v>
      </c>
      <c r="DY121">
        <v>90.7475692307692</v>
      </c>
      <c r="DZ121">
        <v>0.0289763076923077</v>
      </c>
      <c r="EA121">
        <v>29.5902461538462</v>
      </c>
      <c r="EB121">
        <v>30.0045230769231</v>
      </c>
      <c r="EC121">
        <v>999.9</v>
      </c>
      <c r="ED121">
        <v>0</v>
      </c>
      <c r="EE121">
        <v>0</v>
      </c>
      <c r="EF121">
        <v>9983.07615384615</v>
      </c>
      <c r="EG121">
        <v>0</v>
      </c>
      <c r="EH121">
        <v>9.43867230769231</v>
      </c>
      <c r="EI121">
        <v>11.8780253846154</v>
      </c>
      <c r="EJ121">
        <v>371.893538461538</v>
      </c>
      <c r="EK121">
        <v>359.202692307692</v>
      </c>
      <c r="EL121">
        <v>1.45421307692308</v>
      </c>
      <c r="EM121">
        <v>351.503538461538</v>
      </c>
      <c r="EN121">
        <v>21.4336846153846</v>
      </c>
      <c r="EO121">
        <v>2.07702076923077</v>
      </c>
      <c r="EP121">
        <v>1.94505615384615</v>
      </c>
      <c r="EQ121">
        <v>18.0440538461538</v>
      </c>
      <c r="ER121">
        <v>17.0040076923077</v>
      </c>
      <c r="ES121">
        <v>1999.96923076923</v>
      </c>
      <c r="ET121">
        <v>0.979993615384615</v>
      </c>
      <c r="EU121">
        <v>0.0200065384615385</v>
      </c>
      <c r="EV121">
        <v>0</v>
      </c>
      <c r="EW121">
        <v>335.752692307692</v>
      </c>
      <c r="EX121">
        <v>5.00016</v>
      </c>
      <c r="EY121">
        <v>6993.10769230769</v>
      </c>
      <c r="EZ121">
        <v>18233.8846153846</v>
      </c>
      <c r="FA121">
        <v>48.812</v>
      </c>
      <c r="FB121">
        <v>49.1918461538462</v>
      </c>
      <c r="FC121">
        <v>49.187</v>
      </c>
      <c r="FD121">
        <v>48.9903076923077</v>
      </c>
      <c r="FE121">
        <v>50.625</v>
      </c>
      <c r="FF121">
        <v>1955.05923076923</v>
      </c>
      <c r="FG121">
        <v>39.91</v>
      </c>
      <c r="FH121">
        <v>0</v>
      </c>
      <c r="FI121">
        <v>1759252384</v>
      </c>
      <c r="FJ121">
        <v>0</v>
      </c>
      <c r="FK121">
        <v>335.777076923077</v>
      </c>
      <c r="FL121">
        <v>-0.7127521354768</v>
      </c>
      <c r="FM121">
        <v>-13.2420512513195</v>
      </c>
      <c r="FN121">
        <v>6993.15807692308</v>
      </c>
      <c r="FO121">
        <v>15</v>
      </c>
      <c r="FP121">
        <v>0</v>
      </c>
      <c r="FQ121" t="s">
        <v>439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10.5563652380952</v>
      </c>
      <c r="GD121">
        <v>24.3500501298701</v>
      </c>
      <c r="GE121">
        <v>2.59607826442413</v>
      </c>
      <c r="GF121">
        <v>0</v>
      </c>
      <c r="GG121">
        <v>335.775176470588</v>
      </c>
      <c r="GH121">
        <v>-0.141909854310747</v>
      </c>
      <c r="GI121">
        <v>0.194395362839307</v>
      </c>
      <c r="GJ121">
        <v>-1</v>
      </c>
      <c r="GK121">
        <v>1.45423952380952</v>
      </c>
      <c r="GL121">
        <v>-0.000471428571428847</v>
      </c>
      <c r="GM121">
        <v>0.0016442033132029</v>
      </c>
      <c r="GN121">
        <v>1</v>
      </c>
      <c r="GO121">
        <v>1</v>
      </c>
      <c r="GP121">
        <v>2</v>
      </c>
      <c r="GQ121" t="s">
        <v>440</v>
      </c>
      <c r="GR121">
        <v>3.12515</v>
      </c>
      <c r="GS121">
        <v>2.65417</v>
      </c>
      <c r="GT121">
        <v>0.0749432</v>
      </c>
      <c r="GU121">
        <v>0.0735149</v>
      </c>
      <c r="GV121">
        <v>0.0982616</v>
      </c>
      <c r="GW121">
        <v>0.0944083</v>
      </c>
      <c r="GX121">
        <v>23735</v>
      </c>
      <c r="GY121">
        <v>22587.4</v>
      </c>
      <c r="GZ121">
        <v>22947</v>
      </c>
      <c r="HA121">
        <v>23740.2</v>
      </c>
      <c r="HB121">
        <v>35262.8</v>
      </c>
      <c r="HC121">
        <v>35583</v>
      </c>
      <c r="HD121">
        <v>41368.6</v>
      </c>
      <c r="HE121">
        <v>42333.7</v>
      </c>
      <c r="HF121">
        <v>1.8996</v>
      </c>
      <c r="HG121">
        <v>1.79993</v>
      </c>
      <c r="HH121">
        <v>0.1546</v>
      </c>
      <c r="HI121">
        <v>0</v>
      </c>
      <c r="HJ121">
        <v>27.4993</v>
      </c>
      <c r="HK121">
        <v>999.9</v>
      </c>
      <c r="HL121">
        <v>56.287</v>
      </c>
      <c r="HM121">
        <v>29.88</v>
      </c>
      <c r="HN121">
        <v>26.2414</v>
      </c>
      <c r="HO121">
        <v>54.7876</v>
      </c>
      <c r="HP121">
        <v>43.0649</v>
      </c>
      <c r="HQ121">
        <v>1</v>
      </c>
      <c r="HR121">
        <v>0.0746291</v>
      </c>
      <c r="HS121">
        <v>0.815501</v>
      </c>
      <c r="HT121">
        <v>20.215</v>
      </c>
      <c r="HU121">
        <v>5.23271</v>
      </c>
      <c r="HV121">
        <v>11.992</v>
      </c>
      <c r="HW121">
        <v>4.95555</v>
      </c>
      <c r="HX121">
        <v>3.30393</v>
      </c>
      <c r="HY121">
        <v>50.6</v>
      </c>
      <c r="HZ121">
        <v>9999</v>
      </c>
      <c r="IA121">
        <v>9999</v>
      </c>
      <c r="IB121">
        <v>9999</v>
      </c>
      <c r="IC121">
        <v>1.86852</v>
      </c>
      <c r="ID121">
        <v>1.86425</v>
      </c>
      <c r="IE121">
        <v>1.8718</v>
      </c>
      <c r="IF121">
        <v>1.86264</v>
      </c>
      <c r="IG121">
        <v>1.86214</v>
      </c>
      <c r="IH121">
        <v>1.86856</v>
      </c>
      <c r="II121">
        <v>1.85867</v>
      </c>
      <c r="IJ121">
        <v>1.86508</v>
      </c>
      <c r="IK121">
        <v>5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5.089</v>
      </c>
      <c r="IY121">
        <v>0.3923</v>
      </c>
      <c r="IZ121">
        <v>3.97360106167472</v>
      </c>
      <c r="JA121">
        <v>0.00378919108122332</v>
      </c>
      <c r="JB121">
        <v>-1.39025892724049e-06</v>
      </c>
      <c r="JC121">
        <v>2.66215117939144e-10</v>
      </c>
      <c r="JD121">
        <v>0.0716792814121334</v>
      </c>
      <c r="JE121">
        <v>0.00926075309058177</v>
      </c>
      <c r="JF121">
        <v>8.50568971851429e-05</v>
      </c>
      <c r="JG121">
        <v>6.08600627940814e-06</v>
      </c>
      <c r="JH121">
        <v>1</v>
      </c>
      <c r="JI121">
        <v>1927</v>
      </c>
      <c r="JJ121">
        <v>1</v>
      </c>
      <c r="JK121">
        <v>28</v>
      </c>
      <c r="JL121">
        <v>29320872.9</v>
      </c>
      <c r="JM121">
        <v>29320872.9</v>
      </c>
      <c r="JN121">
        <v>0.822754</v>
      </c>
      <c r="JO121">
        <v>2.36572</v>
      </c>
      <c r="JP121">
        <v>1.4978</v>
      </c>
      <c r="JQ121">
        <v>2.32544</v>
      </c>
      <c r="JR121">
        <v>1.54419</v>
      </c>
      <c r="JS121">
        <v>2.33887</v>
      </c>
      <c r="JT121">
        <v>35.5915</v>
      </c>
      <c r="JU121">
        <v>24.14</v>
      </c>
      <c r="JV121">
        <v>18</v>
      </c>
      <c r="JW121">
        <v>546.309</v>
      </c>
      <c r="JX121">
        <v>425.756</v>
      </c>
      <c r="JY121">
        <v>25.7143</v>
      </c>
      <c r="JZ121">
        <v>28.5143</v>
      </c>
      <c r="KA121">
        <v>30.0001</v>
      </c>
      <c r="KB121">
        <v>28.3725</v>
      </c>
      <c r="KC121">
        <v>28.3922</v>
      </c>
      <c r="KD121">
        <v>16.3858</v>
      </c>
      <c r="KE121">
        <v>33.1277</v>
      </c>
      <c r="KF121">
        <v>41.3245</v>
      </c>
      <c r="KG121">
        <v>25.7241</v>
      </c>
      <c r="KH121">
        <v>298.226</v>
      </c>
      <c r="KI121">
        <v>21.4592</v>
      </c>
      <c r="KJ121">
        <v>92.7186</v>
      </c>
      <c r="KK121">
        <v>98.6631</v>
      </c>
    </row>
    <row r="122" spans="1:297">
      <c r="A122">
        <v>106</v>
      </c>
      <c r="B122">
        <v>1759252382</v>
      </c>
      <c r="C122">
        <v>2541</v>
      </c>
      <c r="D122" t="s">
        <v>655</v>
      </c>
      <c r="E122" t="s">
        <v>656</v>
      </c>
      <c r="F122">
        <v>5</v>
      </c>
      <c r="G122" t="s">
        <v>639</v>
      </c>
      <c r="H122" t="s">
        <v>436</v>
      </c>
      <c r="I122">
        <v>1759252373.84615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326.367964363147</v>
      </c>
      <c r="AK122">
        <v>332.300733333333</v>
      </c>
      <c r="AL122">
        <v>-3.22192114148627</v>
      </c>
      <c r="AM122">
        <v>62.8273229476228</v>
      </c>
      <c r="AN122">
        <f>(AP122 - AO122 + DY122*1E3/(8.314*(EA122+273.15)) * AR122/DX122 * AQ122) * DX122/(100*DL122) * 1000/(1000 - AP122)</f>
        <v>0</v>
      </c>
      <c r="AO122">
        <v>21.4312335620985</v>
      </c>
      <c r="AP122">
        <v>22.8859212121212</v>
      </c>
      <c r="AQ122">
        <v>7.93352621664657e-06</v>
      </c>
      <c r="AR122">
        <v>104.061546898014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2.7</v>
      </c>
      <c r="DM122">
        <v>0.5</v>
      </c>
      <c r="DN122" t="s">
        <v>438</v>
      </c>
      <c r="DO122">
        <v>2</v>
      </c>
      <c r="DP122" t="b">
        <v>1</v>
      </c>
      <c r="DQ122">
        <v>1759252373.84615</v>
      </c>
      <c r="DR122">
        <v>347.599692307692</v>
      </c>
      <c r="DS122">
        <v>334.964307692308</v>
      </c>
      <c r="DT122">
        <v>22.8863923076923</v>
      </c>
      <c r="DU122">
        <v>21.4322</v>
      </c>
      <c r="DV122">
        <v>342.481</v>
      </c>
      <c r="DW122">
        <v>22.4940846153846</v>
      </c>
      <c r="DX122">
        <v>499.979923076923</v>
      </c>
      <c r="DY122">
        <v>90.7478</v>
      </c>
      <c r="DZ122">
        <v>0.0288104615384615</v>
      </c>
      <c r="EA122">
        <v>29.5910769230769</v>
      </c>
      <c r="EB122">
        <v>30.0058461538462</v>
      </c>
      <c r="EC122">
        <v>999.9</v>
      </c>
      <c r="ED122">
        <v>0</v>
      </c>
      <c r="EE122">
        <v>0</v>
      </c>
      <c r="EF122">
        <v>10010.3823076923</v>
      </c>
      <c r="EG122">
        <v>0</v>
      </c>
      <c r="EH122">
        <v>9.42240846153846</v>
      </c>
      <c r="EI122">
        <v>12.6353846153846</v>
      </c>
      <c r="EJ122">
        <v>355.741384615385</v>
      </c>
      <c r="EK122">
        <v>342.300538461538</v>
      </c>
      <c r="EL122">
        <v>1.45419461538462</v>
      </c>
      <c r="EM122">
        <v>334.964307692308</v>
      </c>
      <c r="EN122">
        <v>21.4322</v>
      </c>
      <c r="EO122">
        <v>2.07688923076923</v>
      </c>
      <c r="EP122">
        <v>1.94492538461538</v>
      </c>
      <c r="EQ122">
        <v>18.0430384615385</v>
      </c>
      <c r="ER122">
        <v>17.0029538461538</v>
      </c>
      <c r="ES122">
        <v>1999.99230769231</v>
      </c>
      <c r="ET122">
        <v>0.979993769230769</v>
      </c>
      <c r="EU122">
        <v>0.0200063153846154</v>
      </c>
      <c r="EV122">
        <v>0</v>
      </c>
      <c r="EW122">
        <v>335.672076923077</v>
      </c>
      <c r="EX122">
        <v>5.00016</v>
      </c>
      <c r="EY122">
        <v>6991.94384615385</v>
      </c>
      <c r="EZ122">
        <v>18234.0923076923</v>
      </c>
      <c r="FA122">
        <v>48.812</v>
      </c>
      <c r="FB122">
        <v>49.187</v>
      </c>
      <c r="FC122">
        <v>49.187</v>
      </c>
      <c r="FD122">
        <v>48.9951538461538</v>
      </c>
      <c r="FE122">
        <v>50.625</v>
      </c>
      <c r="FF122">
        <v>1955.08230769231</v>
      </c>
      <c r="FG122">
        <v>39.91</v>
      </c>
      <c r="FH122">
        <v>0</v>
      </c>
      <c r="FI122">
        <v>1759252389.4</v>
      </c>
      <c r="FJ122">
        <v>0</v>
      </c>
      <c r="FK122">
        <v>335.7218</v>
      </c>
      <c r="FL122">
        <v>-1.00161539226964</v>
      </c>
      <c r="FM122">
        <v>-29.1269230313345</v>
      </c>
      <c r="FN122">
        <v>6991.4416</v>
      </c>
      <c r="FO122">
        <v>15</v>
      </c>
      <c r="FP122">
        <v>0</v>
      </c>
      <c r="FQ122" t="s">
        <v>439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12.20858</v>
      </c>
      <c r="GD122">
        <v>10.3391278195489</v>
      </c>
      <c r="GE122">
        <v>1.16640533846515</v>
      </c>
      <c r="GF122">
        <v>0</v>
      </c>
      <c r="GG122">
        <v>335.744441176471</v>
      </c>
      <c r="GH122">
        <v>-0.759006876884286</v>
      </c>
      <c r="GI122">
        <v>0.210344002721659</v>
      </c>
      <c r="GJ122">
        <v>-1</v>
      </c>
      <c r="GK122">
        <v>1.4543345</v>
      </c>
      <c r="GL122">
        <v>-0.00344977443608883</v>
      </c>
      <c r="GM122">
        <v>0.00147841291593384</v>
      </c>
      <c r="GN122">
        <v>1</v>
      </c>
      <c r="GO122">
        <v>1</v>
      </c>
      <c r="GP122">
        <v>2</v>
      </c>
      <c r="GQ122" t="s">
        <v>440</v>
      </c>
      <c r="GR122">
        <v>3.1254</v>
      </c>
      <c r="GS122">
        <v>2.65454</v>
      </c>
      <c r="GT122">
        <v>0.0720435</v>
      </c>
      <c r="GU122">
        <v>0.0703898</v>
      </c>
      <c r="GV122">
        <v>0.0982632</v>
      </c>
      <c r="GW122">
        <v>0.0944052</v>
      </c>
      <c r="GX122">
        <v>23809.7</v>
      </c>
      <c r="GY122">
        <v>22663.4</v>
      </c>
      <c r="GZ122">
        <v>22947.3</v>
      </c>
      <c r="HA122">
        <v>23740</v>
      </c>
      <c r="HB122">
        <v>35262.8</v>
      </c>
      <c r="HC122">
        <v>35582.9</v>
      </c>
      <c r="HD122">
        <v>41369</v>
      </c>
      <c r="HE122">
        <v>42333.8</v>
      </c>
      <c r="HF122">
        <v>1.89995</v>
      </c>
      <c r="HG122">
        <v>1.79993</v>
      </c>
      <c r="HH122">
        <v>0.15296</v>
      </c>
      <c r="HI122">
        <v>0</v>
      </c>
      <c r="HJ122">
        <v>27.4993</v>
      </c>
      <c r="HK122">
        <v>999.9</v>
      </c>
      <c r="HL122">
        <v>56.312</v>
      </c>
      <c r="HM122">
        <v>29.88</v>
      </c>
      <c r="HN122">
        <v>26.2548</v>
      </c>
      <c r="HO122">
        <v>54.0776</v>
      </c>
      <c r="HP122">
        <v>43.097</v>
      </c>
      <c r="HQ122">
        <v>1</v>
      </c>
      <c r="HR122">
        <v>0.074436</v>
      </c>
      <c r="HS122">
        <v>0.801944</v>
      </c>
      <c r="HT122">
        <v>20.2154</v>
      </c>
      <c r="HU122">
        <v>5.23361</v>
      </c>
      <c r="HV122">
        <v>11.992</v>
      </c>
      <c r="HW122">
        <v>4.9557</v>
      </c>
      <c r="HX122">
        <v>3.30395</v>
      </c>
      <c r="HY122">
        <v>50.6</v>
      </c>
      <c r="HZ122">
        <v>9999</v>
      </c>
      <c r="IA122">
        <v>9999</v>
      </c>
      <c r="IB122">
        <v>9999</v>
      </c>
      <c r="IC122">
        <v>1.86855</v>
      </c>
      <c r="ID122">
        <v>1.86423</v>
      </c>
      <c r="IE122">
        <v>1.8718</v>
      </c>
      <c r="IF122">
        <v>1.86265</v>
      </c>
      <c r="IG122">
        <v>1.86211</v>
      </c>
      <c r="IH122">
        <v>1.86854</v>
      </c>
      <c r="II122">
        <v>1.85867</v>
      </c>
      <c r="IJ122">
        <v>1.86508</v>
      </c>
      <c r="IK122">
        <v>5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5.042</v>
      </c>
      <c r="IY122">
        <v>0.3923</v>
      </c>
      <c r="IZ122">
        <v>3.97360106167472</v>
      </c>
      <c r="JA122">
        <v>0.00378919108122332</v>
      </c>
      <c r="JB122">
        <v>-1.39025892724049e-06</v>
      </c>
      <c r="JC122">
        <v>2.66215117939144e-10</v>
      </c>
      <c r="JD122">
        <v>0.0716792814121334</v>
      </c>
      <c r="JE122">
        <v>0.00926075309058177</v>
      </c>
      <c r="JF122">
        <v>8.50568971851429e-05</v>
      </c>
      <c r="JG122">
        <v>6.08600627940814e-06</v>
      </c>
      <c r="JH122">
        <v>1</v>
      </c>
      <c r="JI122">
        <v>1927</v>
      </c>
      <c r="JJ122">
        <v>1</v>
      </c>
      <c r="JK122">
        <v>28</v>
      </c>
      <c r="JL122">
        <v>29320873</v>
      </c>
      <c r="JM122">
        <v>29320873</v>
      </c>
      <c r="JN122">
        <v>0.784912</v>
      </c>
      <c r="JO122">
        <v>2.35352</v>
      </c>
      <c r="JP122">
        <v>1.4978</v>
      </c>
      <c r="JQ122">
        <v>2.32544</v>
      </c>
      <c r="JR122">
        <v>1.54419</v>
      </c>
      <c r="JS122">
        <v>2.34497</v>
      </c>
      <c r="JT122">
        <v>35.5915</v>
      </c>
      <c r="JU122">
        <v>24.1488</v>
      </c>
      <c r="JV122">
        <v>18</v>
      </c>
      <c r="JW122">
        <v>546.537</v>
      </c>
      <c r="JX122">
        <v>425.756</v>
      </c>
      <c r="JY122">
        <v>25.7199</v>
      </c>
      <c r="JZ122">
        <v>28.5143</v>
      </c>
      <c r="KA122">
        <v>30</v>
      </c>
      <c r="KB122">
        <v>28.3725</v>
      </c>
      <c r="KC122">
        <v>28.3922</v>
      </c>
      <c r="KD122">
        <v>15.7093</v>
      </c>
      <c r="KE122">
        <v>33.1277</v>
      </c>
      <c r="KF122">
        <v>41.3245</v>
      </c>
      <c r="KG122">
        <v>25.7207</v>
      </c>
      <c r="KH122">
        <v>284.655</v>
      </c>
      <c r="KI122">
        <v>21.4546</v>
      </c>
      <c r="KJ122">
        <v>92.7196</v>
      </c>
      <c r="KK122">
        <v>98.6629</v>
      </c>
    </row>
    <row r="123" spans="1:297">
      <c r="A123">
        <v>107</v>
      </c>
      <c r="B123">
        <v>1759252387</v>
      </c>
      <c r="C123">
        <v>2546</v>
      </c>
      <c r="D123" t="s">
        <v>657</v>
      </c>
      <c r="E123" t="s">
        <v>658</v>
      </c>
      <c r="F123">
        <v>5</v>
      </c>
      <c r="G123" t="s">
        <v>639</v>
      </c>
      <c r="H123" t="s">
        <v>436</v>
      </c>
      <c r="I123">
        <v>1759252378.84615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308.716947277623</v>
      </c>
      <c r="AK123">
        <v>315.412557575757</v>
      </c>
      <c r="AL123">
        <v>-3.38999445374959</v>
      </c>
      <c r="AM123">
        <v>62.8273229476228</v>
      </c>
      <c r="AN123">
        <f>(AP123 - AO123 + DY123*1E3/(8.314*(EA123+273.15)) * AR123/DX123 * AQ123) * DX123/(100*DL123) * 1000/(1000 - AP123)</f>
        <v>0</v>
      </c>
      <c r="AO123">
        <v>21.4309865635162</v>
      </c>
      <c r="AP123">
        <v>22.8824739393939</v>
      </c>
      <c r="AQ123">
        <v>-4.65561415450103e-05</v>
      </c>
      <c r="AR123">
        <v>104.061546898014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2.7</v>
      </c>
      <c r="DM123">
        <v>0.5</v>
      </c>
      <c r="DN123" t="s">
        <v>438</v>
      </c>
      <c r="DO123">
        <v>2</v>
      </c>
      <c r="DP123" t="b">
        <v>1</v>
      </c>
      <c r="DQ123">
        <v>1759252378.84615</v>
      </c>
      <c r="DR123">
        <v>331.508</v>
      </c>
      <c r="DS123">
        <v>317.964384615385</v>
      </c>
      <c r="DT123">
        <v>22.8851384615385</v>
      </c>
      <c r="DU123">
        <v>21.4316076923077</v>
      </c>
      <c r="DV123">
        <v>326.436615384615</v>
      </c>
      <c r="DW123">
        <v>22.4928538461538</v>
      </c>
      <c r="DX123">
        <v>500.011846153846</v>
      </c>
      <c r="DY123">
        <v>90.7476923076923</v>
      </c>
      <c r="DZ123">
        <v>0.0287968846153846</v>
      </c>
      <c r="EA123">
        <v>29.5915153846154</v>
      </c>
      <c r="EB123">
        <v>30.0017230769231</v>
      </c>
      <c r="EC123">
        <v>999.9</v>
      </c>
      <c r="ED123">
        <v>0</v>
      </c>
      <c r="EE123">
        <v>0</v>
      </c>
      <c r="EF123">
        <v>10012.0576923077</v>
      </c>
      <c r="EG123">
        <v>0</v>
      </c>
      <c r="EH123">
        <v>9.4238</v>
      </c>
      <c r="EI123">
        <v>13.5436769230769</v>
      </c>
      <c r="EJ123">
        <v>339.272384615385</v>
      </c>
      <c r="EK123">
        <v>324.928076923077</v>
      </c>
      <c r="EL123">
        <v>1.45353307692308</v>
      </c>
      <c r="EM123">
        <v>317.964384615385</v>
      </c>
      <c r="EN123">
        <v>21.4316076923077</v>
      </c>
      <c r="EO123">
        <v>2.07677307692308</v>
      </c>
      <c r="EP123">
        <v>1.94486846153846</v>
      </c>
      <c r="EQ123">
        <v>18.0421384615385</v>
      </c>
      <c r="ER123">
        <v>17.0024923076923</v>
      </c>
      <c r="ES123">
        <v>1999.97076923077</v>
      </c>
      <c r="ET123">
        <v>0.979993615384615</v>
      </c>
      <c r="EU123">
        <v>0.0200065307692308</v>
      </c>
      <c r="EV123">
        <v>0</v>
      </c>
      <c r="EW123">
        <v>335.565076923077</v>
      </c>
      <c r="EX123">
        <v>5.00016</v>
      </c>
      <c r="EY123">
        <v>6989.17923076923</v>
      </c>
      <c r="EZ123">
        <v>18233.9</v>
      </c>
      <c r="FA123">
        <v>48.812</v>
      </c>
      <c r="FB123">
        <v>49.187</v>
      </c>
      <c r="FC123">
        <v>49.187</v>
      </c>
      <c r="FD123">
        <v>48.9903076923077</v>
      </c>
      <c r="FE123">
        <v>50.625</v>
      </c>
      <c r="FF123">
        <v>1955.06076923077</v>
      </c>
      <c r="FG123">
        <v>39.91</v>
      </c>
      <c r="FH123">
        <v>0</v>
      </c>
      <c r="FI123">
        <v>1759252394.2</v>
      </c>
      <c r="FJ123">
        <v>0</v>
      </c>
      <c r="FK123">
        <v>335.55112</v>
      </c>
      <c r="FL123">
        <v>-1.7741538438425</v>
      </c>
      <c r="FM123">
        <v>-37.753846146821</v>
      </c>
      <c r="FN123">
        <v>6988.6344</v>
      </c>
      <c r="FO123">
        <v>15</v>
      </c>
      <c r="FP123">
        <v>0</v>
      </c>
      <c r="FQ123" t="s">
        <v>439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12.9859952380952</v>
      </c>
      <c r="GD123">
        <v>9.06789350649351</v>
      </c>
      <c r="GE123">
        <v>1.07934476705444</v>
      </c>
      <c r="GF123">
        <v>0</v>
      </c>
      <c r="GG123">
        <v>335.661264705882</v>
      </c>
      <c r="GH123">
        <v>-1.22724216982701</v>
      </c>
      <c r="GI123">
        <v>0.238004734113017</v>
      </c>
      <c r="GJ123">
        <v>-1</v>
      </c>
      <c r="GK123">
        <v>1.45407571428571</v>
      </c>
      <c r="GL123">
        <v>-0.00701142857142534</v>
      </c>
      <c r="GM123">
        <v>0.00142495972016112</v>
      </c>
      <c r="GN123">
        <v>1</v>
      </c>
      <c r="GO123">
        <v>1</v>
      </c>
      <c r="GP123">
        <v>2</v>
      </c>
      <c r="GQ123" t="s">
        <v>440</v>
      </c>
      <c r="GR123">
        <v>3.12538</v>
      </c>
      <c r="GS123">
        <v>2.6544</v>
      </c>
      <c r="GT123">
        <v>0.0689709</v>
      </c>
      <c r="GU123">
        <v>0.0672656</v>
      </c>
      <c r="GV123">
        <v>0.0982517</v>
      </c>
      <c r="GW123">
        <v>0.0944053</v>
      </c>
      <c r="GX123">
        <v>23888.3</v>
      </c>
      <c r="GY123">
        <v>22739.5</v>
      </c>
      <c r="GZ123">
        <v>22947.1</v>
      </c>
      <c r="HA123">
        <v>23740</v>
      </c>
      <c r="HB123">
        <v>35262.8</v>
      </c>
      <c r="HC123">
        <v>35582.8</v>
      </c>
      <c r="HD123">
        <v>41368.7</v>
      </c>
      <c r="HE123">
        <v>42333.9</v>
      </c>
      <c r="HF123">
        <v>1.89953</v>
      </c>
      <c r="HG123">
        <v>1.79967</v>
      </c>
      <c r="HH123">
        <v>0.153631</v>
      </c>
      <c r="HI123">
        <v>0</v>
      </c>
      <c r="HJ123">
        <v>27.4993</v>
      </c>
      <c r="HK123">
        <v>999.9</v>
      </c>
      <c r="HL123">
        <v>56.287</v>
      </c>
      <c r="HM123">
        <v>29.88</v>
      </c>
      <c r="HN123">
        <v>26.2435</v>
      </c>
      <c r="HO123">
        <v>54.4776</v>
      </c>
      <c r="HP123">
        <v>42.9327</v>
      </c>
      <c r="HQ123">
        <v>1</v>
      </c>
      <c r="HR123">
        <v>0.074436</v>
      </c>
      <c r="HS123">
        <v>0.804232</v>
      </c>
      <c r="HT123">
        <v>20.2153</v>
      </c>
      <c r="HU123">
        <v>5.23256</v>
      </c>
      <c r="HV123">
        <v>11.992</v>
      </c>
      <c r="HW123">
        <v>4.9556</v>
      </c>
      <c r="HX123">
        <v>3.30395</v>
      </c>
      <c r="HY123">
        <v>50.6</v>
      </c>
      <c r="HZ123">
        <v>9999</v>
      </c>
      <c r="IA123">
        <v>9999</v>
      </c>
      <c r="IB123">
        <v>9999</v>
      </c>
      <c r="IC123">
        <v>1.86855</v>
      </c>
      <c r="ID123">
        <v>1.86426</v>
      </c>
      <c r="IE123">
        <v>1.87181</v>
      </c>
      <c r="IF123">
        <v>1.86266</v>
      </c>
      <c r="IG123">
        <v>1.86213</v>
      </c>
      <c r="IH123">
        <v>1.86856</v>
      </c>
      <c r="II123">
        <v>1.85867</v>
      </c>
      <c r="IJ123">
        <v>1.86508</v>
      </c>
      <c r="IK123">
        <v>5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4.993</v>
      </c>
      <c r="IY123">
        <v>0.3922</v>
      </c>
      <c r="IZ123">
        <v>3.97360106167472</v>
      </c>
      <c r="JA123">
        <v>0.00378919108122332</v>
      </c>
      <c r="JB123">
        <v>-1.39025892724049e-06</v>
      </c>
      <c r="JC123">
        <v>2.66215117939144e-10</v>
      </c>
      <c r="JD123">
        <v>0.0716792814121334</v>
      </c>
      <c r="JE123">
        <v>0.00926075309058177</v>
      </c>
      <c r="JF123">
        <v>8.50568971851429e-05</v>
      </c>
      <c r="JG123">
        <v>6.08600627940814e-06</v>
      </c>
      <c r="JH123">
        <v>1</v>
      </c>
      <c r="JI123">
        <v>1927</v>
      </c>
      <c r="JJ123">
        <v>1</v>
      </c>
      <c r="JK123">
        <v>28</v>
      </c>
      <c r="JL123">
        <v>29320873.1</v>
      </c>
      <c r="JM123">
        <v>29320873.1</v>
      </c>
      <c r="JN123">
        <v>0.753174</v>
      </c>
      <c r="JO123">
        <v>2.35718</v>
      </c>
      <c r="JP123">
        <v>1.4978</v>
      </c>
      <c r="JQ123">
        <v>2.32544</v>
      </c>
      <c r="JR123">
        <v>1.54419</v>
      </c>
      <c r="JS123">
        <v>2.34131</v>
      </c>
      <c r="JT123">
        <v>35.5915</v>
      </c>
      <c r="JU123">
        <v>24.1488</v>
      </c>
      <c r="JV123">
        <v>18</v>
      </c>
      <c r="JW123">
        <v>546.27</v>
      </c>
      <c r="JX123">
        <v>425.609</v>
      </c>
      <c r="JY123">
        <v>25.7195</v>
      </c>
      <c r="JZ123">
        <v>28.5143</v>
      </c>
      <c r="KA123">
        <v>30</v>
      </c>
      <c r="KB123">
        <v>28.3737</v>
      </c>
      <c r="KC123">
        <v>28.3922</v>
      </c>
      <c r="KD123">
        <v>15.0014</v>
      </c>
      <c r="KE123">
        <v>33.1277</v>
      </c>
      <c r="KF123">
        <v>41.3245</v>
      </c>
      <c r="KG123">
        <v>25.7204</v>
      </c>
      <c r="KH123">
        <v>264.313</v>
      </c>
      <c r="KI123">
        <v>21.4624</v>
      </c>
      <c r="KJ123">
        <v>92.7189</v>
      </c>
      <c r="KK123">
        <v>98.6632</v>
      </c>
    </row>
    <row r="124" spans="1:297">
      <c r="A124">
        <v>108</v>
      </c>
      <c r="B124">
        <v>1759252392</v>
      </c>
      <c r="C124">
        <v>2551</v>
      </c>
      <c r="D124" t="s">
        <v>659</v>
      </c>
      <c r="E124" t="s">
        <v>660</v>
      </c>
      <c r="F124">
        <v>5</v>
      </c>
      <c r="G124" t="s">
        <v>639</v>
      </c>
      <c r="H124" t="s">
        <v>436</v>
      </c>
      <c r="I124">
        <v>1759252383.84615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292.031008757929</v>
      </c>
      <c r="AK124">
        <v>298.988727272727</v>
      </c>
      <c r="AL124">
        <v>-3.27279097908014</v>
      </c>
      <c r="AM124">
        <v>62.8273229476228</v>
      </c>
      <c r="AN124">
        <f>(AP124 - AO124 + DY124*1E3/(8.314*(EA124+273.15)) * AR124/DX124 * AQ124) * DX124/(100*DL124) * 1000/(1000 - AP124)</f>
        <v>0</v>
      </c>
      <c r="AO124">
        <v>21.4305505720536</v>
      </c>
      <c r="AP124">
        <v>22.884963030303</v>
      </c>
      <c r="AQ124">
        <v>2.17380819063748e-05</v>
      </c>
      <c r="AR124">
        <v>104.061546898014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2.7</v>
      </c>
      <c r="DM124">
        <v>0.5</v>
      </c>
      <c r="DN124" t="s">
        <v>438</v>
      </c>
      <c r="DO124">
        <v>2</v>
      </c>
      <c r="DP124" t="b">
        <v>1</v>
      </c>
      <c r="DQ124">
        <v>1759252383.84615</v>
      </c>
      <c r="DR124">
        <v>315.272769230769</v>
      </c>
      <c r="DS124">
        <v>301.495615384615</v>
      </c>
      <c r="DT124">
        <v>22.8846538461538</v>
      </c>
      <c r="DU124">
        <v>21.4309</v>
      </c>
      <c r="DV124">
        <v>310.249692307692</v>
      </c>
      <c r="DW124">
        <v>22.4923846153846</v>
      </c>
      <c r="DX124">
        <v>500.011307692308</v>
      </c>
      <c r="DY124">
        <v>90.7475846153846</v>
      </c>
      <c r="DZ124">
        <v>0.0288334846153846</v>
      </c>
      <c r="EA124">
        <v>29.5939923076923</v>
      </c>
      <c r="EB124">
        <v>30.0014923076923</v>
      </c>
      <c r="EC124">
        <v>999.9</v>
      </c>
      <c r="ED124">
        <v>0</v>
      </c>
      <c r="EE124">
        <v>0</v>
      </c>
      <c r="EF124">
        <v>10006.0030769231</v>
      </c>
      <c r="EG124">
        <v>0</v>
      </c>
      <c r="EH124">
        <v>9.43332384615385</v>
      </c>
      <c r="EI124">
        <v>13.7772307692308</v>
      </c>
      <c r="EJ124">
        <v>322.656615384615</v>
      </c>
      <c r="EK124">
        <v>308.098307692308</v>
      </c>
      <c r="EL124">
        <v>1.45374923076923</v>
      </c>
      <c r="EM124">
        <v>301.495615384615</v>
      </c>
      <c r="EN124">
        <v>21.4309</v>
      </c>
      <c r="EO124">
        <v>2.07672615384615</v>
      </c>
      <c r="EP124">
        <v>1.94480153846154</v>
      </c>
      <c r="EQ124">
        <v>18.0417846153846</v>
      </c>
      <c r="ER124">
        <v>17.0019461538462</v>
      </c>
      <c r="ES124">
        <v>1999.97384615385</v>
      </c>
      <c r="ET124">
        <v>0.979993615384615</v>
      </c>
      <c r="EU124">
        <v>0.0200065230769231</v>
      </c>
      <c r="EV124">
        <v>0</v>
      </c>
      <c r="EW124">
        <v>335.427923076923</v>
      </c>
      <c r="EX124">
        <v>5.00016</v>
      </c>
      <c r="EY124">
        <v>6985.90153846154</v>
      </c>
      <c r="EZ124">
        <v>18233.9307692308</v>
      </c>
      <c r="FA124">
        <v>48.812</v>
      </c>
      <c r="FB124">
        <v>49.187</v>
      </c>
      <c r="FC124">
        <v>49.187</v>
      </c>
      <c r="FD124">
        <v>48.9903076923077</v>
      </c>
      <c r="FE124">
        <v>50.625</v>
      </c>
      <c r="FF124">
        <v>1955.06384615385</v>
      </c>
      <c r="FG124">
        <v>39.91</v>
      </c>
      <c r="FH124">
        <v>0</v>
      </c>
      <c r="FI124">
        <v>1759252399</v>
      </c>
      <c r="FJ124">
        <v>0</v>
      </c>
      <c r="FK124">
        <v>335.43492</v>
      </c>
      <c r="FL124">
        <v>-1.97330768314106</v>
      </c>
      <c r="FM124">
        <v>-45.6592307169285</v>
      </c>
      <c r="FN124">
        <v>6985.5124</v>
      </c>
      <c r="FO124">
        <v>15</v>
      </c>
      <c r="FP124">
        <v>0</v>
      </c>
      <c r="FQ124" t="s">
        <v>439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13.70443</v>
      </c>
      <c r="GD124">
        <v>4.00865864661654</v>
      </c>
      <c r="GE124">
        <v>0.583540858123919</v>
      </c>
      <c r="GF124">
        <v>0</v>
      </c>
      <c r="GG124">
        <v>335.530411764706</v>
      </c>
      <c r="GH124">
        <v>-1.7438961014951</v>
      </c>
      <c r="GI124">
        <v>0.265118521514109</v>
      </c>
      <c r="GJ124">
        <v>-1</v>
      </c>
      <c r="GK124">
        <v>1.453585</v>
      </c>
      <c r="GL124">
        <v>-0.00107639097744029</v>
      </c>
      <c r="GM124">
        <v>0.00117318157162478</v>
      </c>
      <c r="GN124">
        <v>1</v>
      </c>
      <c r="GO124">
        <v>1</v>
      </c>
      <c r="GP124">
        <v>2</v>
      </c>
      <c r="GQ124" t="s">
        <v>440</v>
      </c>
      <c r="GR124">
        <v>3.12514</v>
      </c>
      <c r="GS124">
        <v>2.65471</v>
      </c>
      <c r="GT124">
        <v>0.0659145</v>
      </c>
      <c r="GU124">
        <v>0.0640016</v>
      </c>
      <c r="GV124">
        <v>0.0982618</v>
      </c>
      <c r="GW124">
        <v>0.0943984</v>
      </c>
      <c r="GX124">
        <v>23966.6</v>
      </c>
      <c r="GY124">
        <v>22819</v>
      </c>
      <c r="GZ124">
        <v>22947</v>
      </c>
      <c r="HA124">
        <v>23739.9</v>
      </c>
      <c r="HB124">
        <v>35262.1</v>
      </c>
      <c r="HC124">
        <v>35582.8</v>
      </c>
      <c r="HD124">
        <v>41368.6</v>
      </c>
      <c r="HE124">
        <v>42334</v>
      </c>
      <c r="HF124">
        <v>1.89945</v>
      </c>
      <c r="HG124">
        <v>1.80015</v>
      </c>
      <c r="HH124">
        <v>0.152886</v>
      </c>
      <c r="HI124">
        <v>0</v>
      </c>
      <c r="HJ124">
        <v>27.4976</v>
      </c>
      <c r="HK124">
        <v>999.9</v>
      </c>
      <c r="HL124">
        <v>56.287</v>
      </c>
      <c r="HM124">
        <v>29.88</v>
      </c>
      <c r="HN124">
        <v>26.2444</v>
      </c>
      <c r="HO124">
        <v>54.0676</v>
      </c>
      <c r="HP124">
        <v>42.9367</v>
      </c>
      <c r="HQ124">
        <v>1</v>
      </c>
      <c r="HR124">
        <v>0.0740625</v>
      </c>
      <c r="HS124">
        <v>0.804221</v>
      </c>
      <c r="HT124">
        <v>20.2155</v>
      </c>
      <c r="HU124">
        <v>5.23346</v>
      </c>
      <c r="HV124">
        <v>11.992</v>
      </c>
      <c r="HW124">
        <v>4.9556</v>
      </c>
      <c r="HX124">
        <v>3.30395</v>
      </c>
      <c r="HY124">
        <v>50.6</v>
      </c>
      <c r="HZ124">
        <v>9999</v>
      </c>
      <c r="IA124">
        <v>9999</v>
      </c>
      <c r="IB124">
        <v>9999</v>
      </c>
      <c r="IC124">
        <v>1.8685</v>
      </c>
      <c r="ID124">
        <v>1.86426</v>
      </c>
      <c r="IE124">
        <v>1.8718</v>
      </c>
      <c r="IF124">
        <v>1.86264</v>
      </c>
      <c r="IG124">
        <v>1.86213</v>
      </c>
      <c r="IH124">
        <v>1.86856</v>
      </c>
      <c r="II124">
        <v>1.85867</v>
      </c>
      <c r="IJ124">
        <v>1.86508</v>
      </c>
      <c r="IK124">
        <v>5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4.944</v>
      </c>
      <c r="IY124">
        <v>0.3923</v>
      </c>
      <c r="IZ124">
        <v>3.97360106167472</v>
      </c>
      <c r="JA124">
        <v>0.00378919108122332</v>
      </c>
      <c r="JB124">
        <v>-1.39025892724049e-06</v>
      </c>
      <c r="JC124">
        <v>2.66215117939144e-10</v>
      </c>
      <c r="JD124">
        <v>0.0716792814121334</v>
      </c>
      <c r="JE124">
        <v>0.00926075309058177</v>
      </c>
      <c r="JF124">
        <v>8.50568971851429e-05</v>
      </c>
      <c r="JG124">
        <v>6.08600627940814e-06</v>
      </c>
      <c r="JH124">
        <v>1</v>
      </c>
      <c r="JI124">
        <v>1927</v>
      </c>
      <c r="JJ124">
        <v>1</v>
      </c>
      <c r="JK124">
        <v>28</v>
      </c>
      <c r="JL124">
        <v>29320873.2</v>
      </c>
      <c r="JM124">
        <v>29320873.2</v>
      </c>
      <c r="JN124">
        <v>0.716553</v>
      </c>
      <c r="JO124">
        <v>2.34741</v>
      </c>
      <c r="JP124">
        <v>1.49902</v>
      </c>
      <c r="JQ124">
        <v>2.32544</v>
      </c>
      <c r="JR124">
        <v>1.54419</v>
      </c>
      <c r="JS124">
        <v>2.31079</v>
      </c>
      <c r="JT124">
        <v>35.6148</v>
      </c>
      <c r="JU124">
        <v>24.14</v>
      </c>
      <c r="JV124">
        <v>18</v>
      </c>
      <c r="JW124">
        <v>546.222</v>
      </c>
      <c r="JX124">
        <v>425.888</v>
      </c>
      <c r="JY124">
        <v>25.7199</v>
      </c>
      <c r="JZ124">
        <v>28.5143</v>
      </c>
      <c r="KA124">
        <v>30.0001</v>
      </c>
      <c r="KB124">
        <v>28.3737</v>
      </c>
      <c r="KC124">
        <v>28.3922</v>
      </c>
      <c r="KD124">
        <v>14.3316</v>
      </c>
      <c r="KE124">
        <v>33.1277</v>
      </c>
      <c r="KF124">
        <v>41.3245</v>
      </c>
      <c r="KG124">
        <v>25.7204</v>
      </c>
      <c r="KH124">
        <v>250.759</v>
      </c>
      <c r="KI124">
        <v>21.4569</v>
      </c>
      <c r="KJ124">
        <v>92.7187</v>
      </c>
      <c r="KK124">
        <v>98.6631</v>
      </c>
    </row>
    <row r="125" spans="1:297">
      <c r="A125">
        <v>109</v>
      </c>
      <c r="B125">
        <v>1759252397</v>
      </c>
      <c r="C125">
        <v>2556</v>
      </c>
      <c r="D125" t="s">
        <v>661</v>
      </c>
      <c r="E125" t="s">
        <v>662</v>
      </c>
      <c r="F125">
        <v>5</v>
      </c>
      <c r="G125" t="s">
        <v>639</v>
      </c>
      <c r="H125" t="s">
        <v>436</v>
      </c>
      <c r="I125">
        <v>1759252388.84615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274.682222436877</v>
      </c>
      <c r="AK125">
        <v>282.223690909091</v>
      </c>
      <c r="AL125">
        <v>-3.35805727567609</v>
      </c>
      <c r="AM125">
        <v>62.8273229476228</v>
      </c>
      <c r="AN125">
        <f>(AP125 - AO125 + DY125*1E3/(8.314*(EA125+273.15)) * AR125/DX125 * AQ125) * DX125/(100*DL125) * 1000/(1000 - AP125)</f>
        <v>0</v>
      </c>
      <c r="AO125">
        <v>21.4279301497311</v>
      </c>
      <c r="AP125">
        <v>22.8849557575758</v>
      </c>
      <c r="AQ125">
        <v>6.64096920623883e-06</v>
      </c>
      <c r="AR125">
        <v>104.061546898014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2.7</v>
      </c>
      <c r="DM125">
        <v>0.5</v>
      </c>
      <c r="DN125" t="s">
        <v>438</v>
      </c>
      <c r="DO125">
        <v>2</v>
      </c>
      <c r="DP125" t="b">
        <v>1</v>
      </c>
      <c r="DQ125">
        <v>1759252388.84615</v>
      </c>
      <c r="DR125">
        <v>299.071692307692</v>
      </c>
      <c r="DS125">
        <v>284.665769230769</v>
      </c>
      <c r="DT125">
        <v>22.8844615384615</v>
      </c>
      <c r="DU125">
        <v>21.4297923076923</v>
      </c>
      <c r="DV125">
        <v>294.097461538462</v>
      </c>
      <c r="DW125">
        <v>22.4922153846154</v>
      </c>
      <c r="DX125">
        <v>500.042153846154</v>
      </c>
      <c r="DY125">
        <v>90.7470076923077</v>
      </c>
      <c r="DZ125">
        <v>0.0289014769230769</v>
      </c>
      <c r="EA125">
        <v>29.5946</v>
      </c>
      <c r="EB125">
        <v>29.9923</v>
      </c>
      <c r="EC125">
        <v>999.9</v>
      </c>
      <c r="ED125">
        <v>0</v>
      </c>
      <c r="EE125">
        <v>0</v>
      </c>
      <c r="EF125">
        <v>9998.64692307692</v>
      </c>
      <c r="EG125">
        <v>0</v>
      </c>
      <c r="EH125">
        <v>9.45044384615384</v>
      </c>
      <c r="EI125">
        <v>14.4059461538462</v>
      </c>
      <c r="EJ125">
        <v>306.076076923077</v>
      </c>
      <c r="EK125">
        <v>290.899615384615</v>
      </c>
      <c r="EL125">
        <v>1.45467384615385</v>
      </c>
      <c r="EM125">
        <v>284.665769230769</v>
      </c>
      <c r="EN125">
        <v>21.4297923076923</v>
      </c>
      <c r="EO125">
        <v>2.07669692307692</v>
      </c>
      <c r="EP125">
        <v>1.94469</v>
      </c>
      <c r="EQ125">
        <v>18.0415615384615</v>
      </c>
      <c r="ER125">
        <v>17.0010307692308</v>
      </c>
      <c r="ES125">
        <v>2000.01692307692</v>
      </c>
      <c r="ET125">
        <v>0.979993923076923</v>
      </c>
      <c r="EU125">
        <v>0.0200061</v>
      </c>
      <c r="EV125">
        <v>0</v>
      </c>
      <c r="EW125">
        <v>335.279461538462</v>
      </c>
      <c r="EX125">
        <v>5.00016</v>
      </c>
      <c r="EY125">
        <v>6982.10692307692</v>
      </c>
      <c r="EZ125">
        <v>18234.3153846154</v>
      </c>
      <c r="FA125">
        <v>48.812</v>
      </c>
      <c r="FB125">
        <v>49.187</v>
      </c>
      <c r="FC125">
        <v>49.187</v>
      </c>
      <c r="FD125">
        <v>48.9903076923077</v>
      </c>
      <c r="FE125">
        <v>50.625</v>
      </c>
      <c r="FF125">
        <v>1955.10692307692</v>
      </c>
      <c r="FG125">
        <v>39.91</v>
      </c>
      <c r="FH125">
        <v>0</v>
      </c>
      <c r="FI125">
        <v>1759252404.4</v>
      </c>
      <c r="FJ125">
        <v>0</v>
      </c>
      <c r="FK125">
        <v>335.243846153846</v>
      </c>
      <c r="FL125">
        <v>-2.28642734922992</v>
      </c>
      <c r="FM125">
        <v>-48.8030769197949</v>
      </c>
      <c r="FN125">
        <v>6981.40423076923</v>
      </c>
      <c r="FO125">
        <v>15</v>
      </c>
      <c r="FP125">
        <v>0</v>
      </c>
      <c r="FQ125" t="s">
        <v>439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14.0251857142857</v>
      </c>
      <c r="GD125">
        <v>6.64487532467534</v>
      </c>
      <c r="GE125">
        <v>0.754922947367866</v>
      </c>
      <c r="GF125">
        <v>0</v>
      </c>
      <c r="GG125">
        <v>335.375735294118</v>
      </c>
      <c r="GH125">
        <v>-1.83977082059102</v>
      </c>
      <c r="GI125">
        <v>0.291722098703495</v>
      </c>
      <c r="GJ125">
        <v>-1</v>
      </c>
      <c r="GK125">
        <v>1.45443761904762</v>
      </c>
      <c r="GL125">
        <v>0.00860337662337539</v>
      </c>
      <c r="GM125">
        <v>0.00181226484126225</v>
      </c>
      <c r="GN125">
        <v>1</v>
      </c>
      <c r="GO125">
        <v>1</v>
      </c>
      <c r="GP125">
        <v>2</v>
      </c>
      <c r="GQ125" t="s">
        <v>440</v>
      </c>
      <c r="GR125">
        <v>3.12524</v>
      </c>
      <c r="GS125">
        <v>2.65449</v>
      </c>
      <c r="GT125">
        <v>0.0627314</v>
      </c>
      <c r="GU125">
        <v>0.0608027</v>
      </c>
      <c r="GV125">
        <v>0.0982592</v>
      </c>
      <c r="GW125">
        <v>0.0943913</v>
      </c>
      <c r="GX125">
        <v>24047.8</v>
      </c>
      <c r="GY125">
        <v>22897.3</v>
      </c>
      <c r="GZ125">
        <v>22946.6</v>
      </c>
      <c r="HA125">
        <v>23740.3</v>
      </c>
      <c r="HB125">
        <v>35261.7</v>
      </c>
      <c r="HC125">
        <v>35583.3</v>
      </c>
      <c r="HD125">
        <v>41368.4</v>
      </c>
      <c r="HE125">
        <v>42334.5</v>
      </c>
      <c r="HF125">
        <v>1.89935</v>
      </c>
      <c r="HG125">
        <v>1.7999</v>
      </c>
      <c r="HH125">
        <v>0.153247</v>
      </c>
      <c r="HI125">
        <v>0</v>
      </c>
      <c r="HJ125">
        <v>27.4969</v>
      </c>
      <c r="HK125">
        <v>999.9</v>
      </c>
      <c r="HL125">
        <v>56.312</v>
      </c>
      <c r="HM125">
        <v>29.88</v>
      </c>
      <c r="HN125">
        <v>26.2556</v>
      </c>
      <c r="HO125">
        <v>54.5276</v>
      </c>
      <c r="HP125">
        <v>42.9247</v>
      </c>
      <c r="HQ125">
        <v>1</v>
      </c>
      <c r="HR125">
        <v>0.074314</v>
      </c>
      <c r="HS125">
        <v>0.783625</v>
      </c>
      <c r="HT125">
        <v>20.2156</v>
      </c>
      <c r="HU125">
        <v>5.23346</v>
      </c>
      <c r="HV125">
        <v>11.992</v>
      </c>
      <c r="HW125">
        <v>4.9555</v>
      </c>
      <c r="HX125">
        <v>3.3039</v>
      </c>
      <c r="HY125">
        <v>50.6</v>
      </c>
      <c r="HZ125">
        <v>9999</v>
      </c>
      <c r="IA125">
        <v>9999</v>
      </c>
      <c r="IB125">
        <v>9999</v>
      </c>
      <c r="IC125">
        <v>1.86849</v>
      </c>
      <c r="ID125">
        <v>1.86422</v>
      </c>
      <c r="IE125">
        <v>1.8718</v>
      </c>
      <c r="IF125">
        <v>1.86266</v>
      </c>
      <c r="IG125">
        <v>1.86216</v>
      </c>
      <c r="IH125">
        <v>1.86855</v>
      </c>
      <c r="II125">
        <v>1.85867</v>
      </c>
      <c r="IJ125">
        <v>1.86508</v>
      </c>
      <c r="IK125">
        <v>5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4.893</v>
      </c>
      <c r="IY125">
        <v>0.3923</v>
      </c>
      <c r="IZ125">
        <v>3.97360106167472</v>
      </c>
      <c r="JA125">
        <v>0.00378919108122332</v>
      </c>
      <c r="JB125">
        <v>-1.39025892724049e-06</v>
      </c>
      <c r="JC125">
        <v>2.66215117939144e-10</v>
      </c>
      <c r="JD125">
        <v>0.0716792814121334</v>
      </c>
      <c r="JE125">
        <v>0.00926075309058177</v>
      </c>
      <c r="JF125">
        <v>8.50568971851429e-05</v>
      </c>
      <c r="JG125">
        <v>6.08600627940814e-06</v>
      </c>
      <c r="JH125">
        <v>1</v>
      </c>
      <c r="JI125">
        <v>1927</v>
      </c>
      <c r="JJ125">
        <v>1</v>
      </c>
      <c r="JK125">
        <v>28</v>
      </c>
      <c r="JL125">
        <v>29320873.3</v>
      </c>
      <c r="JM125">
        <v>29320873.3</v>
      </c>
      <c r="JN125">
        <v>0.683594</v>
      </c>
      <c r="JO125">
        <v>2.40845</v>
      </c>
      <c r="JP125">
        <v>1.49902</v>
      </c>
      <c r="JQ125">
        <v>2.32544</v>
      </c>
      <c r="JR125">
        <v>1.54419</v>
      </c>
      <c r="JS125">
        <v>2.26318</v>
      </c>
      <c r="JT125">
        <v>35.6148</v>
      </c>
      <c r="JU125">
        <v>24.1313</v>
      </c>
      <c r="JV125">
        <v>18</v>
      </c>
      <c r="JW125">
        <v>546.156</v>
      </c>
      <c r="JX125">
        <v>425.741</v>
      </c>
      <c r="JY125">
        <v>25.7204</v>
      </c>
      <c r="JZ125">
        <v>28.5138</v>
      </c>
      <c r="KA125">
        <v>30</v>
      </c>
      <c r="KB125">
        <v>28.3737</v>
      </c>
      <c r="KC125">
        <v>28.3922</v>
      </c>
      <c r="KD125">
        <v>13.5969</v>
      </c>
      <c r="KE125">
        <v>33.1277</v>
      </c>
      <c r="KF125">
        <v>41.3245</v>
      </c>
      <c r="KG125">
        <v>25.7296</v>
      </c>
      <c r="KH125">
        <v>230.496</v>
      </c>
      <c r="KI125">
        <v>21.4623</v>
      </c>
      <c r="KJ125">
        <v>92.7177</v>
      </c>
      <c r="KK125">
        <v>98.6644</v>
      </c>
    </row>
    <row r="126" spans="1:297">
      <c r="A126">
        <v>110</v>
      </c>
      <c r="B126">
        <v>1759252402</v>
      </c>
      <c r="C126">
        <v>2561</v>
      </c>
      <c r="D126" t="s">
        <v>663</v>
      </c>
      <c r="E126" t="s">
        <v>664</v>
      </c>
      <c r="F126">
        <v>5</v>
      </c>
      <c r="G126" t="s">
        <v>639</v>
      </c>
      <c r="H126" t="s">
        <v>436</v>
      </c>
      <c r="I126">
        <v>1759252393.84615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258.090448551767</v>
      </c>
      <c r="AK126">
        <v>265.852193939394</v>
      </c>
      <c r="AL126">
        <v>-3.26166123029421</v>
      </c>
      <c r="AM126">
        <v>62.8273229476228</v>
      </c>
      <c r="AN126">
        <f>(AP126 - AO126 + DY126*1E3/(8.314*(EA126+273.15)) * AR126/DX126 * AQ126) * DX126/(100*DL126) * 1000/(1000 - AP126)</f>
        <v>0</v>
      </c>
      <c r="AO126">
        <v>21.4270171458936</v>
      </c>
      <c r="AP126">
        <v>22.8843509090909</v>
      </c>
      <c r="AQ126">
        <v>-1.04775855776492e-05</v>
      </c>
      <c r="AR126">
        <v>104.061546898014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2.7</v>
      </c>
      <c r="DM126">
        <v>0.5</v>
      </c>
      <c r="DN126" t="s">
        <v>438</v>
      </c>
      <c r="DO126">
        <v>2</v>
      </c>
      <c r="DP126" t="b">
        <v>1</v>
      </c>
      <c r="DQ126">
        <v>1759252393.84615</v>
      </c>
      <c r="DR126">
        <v>282.834538461539</v>
      </c>
      <c r="DS126">
        <v>268.127692307692</v>
      </c>
      <c r="DT126">
        <v>22.8845076923077</v>
      </c>
      <c r="DU126">
        <v>21.4284692307692</v>
      </c>
      <c r="DV126">
        <v>277.909846153846</v>
      </c>
      <c r="DW126">
        <v>22.4922692307692</v>
      </c>
      <c r="DX126">
        <v>500.027307692308</v>
      </c>
      <c r="DY126">
        <v>90.7462461538462</v>
      </c>
      <c r="DZ126">
        <v>0.0289725307692308</v>
      </c>
      <c r="EA126">
        <v>29.5949</v>
      </c>
      <c r="EB126">
        <v>29.9961461538462</v>
      </c>
      <c r="EC126">
        <v>999.9</v>
      </c>
      <c r="ED126">
        <v>0</v>
      </c>
      <c r="EE126">
        <v>0</v>
      </c>
      <c r="EF126">
        <v>9998.94</v>
      </c>
      <c r="EG126">
        <v>0</v>
      </c>
      <c r="EH126">
        <v>9.45547230769231</v>
      </c>
      <c r="EI126">
        <v>14.7067615384615</v>
      </c>
      <c r="EJ126">
        <v>289.458538461538</v>
      </c>
      <c r="EK126">
        <v>273.999</v>
      </c>
      <c r="EL126">
        <v>1.45603923076923</v>
      </c>
      <c r="EM126">
        <v>268.127692307692</v>
      </c>
      <c r="EN126">
        <v>21.4284692307692</v>
      </c>
      <c r="EO126">
        <v>2.07668384615385</v>
      </c>
      <c r="EP126">
        <v>1.94455384615385</v>
      </c>
      <c r="EQ126">
        <v>18.0414692307692</v>
      </c>
      <c r="ER126">
        <v>16.9999307692308</v>
      </c>
      <c r="ES126">
        <v>1999.99461538462</v>
      </c>
      <c r="ET126">
        <v>0.979993769230769</v>
      </c>
      <c r="EU126">
        <v>0.0200063153846154</v>
      </c>
      <c r="EV126">
        <v>0</v>
      </c>
      <c r="EW126">
        <v>335.059307692308</v>
      </c>
      <c r="EX126">
        <v>5.00016</v>
      </c>
      <c r="EY126">
        <v>6978.19615384615</v>
      </c>
      <c r="EZ126">
        <v>18234.1076923077</v>
      </c>
      <c r="FA126">
        <v>48.812</v>
      </c>
      <c r="FB126">
        <v>49.187</v>
      </c>
      <c r="FC126">
        <v>49.187</v>
      </c>
      <c r="FD126">
        <v>48.9903076923077</v>
      </c>
      <c r="FE126">
        <v>50.625</v>
      </c>
      <c r="FF126">
        <v>1955.08461538462</v>
      </c>
      <c r="FG126">
        <v>39.91</v>
      </c>
      <c r="FH126">
        <v>0</v>
      </c>
      <c r="FI126">
        <v>1759252409.2</v>
      </c>
      <c r="FJ126">
        <v>0</v>
      </c>
      <c r="FK126">
        <v>335.085538461538</v>
      </c>
      <c r="FL126">
        <v>-2.78666667776948</v>
      </c>
      <c r="FM126">
        <v>-46.9374359351355</v>
      </c>
      <c r="FN126">
        <v>6977.80307692308</v>
      </c>
      <c r="FO126">
        <v>15</v>
      </c>
      <c r="FP126">
        <v>0</v>
      </c>
      <c r="FQ126" t="s">
        <v>439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14.580845</v>
      </c>
      <c r="GD126">
        <v>4.127607518797</v>
      </c>
      <c r="GE126">
        <v>0.489594411196656</v>
      </c>
      <c r="GF126">
        <v>0</v>
      </c>
      <c r="GG126">
        <v>335.182411764706</v>
      </c>
      <c r="GH126">
        <v>-2.41836516541341</v>
      </c>
      <c r="GI126">
        <v>0.314285568687334</v>
      </c>
      <c r="GJ126">
        <v>-1</v>
      </c>
      <c r="GK126">
        <v>1.4554665</v>
      </c>
      <c r="GL126">
        <v>0.0205763909774428</v>
      </c>
      <c r="GM126">
        <v>0.00242667112522484</v>
      </c>
      <c r="GN126">
        <v>1</v>
      </c>
      <c r="GO126">
        <v>1</v>
      </c>
      <c r="GP126">
        <v>2</v>
      </c>
      <c r="GQ126" t="s">
        <v>440</v>
      </c>
      <c r="GR126">
        <v>3.12523</v>
      </c>
      <c r="GS126">
        <v>2.65461</v>
      </c>
      <c r="GT126">
        <v>0.059543</v>
      </c>
      <c r="GU126">
        <v>0.057323</v>
      </c>
      <c r="GV126">
        <v>0.0982541</v>
      </c>
      <c r="GW126">
        <v>0.0943893</v>
      </c>
      <c r="GX126">
        <v>24129.6</v>
      </c>
      <c r="GY126">
        <v>22981.8</v>
      </c>
      <c r="GZ126">
        <v>22946.5</v>
      </c>
      <c r="HA126">
        <v>23739.9</v>
      </c>
      <c r="HB126">
        <v>35261.1</v>
      </c>
      <c r="HC126">
        <v>35582.8</v>
      </c>
      <c r="HD126">
        <v>41367.8</v>
      </c>
      <c r="HE126">
        <v>42334.2</v>
      </c>
      <c r="HF126">
        <v>1.89977</v>
      </c>
      <c r="HG126">
        <v>1.7997</v>
      </c>
      <c r="HH126">
        <v>0.152625</v>
      </c>
      <c r="HI126">
        <v>0</v>
      </c>
      <c r="HJ126">
        <v>27.4974</v>
      </c>
      <c r="HK126">
        <v>999.9</v>
      </c>
      <c r="HL126">
        <v>56.287</v>
      </c>
      <c r="HM126">
        <v>29.89</v>
      </c>
      <c r="HN126">
        <v>26.2624</v>
      </c>
      <c r="HO126">
        <v>54.4476</v>
      </c>
      <c r="HP126">
        <v>43.109</v>
      </c>
      <c r="HQ126">
        <v>1</v>
      </c>
      <c r="HR126">
        <v>0.0740091</v>
      </c>
      <c r="HS126">
        <v>0.794856</v>
      </c>
      <c r="HT126">
        <v>20.2154</v>
      </c>
      <c r="HU126">
        <v>5.23361</v>
      </c>
      <c r="HV126">
        <v>11.992</v>
      </c>
      <c r="HW126">
        <v>4.95565</v>
      </c>
      <c r="HX126">
        <v>3.304</v>
      </c>
      <c r="HY126">
        <v>50.6</v>
      </c>
      <c r="HZ126">
        <v>9999</v>
      </c>
      <c r="IA126">
        <v>9999</v>
      </c>
      <c r="IB126">
        <v>9999</v>
      </c>
      <c r="IC126">
        <v>1.86849</v>
      </c>
      <c r="ID126">
        <v>1.86421</v>
      </c>
      <c r="IE126">
        <v>1.8718</v>
      </c>
      <c r="IF126">
        <v>1.86266</v>
      </c>
      <c r="IG126">
        <v>1.86214</v>
      </c>
      <c r="IH126">
        <v>1.86854</v>
      </c>
      <c r="II126">
        <v>1.85867</v>
      </c>
      <c r="IJ126">
        <v>1.86508</v>
      </c>
      <c r="IK126">
        <v>5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4.843</v>
      </c>
      <c r="IY126">
        <v>0.3923</v>
      </c>
      <c r="IZ126">
        <v>3.97360106167472</v>
      </c>
      <c r="JA126">
        <v>0.00378919108122332</v>
      </c>
      <c r="JB126">
        <v>-1.39025892724049e-06</v>
      </c>
      <c r="JC126">
        <v>2.66215117939144e-10</v>
      </c>
      <c r="JD126">
        <v>0.0716792814121334</v>
      </c>
      <c r="JE126">
        <v>0.00926075309058177</v>
      </c>
      <c r="JF126">
        <v>8.50568971851429e-05</v>
      </c>
      <c r="JG126">
        <v>6.08600627940814e-06</v>
      </c>
      <c r="JH126">
        <v>1</v>
      </c>
      <c r="JI126">
        <v>1927</v>
      </c>
      <c r="JJ126">
        <v>1</v>
      </c>
      <c r="JK126">
        <v>28</v>
      </c>
      <c r="JL126">
        <v>29320873.4</v>
      </c>
      <c r="JM126">
        <v>29320873.4</v>
      </c>
      <c r="JN126">
        <v>0.645752</v>
      </c>
      <c r="JO126">
        <v>2.34375</v>
      </c>
      <c r="JP126">
        <v>1.4978</v>
      </c>
      <c r="JQ126">
        <v>2.32544</v>
      </c>
      <c r="JR126">
        <v>1.54419</v>
      </c>
      <c r="JS126">
        <v>2.36084</v>
      </c>
      <c r="JT126">
        <v>35.5915</v>
      </c>
      <c r="JU126">
        <v>24.14</v>
      </c>
      <c r="JV126">
        <v>18</v>
      </c>
      <c r="JW126">
        <v>546.433</v>
      </c>
      <c r="JX126">
        <v>425.624</v>
      </c>
      <c r="JY126">
        <v>25.7283</v>
      </c>
      <c r="JZ126">
        <v>28.5119</v>
      </c>
      <c r="KA126">
        <v>30.0001</v>
      </c>
      <c r="KB126">
        <v>28.3737</v>
      </c>
      <c r="KC126">
        <v>28.3922</v>
      </c>
      <c r="KD126">
        <v>12.9157</v>
      </c>
      <c r="KE126">
        <v>33.1277</v>
      </c>
      <c r="KF126">
        <v>41.3245</v>
      </c>
      <c r="KG126">
        <v>25.7229</v>
      </c>
      <c r="KH126">
        <v>216.978</v>
      </c>
      <c r="KI126">
        <v>21.4615</v>
      </c>
      <c r="KJ126">
        <v>92.7169</v>
      </c>
      <c r="KK126">
        <v>98.6634</v>
      </c>
    </row>
    <row r="127" spans="1:297">
      <c r="A127">
        <v>111</v>
      </c>
      <c r="B127">
        <v>1759252407</v>
      </c>
      <c r="C127">
        <v>2566</v>
      </c>
      <c r="D127" t="s">
        <v>665</v>
      </c>
      <c r="E127" t="s">
        <v>666</v>
      </c>
      <c r="F127">
        <v>5</v>
      </c>
      <c r="G127" t="s">
        <v>639</v>
      </c>
      <c r="H127" t="s">
        <v>436</v>
      </c>
      <c r="I127">
        <v>1759252398.84615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240.422123834071</v>
      </c>
      <c r="AK127">
        <v>248.880963636364</v>
      </c>
      <c r="AL127">
        <v>-3.39556416607177</v>
      </c>
      <c r="AM127">
        <v>62.8273229476228</v>
      </c>
      <c r="AN127">
        <f>(AP127 - AO127 + DY127*1E3/(8.314*(EA127+273.15)) * AR127/DX127 * AQ127) * DX127/(100*DL127) * 1000/(1000 - AP127)</f>
        <v>0</v>
      </c>
      <c r="AO127">
        <v>21.4256610170409</v>
      </c>
      <c r="AP127">
        <v>22.8803109090909</v>
      </c>
      <c r="AQ127">
        <v>-4.32067810027323e-05</v>
      </c>
      <c r="AR127">
        <v>104.061546898014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2.7</v>
      </c>
      <c r="DM127">
        <v>0.5</v>
      </c>
      <c r="DN127" t="s">
        <v>438</v>
      </c>
      <c r="DO127">
        <v>2</v>
      </c>
      <c r="DP127" t="b">
        <v>1</v>
      </c>
      <c r="DQ127">
        <v>1759252398.84615</v>
      </c>
      <c r="DR127">
        <v>266.595307692308</v>
      </c>
      <c r="DS127">
        <v>251.302153846154</v>
      </c>
      <c r="DT127">
        <v>22.8839461538462</v>
      </c>
      <c r="DU127">
        <v>21.4267461538462</v>
      </c>
      <c r="DV127">
        <v>261.720769230769</v>
      </c>
      <c r="DW127">
        <v>22.4917153846154</v>
      </c>
      <c r="DX127">
        <v>500.030538461538</v>
      </c>
      <c r="DY127">
        <v>90.7453076923077</v>
      </c>
      <c r="DZ127">
        <v>0.0288837615384615</v>
      </c>
      <c r="EA127">
        <v>29.5935307692308</v>
      </c>
      <c r="EB127">
        <v>29.9875615384615</v>
      </c>
      <c r="EC127">
        <v>999.9</v>
      </c>
      <c r="ED127">
        <v>0</v>
      </c>
      <c r="EE127">
        <v>0</v>
      </c>
      <c r="EF127">
        <v>10007.0707692308</v>
      </c>
      <c r="EG127">
        <v>0</v>
      </c>
      <c r="EH127">
        <v>9.45868230769231</v>
      </c>
      <c r="EI127">
        <v>15.2930307692308</v>
      </c>
      <c r="EJ127">
        <v>272.839</v>
      </c>
      <c r="EK127">
        <v>256.804692307692</v>
      </c>
      <c r="EL127">
        <v>1.45719769230769</v>
      </c>
      <c r="EM127">
        <v>251.302153846154</v>
      </c>
      <c r="EN127">
        <v>21.4267461538462</v>
      </c>
      <c r="EO127">
        <v>2.07661076923077</v>
      </c>
      <c r="EP127">
        <v>1.94437769230769</v>
      </c>
      <c r="EQ127">
        <v>18.0409076923077</v>
      </c>
      <c r="ER127">
        <v>16.9985</v>
      </c>
      <c r="ES127">
        <v>1999.96769230769</v>
      </c>
      <c r="ET127">
        <v>0.979993615384615</v>
      </c>
      <c r="EU127">
        <v>0.0200065230769231</v>
      </c>
      <c r="EV127">
        <v>0</v>
      </c>
      <c r="EW127">
        <v>334.897461538462</v>
      </c>
      <c r="EX127">
        <v>5.00016</v>
      </c>
      <c r="EY127">
        <v>6974.68230769231</v>
      </c>
      <c r="EZ127">
        <v>18233.8615384615</v>
      </c>
      <c r="FA127">
        <v>48.812</v>
      </c>
      <c r="FB127">
        <v>49.187</v>
      </c>
      <c r="FC127">
        <v>49.187</v>
      </c>
      <c r="FD127">
        <v>48.9903076923077</v>
      </c>
      <c r="FE127">
        <v>50.625</v>
      </c>
      <c r="FF127">
        <v>1955.05769230769</v>
      </c>
      <c r="FG127">
        <v>39.91</v>
      </c>
      <c r="FH127">
        <v>0</v>
      </c>
      <c r="FI127">
        <v>1759252414.6</v>
      </c>
      <c r="FJ127">
        <v>0</v>
      </c>
      <c r="FK127">
        <v>334.89312</v>
      </c>
      <c r="FL127">
        <v>-1.1014615447693</v>
      </c>
      <c r="FM127">
        <v>-35.263846216389</v>
      </c>
      <c r="FN127">
        <v>6973.8708</v>
      </c>
      <c r="FO127">
        <v>15</v>
      </c>
      <c r="FP127">
        <v>0</v>
      </c>
      <c r="FQ127" t="s">
        <v>439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14.9318</v>
      </c>
      <c r="GD127">
        <v>6.4489714285714</v>
      </c>
      <c r="GE127">
        <v>0.681559453752936</v>
      </c>
      <c r="GF127">
        <v>0</v>
      </c>
      <c r="GG127">
        <v>335.068382352941</v>
      </c>
      <c r="GH127">
        <v>-2.23164247709871</v>
      </c>
      <c r="GI127">
        <v>0.305373061594185</v>
      </c>
      <c r="GJ127">
        <v>-1</v>
      </c>
      <c r="GK127">
        <v>1.456165</v>
      </c>
      <c r="GL127">
        <v>0.0179603007518782</v>
      </c>
      <c r="GM127">
        <v>0.00224865626541718</v>
      </c>
      <c r="GN127">
        <v>1</v>
      </c>
      <c r="GO127">
        <v>1</v>
      </c>
      <c r="GP127">
        <v>2</v>
      </c>
      <c r="GQ127" t="s">
        <v>440</v>
      </c>
      <c r="GR127">
        <v>3.12535</v>
      </c>
      <c r="GS127">
        <v>2.65426</v>
      </c>
      <c r="GT127">
        <v>0.0562005</v>
      </c>
      <c r="GU127">
        <v>0.0539499</v>
      </c>
      <c r="GV127">
        <v>0.098247</v>
      </c>
      <c r="GW127">
        <v>0.0943853</v>
      </c>
      <c r="GX127">
        <v>24215.7</v>
      </c>
      <c r="GY127">
        <v>23064.1</v>
      </c>
      <c r="GZ127">
        <v>22946.9</v>
      </c>
      <c r="HA127">
        <v>23740</v>
      </c>
      <c r="HB127">
        <v>35261.5</v>
      </c>
      <c r="HC127">
        <v>35583.1</v>
      </c>
      <c r="HD127">
        <v>41368.3</v>
      </c>
      <c r="HE127">
        <v>42334.7</v>
      </c>
      <c r="HF127">
        <v>1.89995</v>
      </c>
      <c r="HG127">
        <v>1.79945</v>
      </c>
      <c r="HH127">
        <v>0.151657</v>
      </c>
      <c r="HI127">
        <v>0</v>
      </c>
      <c r="HJ127">
        <v>27.5009</v>
      </c>
      <c r="HK127">
        <v>999.9</v>
      </c>
      <c r="HL127">
        <v>56.287</v>
      </c>
      <c r="HM127">
        <v>29.88</v>
      </c>
      <c r="HN127">
        <v>26.2464</v>
      </c>
      <c r="HO127">
        <v>54.0976</v>
      </c>
      <c r="HP127">
        <v>42.8966</v>
      </c>
      <c r="HQ127">
        <v>1</v>
      </c>
      <c r="HR127">
        <v>0.0741082</v>
      </c>
      <c r="HS127">
        <v>0.801373</v>
      </c>
      <c r="HT127">
        <v>20.2154</v>
      </c>
      <c r="HU127">
        <v>5.23286</v>
      </c>
      <c r="HV127">
        <v>11.992</v>
      </c>
      <c r="HW127">
        <v>4.95555</v>
      </c>
      <c r="HX127">
        <v>3.30387</v>
      </c>
      <c r="HY127">
        <v>50.6</v>
      </c>
      <c r="HZ127">
        <v>9999</v>
      </c>
      <c r="IA127">
        <v>9999</v>
      </c>
      <c r="IB127">
        <v>9999</v>
      </c>
      <c r="IC127">
        <v>1.8685</v>
      </c>
      <c r="ID127">
        <v>1.86419</v>
      </c>
      <c r="IE127">
        <v>1.8718</v>
      </c>
      <c r="IF127">
        <v>1.86264</v>
      </c>
      <c r="IG127">
        <v>1.8621</v>
      </c>
      <c r="IH127">
        <v>1.86852</v>
      </c>
      <c r="II127">
        <v>1.85867</v>
      </c>
      <c r="IJ127">
        <v>1.86508</v>
      </c>
      <c r="IK127">
        <v>5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4.792</v>
      </c>
      <c r="IY127">
        <v>0.3922</v>
      </c>
      <c r="IZ127">
        <v>3.97360106167472</v>
      </c>
      <c r="JA127">
        <v>0.00378919108122332</v>
      </c>
      <c r="JB127">
        <v>-1.39025892724049e-06</v>
      </c>
      <c r="JC127">
        <v>2.66215117939144e-10</v>
      </c>
      <c r="JD127">
        <v>0.0716792814121334</v>
      </c>
      <c r="JE127">
        <v>0.00926075309058177</v>
      </c>
      <c r="JF127">
        <v>8.50568971851429e-05</v>
      </c>
      <c r="JG127">
        <v>6.08600627940814e-06</v>
      </c>
      <c r="JH127">
        <v>1</v>
      </c>
      <c r="JI127">
        <v>1927</v>
      </c>
      <c r="JJ127">
        <v>1</v>
      </c>
      <c r="JK127">
        <v>28</v>
      </c>
      <c r="JL127">
        <v>29320873.4</v>
      </c>
      <c r="JM127">
        <v>29320873.4</v>
      </c>
      <c r="JN127">
        <v>0.612793</v>
      </c>
      <c r="JO127">
        <v>2.39502</v>
      </c>
      <c r="JP127">
        <v>1.4978</v>
      </c>
      <c r="JQ127">
        <v>2.32544</v>
      </c>
      <c r="JR127">
        <v>1.54419</v>
      </c>
      <c r="JS127">
        <v>2.33276</v>
      </c>
      <c r="JT127">
        <v>35.6148</v>
      </c>
      <c r="JU127">
        <v>24.1488</v>
      </c>
      <c r="JV127">
        <v>18</v>
      </c>
      <c r="JW127">
        <v>546.547</v>
      </c>
      <c r="JX127">
        <v>425.477</v>
      </c>
      <c r="JY127">
        <v>25.7242</v>
      </c>
      <c r="JZ127">
        <v>28.5119</v>
      </c>
      <c r="KA127">
        <v>30.0002</v>
      </c>
      <c r="KB127">
        <v>28.3737</v>
      </c>
      <c r="KC127">
        <v>28.3922</v>
      </c>
      <c r="KD127">
        <v>12.175</v>
      </c>
      <c r="KE127">
        <v>33.1277</v>
      </c>
      <c r="KF127">
        <v>41.3245</v>
      </c>
      <c r="KG127">
        <v>25.7245</v>
      </c>
      <c r="KH127">
        <v>196.774</v>
      </c>
      <c r="KI127">
        <v>21.4658</v>
      </c>
      <c r="KJ127">
        <v>92.718</v>
      </c>
      <c r="KK127">
        <v>98.6643</v>
      </c>
    </row>
    <row r="128" spans="1:297">
      <c r="A128">
        <v>112</v>
      </c>
      <c r="B128">
        <v>1759252412</v>
      </c>
      <c r="C128">
        <v>2571</v>
      </c>
      <c r="D128" t="s">
        <v>667</v>
      </c>
      <c r="E128" t="s">
        <v>668</v>
      </c>
      <c r="F128">
        <v>5</v>
      </c>
      <c r="G128" t="s">
        <v>639</v>
      </c>
      <c r="H128" t="s">
        <v>436</v>
      </c>
      <c r="I128">
        <v>1759252403.84615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223.790113802857</v>
      </c>
      <c r="AK128">
        <v>232.50723030303</v>
      </c>
      <c r="AL128">
        <v>-3.27397036378028</v>
      </c>
      <c r="AM128">
        <v>62.8273229476228</v>
      </c>
      <c r="AN128">
        <f>(AP128 - AO128 + DY128*1E3/(8.314*(EA128+273.15)) * AR128/DX128 * AQ128) * DX128/(100*DL128) * 1000/(1000 - AP128)</f>
        <v>0</v>
      </c>
      <c r="AO128">
        <v>21.4253395205236</v>
      </c>
      <c r="AP128">
        <v>22.8846563636364</v>
      </c>
      <c r="AQ128">
        <v>3.37954689716193e-05</v>
      </c>
      <c r="AR128">
        <v>104.061546898014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2.7</v>
      </c>
      <c r="DM128">
        <v>0.5</v>
      </c>
      <c r="DN128" t="s">
        <v>438</v>
      </c>
      <c r="DO128">
        <v>2</v>
      </c>
      <c r="DP128" t="b">
        <v>1</v>
      </c>
      <c r="DQ128">
        <v>1759252403.84615</v>
      </c>
      <c r="DR128">
        <v>250.344692307692</v>
      </c>
      <c r="DS128">
        <v>234.693230769231</v>
      </c>
      <c r="DT128">
        <v>22.8833076923077</v>
      </c>
      <c r="DU128">
        <v>21.4259538461538</v>
      </c>
      <c r="DV128">
        <v>245.520769230769</v>
      </c>
      <c r="DW128">
        <v>22.4910846153846</v>
      </c>
      <c r="DX128">
        <v>500.019307692308</v>
      </c>
      <c r="DY128">
        <v>90.7440692307692</v>
      </c>
      <c r="DZ128">
        <v>0.0288488923076923</v>
      </c>
      <c r="EA128">
        <v>29.5929230769231</v>
      </c>
      <c r="EB128">
        <v>29.9877461538462</v>
      </c>
      <c r="EC128">
        <v>999.9</v>
      </c>
      <c r="ED128">
        <v>0</v>
      </c>
      <c r="EE128">
        <v>0</v>
      </c>
      <c r="EF128">
        <v>9998.70538461538</v>
      </c>
      <c r="EG128">
        <v>0</v>
      </c>
      <c r="EH128">
        <v>9.45911</v>
      </c>
      <c r="EI128">
        <v>15.6513461538462</v>
      </c>
      <c r="EJ128">
        <v>256.207538461538</v>
      </c>
      <c r="EK128">
        <v>239.831769230769</v>
      </c>
      <c r="EL128">
        <v>1.45735769230769</v>
      </c>
      <c r="EM128">
        <v>234.693230769231</v>
      </c>
      <c r="EN128">
        <v>21.4259538461538</v>
      </c>
      <c r="EO128">
        <v>2.07652461538462</v>
      </c>
      <c r="EP128">
        <v>1.94427769230769</v>
      </c>
      <c r="EQ128">
        <v>18.0402461538462</v>
      </c>
      <c r="ER128">
        <v>16.9977153846154</v>
      </c>
      <c r="ES128">
        <v>1999.95923076923</v>
      </c>
      <c r="ET128">
        <v>0.979993615384615</v>
      </c>
      <c r="EU128">
        <v>0.0200065307692308</v>
      </c>
      <c r="EV128">
        <v>0</v>
      </c>
      <c r="EW128">
        <v>334.764</v>
      </c>
      <c r="EX128">
        <v>5.00016</v>
      </c>
      <c r="EY128">
        <v>6971.91846153846</v>
      </c>
      <c r="EZ128">
        <v>18233.7923076923</v>
      </c>
      <c r="FA128">
        <v>48.812</v>
      </c>
      <c r="FB128">
        <v>49.187</v>
      </c>
      <c r="FC128">
        <v>49.187</v>
      </c>
      <c r="FD128">
        <v>48.9854615384615</v>
      </c>
      <c r="FE128">
        <v>50.625</v>
      </c>
      <c r="FF128">
        <v>1955.04923076923</v>
      </c>
      <c r="FG128">
        <v>39.91</v>
      </c>
      <c r="FH128">
        <v>0</v>
      </c>
      <c r="FI128">
        <v>1759252419.4</v>
      </c>
      <c r="FJ128">
        <v>0</v>
      </c>
      <c r="FK128">
        <v>334.76036</v>
      </c>
      <c r="FL128">
        <v>-1.40884615752184</v>
      </c>
      <c r="FM128">
        <v>-24.7884615456342</v>
      </c>
      <c r="FN128">
        <v>6971.5512</v>
      </c>
      <c r="FO128">
        <v>15</v>
      </c>
      <c r="FP128">
        <v>0</v>
      </c>
      <c r="FQ128" t="s">
        <v>439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15.3384142857143</v>
      </c>
      <c r="GD128">
        <v>5.00200519480521</v>
      </c>
      <c r="GE128">
        <v>0.571281046909333</v>
      </c>
      <c r="GF128">
        <v>0</v>
      </c>
      <c r="GG128">
        <v>334.903176470588</v>
      </c>
      <c r="GH128">
        <v>-2.00886173072749</v>
      </c>
      <c r="GI128">
        <v>0.279929557377254</v>
      </c>
      <c r="GJ128">
        <v>-1</v>
      </c>
      <c r="GK128">
        <v>1.45689238095238</v>
      </c>
      <c r="GL128">
        <v>0.000868051948049177</v>
      </c>
      <c r="GM128">
        <v>0.0012992705087376</v>
      </c>
      <c r="GN128">
        <v>1</v>
      </c>
      <c r="GO128">
        <v>1</v>
      </c>
      <c r="GP128">
        <v>2</v>
      </c>
      <c r="GQ128" t="s">
        <v>440</v>
      </c>
      <c r="GR128">
        <v>3.12524</v>
      </c>
      <c r="GS128">
        <v>2.65427</v>
      </c>
      <c r="GT128">
        <v>0.0528531</v>
      </c>
      <c r="GU128">
        <v>0.0503709</v>
      </c>
      <c r="GV128">
        <v>0.098256</v>
      </c>
      <c r="GW128">
        <v>0.0943766</v>
      </c>
      <c r="GX128">
        <v>24301.3</v>
      </c>
      <c r="GY128">
        <v>23151.2</v>
      </c>
      <c r="GZ128">
        <v>22946.7</v>
      </c>
      <c r="HA128">
        <v>23739.9</v>
      </c>
      <c r="HB128">
        <v>35261.2</v>
      </c>
      <c r="HC128">
        <v>35583</v>
      </c>
      <c r="HD128">
        <v>41368.6</v>
      </c>
      <c r="HE128">
        <v>42334.5</v>
      </c>
      <c r="HF128">
        <v>1.89933</v>
      </c>
      <c r="HG128">
        <v>1.79953</v>
      </c>
      <c r="HH128">
        <v>0.152178</v>
      </c>
      <c r="HI128">
        <v>0</v>
      </c>
      <c r="HJ128">
        <v>27.505</v>
      </c>
      <c r="HK128">
        <v>999.9</v>
      </c>
      <c r="HL128">
        <v>56.287</v>
      </c>
      <c r="HM128">
        <v>29.89</v>
      </c>
      <c r="HN128">
        <v>26.26</v>
      </c>
      <c r="HO128">
        <v>54.1376</v>
      </c>
      <c r="HP128">
        <v>42.9167</v>
      </c>
      <c r="HQ128">
        <v>1</v>
      </c>
      <c r="HR128">
        <v>0.0739685</v>
      </c>
      <c r="HS128">
        <v>0.764591</v>
      </c>
      <c r="HT128">
        <v>20.2157</v>
      </c>
      <c r="HU128">
        <v>5.23316</v>
      </c>
      <c r="HV128">
        <v>11.992</v>
      </c>
      <c r="HW128">
        <v>4.9556</v>
      </c>
      <c r="HX128">
        <v>3.30393</v>
      </c>
      <c r="HY128">
        <v>50.6</v>
      </c>
      <c r="HZ128">
        <v>9999</v>
      </c>
      <c r="IA128">
        <v>9999</v>
      </c>
      <c r="IB128">
        <v>9999</v>
      </c>
      <c r="IC128">
        <v>1.86849</v>
      </c>
      <c r="ID128">
        <v>1.86421</v>
      </c>
      <c r="IE128">
        <v>1.8718</v>
      </c>
      <c r="IF128">
        <v>1.86265</v>
      </c>
      <c r="IG128">
        <v>1.86213</v>
      </c>
      <c r="IH128">
        <v>1.86854</v>
      </c>
      <c r="II128">
        <v>1.85867</v>
      </c>
      <c r="IJ128">
        <v>1.86508</v>
      </c>
      <c r="IK128">
        <v>5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4.74</v>
      </c>
      <c r="IY128">
        <v>0.3923</v>
      </c>
      <c r="IZ128">
        <v>3.97360106167472</v>
      </c>
      <c r="JA128">
        <v>0.00378919108122332</v>
      </c>
      <c r="JB128">
        <v>-1.39025892724049e-06</v>
      </c>
      <c r="JC128">
        <v>2.66215117939144e-10</v>
      </c>
      <c r="JD128">
        <v>0.0716792814121334</v>
      </c>
      <c r="JE128">
        <v>0.00926075309058177</v>
      </c>
      <c r="JF128">
        <v>8.50568971851429e-05</v>
      </c>
      <c r="JG128">
        <v>6.08600627940814e-06</v>
      </c>
      <c r="JH128">
        <v>1</v>
      </c>
      <c r="JI128">
        <v>1927</v>
      </c>
      <c r="JJ128">
        <v>1</v>
      </c>
      <c r="JK128">
        <v>28</v>
      </c>
      <c r="JL128">
        <v>29320873.5</v>
      </c>
      <c r="JM128">
        <v>29320873.5</v>
      </c>
      <c r="JN128">
        <v>0.576172</v>
      </c>
      <c r="JO128">
        <v>2.31567</v>
      </c>
      <c r="JP128">
        <v>1.49902</v>
      </c>
      <c r="JQ128">
        <v>2.32544</v>
      </c>
      <c r="JR128">
        <v>1.54419</v>
      </c>
      <c r="JS128">
        <v>2.30103</v>
      </c>
      <c r="JT128">
        <v>35.5915</v>
      </c>
      <c r="JU128">
        <v>24.14</v>
      </c>
      <c r="JV128">
        <v>18</v>
      </c>
      <c r="JW128">
        <v>546.14</v>
      </c>
      <c r="JX128">
        <v>425.521</v>
      </c>
      <c r="JY128">
        <v>25.7251</v>
      </c>
      <c r="JZ128">
        <v>28.5119</v>
      </c>
      <c r="KA128">
        <v>30</v>
      </c>
      <c r="KB128">
        <v>28.3737</v>
      </c>
      <c r="KC128">
        <v>28.3922</v>
      </c>
      <c r="KD128">
        <v>11.5261</v>
      </c>
      <c r="KE128">
        <v>33.1277</v>
      </c>
      <c r="KF128">
        <v>40.9535</v>
      </c>
      <c r="KG128">
        <v>25.7381</v>
      </c>
      <c r="KH128">
        <v>183.244</v>
      </c>
      <c r="KI128">
        <v>21.4663</v>
      </c>
      <c r="KJ128">
        <v>92.7182</v>
      </c>
      <c r="KK128">
        <v>98.6638</v>
      </c>
    </row>
    <row r="129" spans="1:297">
      <c r="A129">
        <v>113</v>
      </c>
      <c r="B129">
        <v>1759252417</v>
      </c>
      <c r="C129">
        <v>2576</v>
      </c>
      <c r="D129" t="s">
        <v>669</v>
      </c>
      <c r="E129" t="s">
        <v>670</v>
      </c>
      <c r="F129">
        <v>5</v>
      </c>
      <c r="G129" t="s">
        <v>639</v>
      </c>
      <c r="H129" t="s">
        <v>436</v>
      </c>
      <c r="I129">
        <v>1759252408.84615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206.684450544961</v>
      </c>
      <c r="AK129">
        <v>215.80743030303</v>
      </c>
      <c r="AL129">
        <v>-3.32369270215306</v>
      </c>
      <c r="AM129">
        <v>62.8273229476228</v>
      </c>
      <c r="AN129">
        <f>(AP129 - AO129 + DY129*1E3/(8.314*(EA129+273.15)) * AR129/DX129 * AQ129) * DX129/(100*DL129) * 1000/(1000 - AP129)</f>
        <v>0</v>
      </c>
      <c r="AO129">
        <v>21.4195783609126</v>
      </c>
      <c r="AP129">
        <v>22.8838466666667</v>
      </c>
      <c r="AQ129">
        <v>-1.0045796121701e-06</v>
      </c>
      <c r="AR129">
        <v>104.061546898014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2.7</v>
      </c>
      <c r="DM129">
        <v>0.5</v>
      </c>
      <c r="DN129" t="s">
        <v>438</v>
      </c>
      <c r="DO129">
        <v>2</v>
      </c>
      <c r="DP129" t="b">
        <v>1</v>
      </c>
      <c r="DQ129">
        <v>1759252408.84615</v>
      </c>
      <c r="DR129">
        <v>234.094153846154</v>
      </c>
      <c r="DS129">
        <v>217.996769230769</v>
      </c>
      <c r="DT129">
        <v>22.8831307692308</v>
      </c>
      <c r="DU129">
        <v>21.4229076923077</v>
      </c>
      <c r="DV129">
        <v>229.321769230769</v>
      </c>
      <c r="DW129">
        <v>22.4909076923077</v>
      </c>
      <c r="DX129">
        <v>499.995076923077</v>
      </c>
      <c r="DY129">
        <v>90.7442</v>
      </c>
      <c r="DZ129">
        <v>0.0288177076923077</v>
      </c>
      <c r="EA129">
        <v>29.5919</v>
      </c>
      <c r="EB129">
        <v>29.9843384615385</v>
      </c>
      <c r="EC129">
        <v>999.9</v>
      </c>
      <c r="ED129">
        <v>0</v>
      </c>
      <c r="EE129">
        <v>0</v>
      </c>
      <c r="EF129">
        <v>9992.79384615385</v>
      </c>
      <c r="EG129">
        <v>0</v>
      </c>
      <c r="EH129">
        <v>9.45911</v>
      </c>
      <c r="EI129">
        <v>16.0973230769231</v>
      </c>
      <c r="EJ129">
        <v>239.576461538462</v>
      </c>
      <c r="EK129">
        <v>222.769153846154</v>
      </c>
      <c r="EL129">
        <v>1.46022384615385</v>
      </c>
      <c r="EM129">
        <v>217.996769230769</v>
      </c>
      <c r="EN129">
        <v>21.4229076923077</v>
      </c>
      <c r="EO129">
        <v>2.07651076923077</v>
      </c>
      <c r="EP129">
        <v>1.94400307692308</v>
      </c>
      <c r="EQ129">
        <v>18.0401384615385</v>
      </c>
      <c r="ER129">
        <v>16.9954923076923</v>
      </c>
      <c r="ES129">
        <v>1999.94923076923</v>
      </c>
      <c r="ET129">
        <v>0.979993615384615</v>
      </c>
      <c r="EU129">
        <v>0.0200065230769231</v>
      </c>
      <c r="EV129">
        <v>0</v>
      </c>
      <c r="EW129">
        <v>334.710076923077</v>
      </c>
      <c r="EX129">
        <v>5.00016</v>
      </c>
      <c r="EY129">
        <v>6970.01230769231</v>
      </c>
      <c r="EZ129">
        <v>18233.6923076923</v>
      </c>
      <c r="FA129">
        <v>48.812</v>
      </c>
      <c r="FB129">
        <v>49.187</v>
      </c>
      <c r="FC129">
        <v>49.187</v>
      </c>
      <c r="FD129">
        <v>48.9757692307692</v>
      </c>
      <c r="FE129">
        <v>50.625</v>
      </c>
      <c r="FF129">
        <v>1955.03923076923</v>
      </c>
      <c r="FG129">
        <v>39.91</v>
      </c>
      <c r="FH129">
        <v>0</v>
      </c>
      <c r="FI129">
        <v>1759252424.2</v>
      </c>
      <c r="FJ129">
        <v>0</v>
      </c>
      <c r="FK129">
        <v>334.72292</v>
      </c>
      <c r="FL129">
        <v>-0.471692318640736</v>
      </c>
      <c r="FM129">
        <v>-15.0523077616246</v>
      </c>
      <c r="FN129">
        <v>6969.9676</v>
      </c>
      <c r="FO129">
        <v>15</v>
      </c>
      <c r="FP129">
        <v>0</v>
      </c>
      <c r="FQ129" t="s">
        <v>439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15.8068</v>
      </c>
      <c r="GD129">
        <v>5.07802597402596</v>
      </c>
      <c r="GE129">
        <v>0.590609056096211</v>
      </c>
      <c r="GF129">
        <v>0</v>
      </c>
      <c r="GG129">
        <v>334.767264705882</v>
      </c>
      <c r="GH129">
        <v>-0.736852562632508</v>
      </c>
      <c r="GI129">
        <v>0.200628762940488</v>
      </c>
      <c r="GJ129">
        <v>-1</v>
      </c>
      <c r="GK129">
        <v>1.45947571428571</v>
      </c>
      <c r="GL129">
        <v>0.0281805194805202</v>
      </c>
      <c r="GM129">
        <v>0.00437313614330622</v>
      </c>
      <c r="GN129">
        <v>1</v>
      </c>
      <c r="GO129">
        <v>1</v>
      </c>
      <c r="GP129">
        <v>2</v>
      </c>
      <c r="GQ129" t="s">
        <v>440</v>
      </c>
      <c r="GR129">
        <v>3.12527</v>
      </c>
      <c r="GS129">
        <v>2.65456</v>
      </c>
      <c r="GT129">
        <v>0.0494419</v>
      </c>
      <c r="GU129">
        <v>0.0469729</v>
      </c>
      <c r="GV129">
        <v>0.0982506</v>
      </c>
      <c r="GW129">
        <v>0.0943324</v>
      </c>
      <c r="GX129">
        <v>24389</v>
      </c>
      <c r="GY129">
        <v>23233.9</v>
      </c>
      <c r="GZ129">
        <v>22946.9</v>
      </c>
      <c r="HA129">
        <v>23739.8</v>
      </c>
      <c r="HB129">
        <v>35261.2</v>
      </c>
      <c r="HC129">
        <v>35584.2</v>
      </c>
      <c r="HD129">
        <v>41368.7</v>
      </c>
      <c r="HE129">
        <v>42334.1</v>
      </c>
      <c r="HF129">
        <v>1.89957</v>
      </c>
      <c r="HG129">
        <v>1.79945</v>
      </c>
      <c r="HH129">
        <v>0.153072</v>
      </c>
      <c r="HI129">
        <v>0</v>
      </c>
      <c r="HJ129">
        <v>27.5079</v>
      </c>
      <c r="HK129">
        <v>999.9</v>
      </c>
      <c r="HL129">
        <v>56.287</v>
      </c>
      <c r="HM129">
        <v>29.88</v>
      </c>
      <c r="HN129">
        <v>26.2439</v>
      </c>
      <c r="HO129">
        <v>54.0876</v>
      </c>
      <c r="HP129">
        <v>42.9808</v>
      </c>
      <c r="HQ129">
        <v>1</v>
      </c>
      <c r="HR129">
        <v>0.0737906</v>
      </c>
      <c r="HS129">
        <v>0.738745</v>
      </c>
      <c r="HT129">
        <v>20.2159</v>
      </c>
      <c r="HU129">
        <v>5.23346</v>
      </c>
      <c r="HV129">
        <v>11.992</v>
      </c>
      <c r="HW129">
        <v>4.9558</v>
      </c>
      <c r="HX129">
        <v>3.304</v>
      </c>
      <c r="HY129">
        <v>50.6</v>
      </c>
      <c r="HZ129">
        <v>9999</v>
      </c>
      <c r="IA129">
        <v>9999</v>
      </c>
      <c r="IB129">
        <v>9999</v>
      </c>
      <c r="IC129">
        <v>1.8685</v>
      </c>
      <c r="ID129">
        <v>1.86421</v>
      </c>
      <c r="IE129">
        <v>1.8718</v>
      </c>
      <c r="IF129">
        <v>1.86264</v>
      </c>
      <c r="IG129">
        <v>1.86211</v>
      </c>
      <c r="IH129">
        <v>1.86854</v>
      </c>
      <c r="II129">
        <v>1.85867</v>
      </c>
      <c r="IJ129">
        <v>1.86508</v>
      </c>
      <c r="IK129">
        <v>5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4.688</v>
      </c>
      <c r="IY129">
        <v>0.3922</v>
      </c>
      <c r="IZ129">
        <v>3.97360106167472</v>
      </c>
      <c r="JA129">
        <v>0.00378919108122332</v>
      </c>
      <c r="JB129">
        <v>-1.39025892724049e-06</v>
      </c>
      <c r="JC129">
        <v>2.66215117939144e-10</v>
      </c>
      <c r="JD129">
        <v>0.0716792814121334</v>
      </c>
      <c r="JE129">
        <v>0.00926075309058177</v>
      </c>
      <c r="JF129">
        <v>8.50568971851429e-05</v>
      </c>
      <c r="JG129">
        <v>6.08600627940814e-06</v>
      </c>
      <c r="JH129">
        <v>1</v>
      </c>
      <c r="JI129">
        <v>1927</v>
      </c>
      <c r="JJ129">
        <v>1</v>
      </c>
      <c r="JK129">
        <v>28</v>
      </c>
      <c r="JL129">
        <v>29320873.6</v>
      </c>
      <c r="JM129">
        <v>29320873.6</v>
      </c>
      <c r="JN129">
        <v>0.541992</v>
      </c>
      <c r="JO129">
        <v>2.37305</v>
      </c>
      <c r="JP129">
        <v>1.49902</v>
      </c>
      <c r="JQ129">
        <v>2.32544</v>
      </c>
      <c r="JR129">
        <v>1.54419</v>
      </c>
      <c r="JS129">
        <v>2.26074</v>
      </c>
      <c r="JT129">
        <v>35.5915</v>
      </c>
      <c r="JU129">
        <v>24.1313</v>
      </c>
      <c r="JV129">
        <v>18</v>
      </c>
      <c r="JW129">
        <v>546.294</v>
      </c>
      <c r="JX129">
        <v>425.477</v>
      </c>
      <c r="JY129">
        <v>25.7372</v>
      </c>
      <c r="JZ129">
        <v>28.5119</v>
      </c>
      <c r="KA129">
        <v>29.9999</v>
      </c>
      <c r="KB129">
        <v>28.3725</v>
      </c>
      <c r="KC129">
        <v>28.3922</v>
      </c>
      <c r="KD129">
        <v>10.8511</v>
      </c>
      <c r="KE129">
        <v>33.1277</v>
      </c>
      <c r="KF129">
        <v>40.9535</v>
      </c>
      <c r="KG129">
        <v>25.7461</v>
      </c>
      <c r="KH129">
        <v>169.688</v>
      </c>
      <c r="KI129">
        <v>21.4712</v>
      </c>
      <c r="KJ129">
        <v>92.7186</v>
      </c>
      <c r="KK129">
        <v>98.6632</v>
      </c>
    </row>
    <row r="130" spans="1:297">
      <c r="A130">
        <v>114</v>
      </c>
      <c r="B130">
        <v>1759252422</v>
      </c>
      <c r="C130">
        <v>2581</v>
      </c>
      <c r="D130" t="s">
        <v>671</v>
      </c>
      <c r="E130" t="s">
        <v>672</v>
      </c>
      <c r="F130">
        <v>5</v>
      </c>
      <c r="G130" t="s">
        <v>639</v>
      </c>
      <c r="H130" t="s">
        <v>436</v>
      </c>
      <c r="I130">
        <v>1759252413.84615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190.596820223672</v>
      </c>
      <c r="AK130">
        <v>199.832418181818</v>
      </c>
      <c r="AL130">
        <v>-3.19653667002557</v>
      </c>
      <c r="AM130">
        <v>62.8273229476228</v>
      </c>
      <c r="AN130">
        <f>(AP130 - AO130 + DY130*1E3/(8.314*(EA130+273.15)) * AR130/DX130 * AQ130) * DX130/(100*DL130) * 1000/(1000 - AP130)</f>
        <v>0</v>
      </c>
      <c r="AO130">
        <v>21.404656840199</v>
      </c>
      <c r="AP130">
        <v>22.8831078787879</v>
      </c>
      <c r="AQ130">
        <v>-6.60822865320931e-06</v>
      </c>
      <c r="AR130">
        <v>104.061546898014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2.7</v>
      </c>
      <c r="DM130">
        <v>0.5</v>
      </c>
      <c r="DN130" t="s">
        <v>438</v>
      </c>
      <c r="DO130">
        <v>2</v>
      </c>
      <c r="DP130" t="b">
        <v>1</v>
      </c>
      <c r="DQ130">
        <v>1759252413.84615</v>
      </c>
      <c r="DR130">
        <v>217.982076923077</v>
      </c>
      <c r="DS130">
        <v>201.740153846154</v>
      </c>
      <c r="DT130">
        <v>22.8832692307692</v>
      </c>
      <c r="DU130">
        <v>21.416</v>
      </c>
      <c r="DV130">
        <v>213.261307692308</v>
      </c>
      <c r="DW130">
        <v>22.4910384615385</v>
      </c>
      <c r="DX130">
        <v>499.987153846154</v>
      </c>
      <c r="DY130">
        <v>90.7450076923077</v>
      </c>
      <c r="DZ130">
        <v>0.0289365846153846</v>
      </c>
      <c r="EA130">
        <v>29.5935230769231</v>
      </c>
      <c r="EB130">
        <v>29.9969692307692</v>
      </c>
      <c r="EC130">
        <v>999.9</v>
      </c>
      <c r="ED130">
        <v>0</v>
      </c>
      <c r="EE130">
        <v>0</v>
      </c>
      <c r="EF130">
        <v>9985.63230769231</v>
      </c>
      <c r="EG130">
        <v>0</v>
      </c>
      <c r="EH130">
        <v>9.45162</v>
      </c>
      <c r="EI130">
        <v>16.2419230769231</v>
      </c>
      <c r="EJ130">
        <v>223.087</v>
      </c>
      <c r="EK130">
        <v>206.155153846154</v>
      </c>
      <c r="EL130">
        <v>1.46727076923077</v>
      </c>
      <c r="EM130">
        <v>201.740153846154</v>
      </c>
      <c r="EN130">
        <v>21.416</v>
      </c>
      <c r="EO130">
        <v>2.07654230769231</v>
      </c>
      <c r="EP130">
        <v>1.94339384615385</v>
      </c>
      <c r="EQ130">
        <v>18.0403692307692</v>
      </c>
      <c r="ER130">
        <v>16.9905384615385</v>
      </c>
      <c r="ES130">
        <v>1999.97076923077</v>
      </c>
      <c r="ET130">
        <v>0.979993769230769</v>
      </c>
      <c r="EU130">
        <v>0.0200063076923077</v>
      </c>
      <c r="EV130">
        <v>0</v>
      </c>
      <c r="EW130">
        <v>334.723230769231</v>
      </c>
      <c r="EX130">
        <v>5.00016</v>
      </c>
      <c r="EY130">
        <v>6969.57</v>
      </c>
      <c r="EZ130">
        <v>18233.8846153846</v>
      </c>
      <c r="FA130">
        <v>48.812</v>
      </c>
      <c r="FB130">
        <v>49.187</v>
      </c>
      <c r="FC130">
        <v>49.187</v>
      </c>
      <c r="FD130">
        <v>48.9612307692308</v>
      </c>
      <c r="FE130">
        <v>50.625</v>
      </c>
      <c r="FF130">
        <v>1955.06076923077</v>
      </c>
      <c r="FG130">
        <v>39.91</v>
      </c>
      <c r="FH130">
        <v>0</v>
      </c>
      <c r="FI130">
        <v>1759252429</v>
      </c>
      <c r="FJ130">
        <v>0</v>
      </c>
      <c r="FK130">
        <v>334.7284</v>
      </c>
      <c r="FL130">
        <v>0.889615374894747</v>
      </c>
      <c r="FM130">
        <v>3.97384610756286</v>
      </c>
      <c r="FN130">
        <v>6969.6884</v>
      </c>
      <c r="FO130">
        <v>15</v>
      </c>
      <c r="FP130">
        <v>0</v>
      </c>
      <c r="FQ130" t="s">
        <v>439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16.186095</v>
      </c>
      <c r="GD130">
        <v>1.93101203007519</v>
      </c>
      <c r="GE130">
        <v>0.265227011209266</v>
      </c>
      <c r="GF130">
        <v>0</v>
      </c>
      <c r="GG130">
        <v>334.751352941176</v>
      </c>
      <c r="GH130">
        <v>-0.0815278869079722</v>
      </c>
      <c r="GI130">
        <v>0.209609283914418</v>
      </c>
      <c r="GJ130">
        <v>-1</v>
      </c>
      <c r="GK130">
        <v>1.4647585</v>
      </c>
      <c r="GL130">
        <v>0.0897839097744352</v>
      </c>
      <c r="GM130">
        <v>0.00934349521057296</v>
      </c>
      <c r="GN130">
        <v>1</v>
      </c>
      <c r="GO130">
        <v>1</v>
      </c>
      <c r="GP130">
        <v>2</v>
      </c>
      <c r="GQ130" t="s">
        <v>440</v>
      </c>
      <c r="GR130">
        <v>3.12522</v>
      </c>
      <c r="GS130">
        <v>2.65475</v>
      </c>
      <c r="GT130">
        <v>0.0460458</v>
      </c>
      <c r="GU130">
        <v>0.0435435</v>
      </c>
      <c r="GV130">
        <v>0.0982528</v>
      </c>
      <c r="GW130">
        <v>0.0943048</v>
      </c>
      <c r="GX130">
        <v>24476.3</v>
      </c>
      <c r="GY130">
        <v>23317.8</v>
      </c>
      <c r="GZ130">
        <v>22947</v>
      </c>
      <c r="HA130">
        <v>23740</v>
      </c>
      <c r="HB130">
        <v>35260.9</v>
      </c>
      <c r="HC130">
        <v>35585.6</v>
      </c>
      <c r="HD130">
        <v>41368.9</v>
      </c>
      <c r="HE130">
        <v>42334.8</v>
      </c>
      <c r="HF130">
        <v>1.8997</v>
      </c>
      <c r="HG130">
        <v>1.79937</v>
      </c>
      <c r="HH130">
        <v>0.154674</v>
      </c>
      <c r="HI130">
        <v>0</v>
      </c>
      <c r="HJ130">
        <v>27.507</v>
      </c>
      <c r="HK130">
        <v>999.9</v>
      </c>
      <c r="HL130">
        <v>56.287</v>
      </c>
      <c r="HM130">
        <v>29.88</v>
      </c>
      <c r="HN130">
        <v>26.2447</v>
      </c>
      <c r="HO130">
        <v>54.2476</v>
      </c>
      <c r="HP130">
        <v>43.0929</v>
      </c>
      <c r="HQ130">
        <v>1</v>
      </c>
      <c r="HR130">
        <v>0.0737119</v>
      </c>
      <c r="HS130">
        <v>0.781988</v>
      </c>
      <c r="HT130">
        <v>20.2156</v>
      </c>
      <c r="HU130">
        <v>5.23301</v>
      </c>
      <c r="HV130">
        <v>11.992</v>
      </c>
      <c r="HW130">
        <v>4.9557</v>
      </c>
      <c r="HX130">
        <v>3.30395</v>
      </c>
      <c r="HY130">
        <v>50.6</v>
      </c>
      <c r="HZ130">
        <v>9999</v>
      </c>
      <c r="IA130">
        <v>9999</v>
      </c>
      <c r="IB130">
        <v>9999</v>
      </c>
      <c r="IC130">
        <v>1.86852</v>
      </c>
      <c r="ID130">
        <v>1.86423</v>
      </c>
      <c r="IE130">
        <v>1.8718</v>
      </c>
      <c r="IF130">
        <v>1.86265</v>
      </c>
      <c r="IG130">
        <v>1.86211</v>
      </c>
      <c r="IH130">
        <v>1.86852</v>
      </c>
      <c r="II130">
        <v>1.85867</v>
      </c>
      <c r="IJ130">
        <v>1.86508</v>
      </c>
      <c r="IK130">
        <v>5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4.637</v>
      </c>
      <c r="IY130">
        <v>0.3922</v>
      </c>
      <c r="IZ130">
        <v>3.97360106167472</v>
      </c>
      <c r="JA130">
        <v>0.00378919108122332</v>
      </c>
      <c r="JB130">
        <v>-1.39025892724049e-06</v>
      </c>
      <c r="JC130">
        <v>2.66215117939144e-10</v>
      </c>
      <c r="JD130">
        <v>0.0716792814121334</v>
      </c>
      <c r="JE130">
        <v>0.00926075309058177</v>
      </c>
      <c r="JF130">
        <v>8.50568971851429e-05</v>
      </c>
      <c r="JG130">
        <v>6.08600627940814e-06</v>
      </c>
      <c r="JH130">
        <v>1</v>
      </c>
      <c r="JI130">
        <v>1927</v>
      </c>
      <c r="JJ130">
        <v>1</v>
      </c>
      <c r="JK130">
        <v>28</v>
      </c>
      <c r="JL130">
        <v>29320873.7</v>
      </c>
      <c r="JM130">
        <v>29320873.7</v>
      </c>
      <c r="JN130">
        <v>0.513916</v>
      </c>
      <c r="JO130">
        <v>2.41577</v>
      </c>
      <c r="JP130">
        <v>1.4978</v>
      </c>
      <c r="JQ130">
        <v>2.32544</v>
      </c>
      <c r="JR130">
        <v>1.54419</v>
      </c>
      <c r="JS130">
        <v>2.32056</v>
      </c>
      <c r="JT130">
        <v>35.6148</v>
      </c>
      <c r="JU130">
        <v>24.14</v>
      </c>
      <c r="JV130">
        <v>18</v>
      </c>
      <c r="JW130">
        <v>546.364</v>
      </c>
      <c r="JX130">
        <v>425.433</v>
      </c>
      <c r="JY130">
        <v>25.7462</v>
      </c>
      <c r="JZ130">
        <v>28.5094</v>
      </c>
      <c r="KA130">
        <v>29.9999</v>
      </c>
      <c r="KB130">
        <v>28.3714</v>
      </c>
      <c r="KC130">
        <v>28.3922</v>
      </c>
      <c r="KD130">
        <v>10.1184</v>
      </c>
      <c r="KE130">
        <v>33.1277</v>
      </c>
      <c r="KF130">
        <v>40.9535</v>
      </c>
      <c r="KG130">
        <v>25.7342</v>
      </c>
      <c r="KH130">
        <v>149.457</v>
      </c>
      <c r="KI130">
        <v>21.4665</v>
      </c>
      <c r="KJ130">
        <v>92.7191</v>
      </c>
      <c r="KK130">
        <v>98.6645</v>
      </c>
    </row>
    <row r="131" spans="1:297">
      <c r="A131">
        <v>115</v>
      </c>
      <c r="B131">
        <v>1759252427</v>
      </c>
      <c r="C131">
        <v>2586</v>
      </c>
      <c r="D131" t="s">
        <v>673</v>
      </c>
      <c r="E131" t="s">
        <v>674</v>
      </c>
      <c r="F131">
        <v>5</v>
      </c>
      <c r="G131" t="s">
        <v>639</v>
      </c>
      <c r="H131" t="s">
        <v>436</v>
      </c>
      <c r="I131">
        <v>1759252418.84615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174.787825136495</v>
      </c>
      <c r="AK131">
        <v>184.148303030303</v>
      </c>
      <c r="AL131">
        <v>-3.11721134921314</v>
      </c>
      <c r="AM131">
        <v>62.8273229476228</v>
      </c>
      <c r="AN131">
        <f>(AP131 - AO131 + DY131*1E3/(8.314*(EA131+273.15)) * AR131/DX131 * AQ131) * DX131/(100*DL131) * 1000/(1000 - AP131)</f>
        <v>0</v>
      </c>
      <c r="AO131">
        <v>21.3977761773833</v>
      </c>
      <c r="AP131">
        <v>22.8771466666667</v>
      </c>
      <c r="AQ131">
        <v>-4.40803839248795e-05</v>
      </c>
      <c r="AR131">
        <v>104.061546898014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2.7</v>
      </c>
      <c r="DM131">
        <v>0.5</v>
      </c>
      <c r="DN131" t="s">
        <v>438</v>
      </c>
      <c r="DO131">
        <v>2</v>
      </c>
      <c r="DP131" t="b">
        <v>1</v>
      </c>
      <c r="DQ131">
        <v>1759252418.84615</v>
      </c>
      <c r="DR131">
        <v>202.132692307692</v>
      </c>
      <c r="DS131">
        <v>185.747461538462</v>
      </c>
      <c r="DT131">
        <v>22.8823846153846</v>
      </c>
      <c r="DU131">
        <v>21.4073923076923</v>
      </c>
      <c r="DV131">
        <v>197.463461538462</v>
      </c>
      <c r="DW131">
        <v>22.4901846153846</v>
      </c>
      <c r="DX131">
        <v>499.993692307692</v>
      </c>
      <c r="DY131">
        <v>90.7462153846154</v>
      </c>
      <c r="DZ131">
        <v>0.0290822230769231</v>
      </c>
      <c r="EA131">
        <v>29.5917307692308</v>
      </c>
      <c r="EB131">
        <v>30.0067692307692</v>
      </c>
      <c r="EC131">
        <v>999.9</v>
      </c>
      <c r="ED131">
        <v>0</v>
      </c>
      <c r="EE131">
        <v>0</v>
      </c>
      <c r="EF131">
        <v>9982.35923076923</v>
      </c>
      <c r="EG131">
        <v>0</v>
      </c>
      <c r="EH131">
        <v>9.45162</v>
      </c>
      <c r="EI131">
        <v>16.3852461538462</v>
      </c>
      <c r="EJ131">
        <v>206.866307692308</v>
      </c>
      <c r="EK131">
        <v>189.810769230769</v>
      </c>
      <c r="EL131">
        <v>1.47499615384615</v>
      </c>
      <c r="EM131">
        <v>185.747461538462</v>
      </c>
      <c r="EN131">
        <v>21.4073923076923</v>
      </c>
      <c r="EO131">
        <v>2.07649076923077</v>
      </c>
      <c r="EP131">
        <v>1.94264</v>
      </c>
      <c r="EQ131">
        <v>18.0399769230769</v>
      </c>
      <c r="ER131">
        <v>16.9844</v>
      </c>
      <c r="ES131">
        <v>1999.99846153846</v>
      </c>
      <c r="ET131">
        <v>0.979993923076923</v>
      </c>
      <c r="EU131">
        <v>0.0200060846153846</v>
      </c>
      <c r="EV131">
        <v>0</v>
      </c>
      <c r="EW131">
        <v>334.789692307692</v>
      </c>
      <c r="EX131">
        <v>5.00016</v>
      </c>
      <c r="EY131">
        <v>6970.63307692308</v>
      </c>
      <c r="EZ131">
        <v>18234.1307692308</v>
      </c>
      <c r="FA131">
        <v>48.812</v>
      </c>
      <c r="FB131">
        <v>49.187</v>
      </c>
      <c r="FC131">
        <v>49.187</v>
      </c>
      <c r="FD131">
        <v>48.9515384615385</v>
      </c>
      <c r="FE131">
        <v>50.625</v>
      </c>
      <c r="FF131">
        <v>1955.08846153846</v>
      </c>
      <c r="FG131">
        <v>39.91</v>
      </c>
      <c r="FH131">
        <v>0</v>
      </c>
      <c r="FI131">
        <v>1759252434.4</v>
      </c>
      <c r="FJ131">
        <v>0</v>
      </c>
      <c r="FK131">
        <v>334.833269230769</v>
      </c>
      <c r="FL131">
        <v>0.826427341300352</v>
      </c>
      <c r="FM131">
        <v>24.8242734967943</v>
      </c>
      <c r="FN131">
        <v>6970.91269230769</v>
      </c>
      <c r="FO131">
        <v>15</v>
      </c>
      <c r="FP131">
        <v>0</v>
      </c>
      <c r="FQ131" t="s">
        <v>439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16.2629952380952</v>
      </c>
      <c r="GD131">
        <v>1.44468311688311</v>
      </c>
      <c r="GE131">
        <v>0.320730523999421</v>
      </c>
      <c r="GF131">
        <v>0</v>
      </c>
      <c r="GG131">
        <v>334.771264705882</v>
      </c>
      <c r="GH131">
        <v>0.723437733085724</v>
      </c>
      <c r="GI131">
        <v>0.216414812587465</v>
      </c>
      <c r="GJ131">
        <v>-1</v>
      </c>
      <c r="GK131">
        <v>1.47023761904762</v>
      </c>
      <c r="GL131">
        <v>0.0999187012987014</v>
      </c>
      <c r="GM131">
        <v>0.0105229951850411</v>
      </c>
      <c r="GN131">
        <v>1</v>
      </c>
      <c r="GO131">
        <v>1</v>
      </c>
      <c r="GP131">
        <v>2</v>
      </c>
      <c r="GQ131" t="s">
        <v>440</v>
      </c>
      <c r="GR131">
        <v>3.12519</v>
      </c>
      <c r="GS131">
        <v>2.65434</v>
      </c>
      <c r="GT131">
        <v>0.0426467</v>
      </c>
      <c r="GU131">
        <v>0.0397521</v>
      </c>
      <c r="GV131">
        <v>0.0982358</v>
      </c>
      <c r="GW131">
        <v>0.0943009</v>
      </c>
      <c r="GX131">
        <v>24563.4</v>
      </c>
      <c r="GY131">
        <v>23410.3</v>
      </c>
      <c r="GZ131">
        <v>22946.9</v>
      </c>
      <c r="HA131">
        <v>23740.2</v>
      </c>
      <c r="HB131">
        <v>35261.1</v>
      </c>
      <c r="HC131">
        <v>35585.5</v>
      </c>
      <c r="HD131">
        <v>41368.6</v>
      </c>
      <c r="HE131">
        <v>42334.8</v>
      </c>
      <c r="HF131">
        <v>1.89928</v>
      </c>
      <c r="HG131">
        <v>1.79958</v>
      </c>
      <c r="HH131">
        <v>0.152364</v>
      </c>
      <c r="HI131">
        <v>0</v>
      </c>
      <c r="HJ131">
        <v>27.5063</v>
      </c>
      <c r="HK131">
        <v>999.9</v>
      </c>
      <c r="HL131">
        <v>56.263</v>
      </c>
      <c r="HM131">
        <v>29.91</v>
      </c>
      <c r="HN131">
        <v>26.2784</v>
      </c>
      <c r="HO131">
        <v>54.0476</v>
      </c>
      <c r="HP131">
        <v>43.0929</v>
      </c>
      <c r="HQ131">
        <v>1</v>
      </c>
      <c r="HR131">
        <v>0.0735849</v>
      </c>
      <c r="HS131">
        <v>0.854793</v>
      </c>
      <c r="HT131">
        <v>20.2154</v>
      </c>
      <c r="HU131">
        <v>5.23346</v>
      </c>
      <c r="HV131">
        <v>11.992</v>
      </c>
      <c r="HW131">
        <v>4.95575</v>
      </c>
      <c r="HX131">
        <v>3.30395</v>
      </c>
      <c r="HY131">
        <v>50.6</v>
      </c>
      <c r="HZ131">
        <v>9999</v>
      </c>
      <c r="IA131">
        <v>9999</v>
      </c>
      <c r="IB131">
        <v>9999</v>
      </c>
      <c r="IC131">
        <v>1.86852</v>
      </c>
      <c r="ID131">
        <v>1.86422</v>
      </c>
      <c r="IE131">
        <v>1.8718</v>
      </c>
      <c r="IF131">
        <v>1.86264</v>
      </c>
      <c r="IG131">
        <v>1.86209</v>
      </c>
      <c r="IH131">
        <v>1.86855</v>
      </c>
      <c r="II131">
        <v>1.85867</v>
      </c>
      <c r="IJ131">
        <v>1.86508</v>
      </c>
      <c r="IK131">
        <v>5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4.586</v>
      </c>
      <c r="IY131">
        <v>0.3921</v>
      </c>
      <c r="IZ131">
        <v>3.97360106167472</v>
      </c>
      <c r="JA131">
        <v>0.00378919108122332</v>
      </c>
      <c r="JB131">
        <v>-1.39025892724049e-06</v>
      </c>
      <c r="JC131">
        <v>2.66215117939144e-10</v>
      </c>
      <c r="JD131">
        <v>0.0716792814121334</v>
      </c>
      <c r="JE131">
        <v>0.00926075309058177</v>
      </c>
      <c r="JF131">
        <v>8.50568971851429e-05</v>
      </c>
      <c r="JG131">
        <v>6.08600627940814e-06</v>
      </c>
      <c r="JH131">
        <v>1</v>
      </c>
      <c r="JI131">
        <v>1927</v>
      </c>
      <c r="JJ131">
        <v>1</v>
      </c>
      <c r="JK131">
        <v>28</v>
      </c>
      <c r="JL131">
        <v>29320873.8</v>
      </c>
      <c r="JM131">
        <v>29320873.8</v>
      </c>
      <c r="JN131">
        <v>0.46875</v>
      </c>
      <c r="JO131">
        <v>2.37915</v>
      </c>
      <c r="JP131">
        <v>1.4978</v>
      </c>
      <c r="JQ131">
        <v>2.32544</v>
      </c>
      <c r="JR131">
        <v>1.54419</v>
      </c>
      <c r="JS131">
        <v>2.36084</v>
      </c>
      <c r="JT131">
        <v>35.6148</v>
      </c>
      <c r="JU131">
        <v>24.1488</v>
      </c>
      <c r="JV131">
        <v>18</v>
      </c>
      <c r="JW131">
        <v>546.088</v>
      </c>
      <c r="JX131">
        <v>425.55</v>
      </c>
      <c r="JY131">
        <v>25.736</v>
      </c>
      <c r="JZ131">
        <v>28.5094</v>
      </c>
      <c r="KA131">
        <v>30</v>
      </c>
      <c r="KB131">
        <v>28.3714</v>
      </c>
      <c r="KC131">
        <v>28.3922</v>
      </c>
      <c r="KD131">
        <v>9.39596</v>
      </c>
      <c r="KE131">
        <v>33.1277</v>
      </c>
      <c r="KF131">
        <v>40.9535</v>
      </c>
      <c r="KG131">
        <v>25.7124</v>
      </c>
      <c r="KH131">
        <v>135.971</v>
      </c>
      <c r="KI131">
        <v>21.4773</v>
      </c>
      <c r="KJ131">
        <v>92.7185</v>
      </c>
      <c r="KK131">
        <v>98.6647</v>
      </c>
    </row>
    <row r="132" spans="1:297">
      <c r="A132">
        <v>116</v>
      </c>
      <c r="B132">
        <v>1759252432</v>
      </c>
      <c r="C132">
        <v>2591</v>
      </c>
      <c r="D132" t="s">
        <v>675</v>
      </c>
      <c r="E132" t="s">
        <v>676</v>
      </c>
      <c r="F132">
        <v>5</v>
      </c>
      <c r="G132" t="s">
        <v>639</v>
      </c>
      <c r="H132" t="s">
        <v>436</v>
      </c>
      <c r="I132">
        <v>1759252423.84615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157.12685760901</v>
      </c>
      <c r="AK132">
        <v>167.549636363636</v>
      </c>
      <c r="AL132">
        <v>-3.35111623472417</v>
      </c>
      <c r="AM132">
        <v>62.8273229476228</v>
      </c>
      <c r="AN132">
        <f>(AP132 - AO132 + DY132*1E3/(8.314*(EA132+273.15)) * AR132/DX132 * AQ132) * DX132/(100*DL132) * 1000/(1000 - AP132)</f>
        <v>0</v>
      </c>
      <c r="AO132">
        <v>21.3961428184097</v>
      </c>
      <c r="AP132">
        <v>22.8737793939394</v>
      </c>
      <c r="AQ132">
        <v>-3.22065110094032e-05</v>
      </c>
      <c r="AR132">
        <v>104.061546898014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2.7</v>
      </c>
      <c r="DM132">
        <v>0.5</v>
      </c>
      <c r="DN132" t="s">
        <v>438</v>
      </c>
      <c r="DO132">
        <v>2</v>
      </c>
      <c r="DP132" t="b">
        <v>1</v>
      </c>
      <c r="DQ132">
        <v>1759252423.84615</v>
      </c>
      <c r="DR132">
        <v>186.405615384615</v>
      </c>
      <c r="DS132">
        <v>169.486230769231</v>
      </c>
      <c r="DT132">
        <v>22.8794538461538</v>
      </c>
      <c r="DU132">
        <v>21.3996384615385</v>
      </c>
      <c r="DV132">
        <v>181.787846153846</v>
      </c>
      <c r="DW132">
        <v>22.4873230769231</v>
      </c>
      <c r="DX132">
        <v>500.010153846154</v>
      </c>
      <c r="DY132">
        <v>90.7476</v>
      </c>
      <c r="DZ132">
        <v>0.0289323307692308</v>
      </c>
      <c r="EA132">
        <v>29.5916615384615</v>
      </c>
      <c r="EB132">
        <v>30.0071230769231</v>
      </c>
      <c r="EC132">
        <v>999.9</v>
      </c>
      <c r="ED132">
        <v>0</v>
      </c>
      <c r="EE132">
        <v>0</v>
      </c>
      <c r="EF132">
        <v>9998.08461538461</v>
      </c>
      <c r="EG132">
        <v>0</v>
      </c>
      <c r="EH132">
        <v>9.44177538461538</v>
      </c>
      <c r="EI132">
        <v>16.9193692307692</v>
      </c>
      <c r="EJ132">
        <v>190.770384615385</v>
      </c>
      <c r="EK132">
        <v>173.192384615385</v>
      </c>
      <c r="EL132">
        <v>1.47981538461538</v>
      </c>
      <c r="EM132">
        <v>169.486230769231</v>
      </c>
      <c r="EN132">
        <v>21.3996384615385</v>
      </c>
      <c r="EO132">
        <v>2.07625692307692</v>
      </c>
      <c r="EP132">
        <v>1.94196538461538</v>
      </c>
      <c r="EQ132">
        <v>18.0381692307692</v>
      </c>
      <c r="ER132">
        <v>16.9789307692308</v>
      </c>
      <c r="ES132">
        <v>1999.98307692308</v>
      </c>
      <c r="ET132">
        <v>0.979993769230769</v>
      </c>
      <c r="EU132">
        <v>0.0200063076923077</v>
      </c>
      <c r="EV132">
        <v>0</v>
      </c>
      <c r="EW132">
        <v>334.972692307692</v>
      </c>
      <c r="EX132">
        <v>5.00016</v>
      </c>
      <c r="EY132">
        <v>6973.11923076923</v>
      </c>
      <c r="EZ132">
        <v>18233.9923076923</v>
      </c>
      <c r="FA132">
        <v>48.812</v>
      </c>
      <c r="FB132">
        <v>49.187</v>
      </c>
      <c r="FC132">
        <v>49.187</v>
      </c>
      <c r="FD132">
        <v>48.9466923076923</v>
      </c>
      <c r="FE132">
        <v>50.625</v>
      </c>
      <c r="FF132">
        <v>1955.07307692308</v>
      </c>
      <c r="FG132">
        <v>39.91</v>
      </c>
      <c r="FH132">
        <v>0</v>
      </c>
      <c r="FI132">
        <v>1759252439.2</v>
      </c>
      <c r="FJ132">
        <v>0</v>
      </c>
      <c r="FK132">
        <v>335.020192307692</v>
      </c>
      <c r="FL132">
        <v>2.63777777228561</v>
      </c>
      <c r="FM132">
        <v>41.7695727060448</v>
      </c>
      <c r="FN132">
        <v>6973.61846153846</v>
      </c>
      <c r="FO132">
        <v>15</v>
      </c>
      <c r="FP132">
        <v>0</v>
      </c>
      <c r="FQ132" t="s">
        <v>439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16.7883</v>
      </c>
      <c r="GD132">
        <v>5.82947368421052</v>
      </c>
      <c r="GE132">
        <v>0.777658954812455</v>
      </c>
      <c r="GF132">
        <v>0</v>
      </c>
      <c r="GG132">
        <v>334.904764705882</v>
      </c>
      <c r="GH132">
        <v>1.81781512119561</v>
      </c>
      <c r="GI132">
        <v>0.278846791037615</v>
      </c>
      <c r="GJ132">
        <v>-1</v>
      </c>
      <c r="GK132">
        <v>1.4766845</v>
      </c>
      <c r="GL132">
        <v>0.0522175939849605</v>
      </c>
      <c r="GM132">
        <v>0.00651092195852476</v>
      </c>
      <c r="GN132">
        <v>1</v>
      </c>
      <c r="GO132">
        <v>1</v>
      </c>
      <c r="GP132">
        <v>2</v>
      </c>
      <c r="GQ132" t="s">
        <v>440</v>
      </c>
      <c r="GR132">
        <v>3.12535</v>
      </c>
      <c r="GS132">
        <v>2.65424</v>
      </c>
      <c r="GT132">
        <v>0.0389509</v>
      </c>
      <c r="GU132">
        <v>0.0359164</v>
      </c>
      <c r="GV132">
        <v>0.0982266</v>
      </c>
      <c r="GW132">
        <v>0.0942871</v>
      </c>
      <c r="GX132">
        <v>24657.9</v>
      </c>
      <c r="GY132">
        <v>23503.7</v>
      </c>
      <c r="GZ132">
        <v>22946.7</v>
      </c>
      <c r="HA132">
        <v>23740.1</v>
      </c>
      <c r="HB132">
        <v>35261.2</v>
      </c>
      <c r="HC132">
        <v>35585.5</v>
      </c>
      <c r="HD132">
        <v>41368.6</v>
      </c>
      <c r="HE132">
        <v>42334.6</v>
      </c>
      <c r="HF132">
        <v>1.89982</v>
      </c>
      <c r="HG132">
        <v>1.79935</v>
      </c>
      <c r="HH132">
        <v>0.152104</v>
      </c>
      <c r="HI132">
        <v>0</v>
      </c>
      <c r="HJ132">
        <v>27.5086</v>
      </c>
      <c r="HK132">
        <v>999.9</v>
      </c>
      <c r="HL132">
        <v>56.263</v>
      </c>
      <c r="HM132">
        <v>29.89</v>
      </c>
      <c r="HN132">
        <v>26.2475</v>
      </c>
      <c r="HO132">
        <v>54.2076</v>
      </c>
      <c r="HP132">
        <v>42.9367</v>
      </c>
      <c r="HQ132">
        <v>1</v>
      </c>
      <c r="HR132">
        <v>0.0739253</v>
      </c>
      <c r="HS132">
        <v>0.810272</v>
      </c>
      <c r="HT132">
        <v>20.2154</v>
      </c>
      <c r="HU132">
        <v>5.23286</v>
      </c>
      <c r="HV132">
        <v>11.992</v>
      </c>
      <c r="HW132">
        <v>4.95575</v>
      </c>
      <c r="HX132">
        <v>3.30398</v>
      </c>
      <c r="HY132">
        <v>50.6</v>
      </c>
      <c r="HZ132">
        <v>9999</v>
      </c>
      <c r="IA132">
        <v>9999</v>
      </c>
      <c r="IB132">
        <v>9999</v>
      </c>
      <c r="IC132">
        <v>1.8685</v>
      </c>
      <c r="ID132">
        <v>1.86423</v>
      </c>
      <c r="IE132">
        <v>1.8718</v>
      </c>
      <c r="IF132">
        <v>1.86264</v>
      </c>
      <c r="IG132">
        <v>1.86209</v>
      </c>
      <c r="IH132">
        <v>1.86857</v>
      </c>
      <c r="II132">
        <v>1.85867</v>
      </c>
      <c r="IJ132">
        <v>1.86508</v>
      </c>
      <c r="IK132">
        <v>5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4.532</v>
      </c>
      <c r="IY132">
        <v>0.392</v>
      </c>
      <c r="IZ132">
        <v>3.97360106167472</v>
      </c>
      <c r="JA132">
        <v>0.00378919108122332</v>
      </c>
      <c r="JB132">
        <v>-1.39025892724049e-06</v>
      </c>
      <c r="JC132">
        <v>2.66215117939144e-10</v>
      </c>
      <c r="JD132">
        <v>0.0716792814121334</v>
      </c>
      <c r="JE132">
        <v>0.00926075309058177</v>
      </c>
      <c r="JF132">
        <v>8.50568971851429e-05</v>
      </c>
      <c r="JG132">
        <v>6.08600627940814e-06</v>
      </c>
      <c r="JH132">
        <v>1</v>
      </c>
      <c r="JI132">
        <v>1927</v>
      </c>
      <c r="JJ132">
        <v>1</v>
      </c>
      <c r="JK132">
        <v>28</v>
      </c>
      <c r="JL132">
        <v>29320873.9</v>
      </c>
      <c r="JM132">
        <v>29320873.9</v>
      </c>
      <c r="JN132">
        <v>0.440674</v>
      </c>
      <c r="JO132">
        <v>2.41821</v>
      </c>
      <c r="JP132">
        <v>1.4978</v>
      </c>
      <c r="JQ132">
        <v>2.32544</v>
      </c>
      <c r="JR132">
        <v>1.54419</v>
      </c>
      <c r="JS132">
        <v>2.34497</v>
      </c>
      <c r="JT132">
        <v>35.6148</v>
      </c>
      <c r="JU132">
        <v>24.1488</v>
      </c>
      <c r="JV132">
        <v>18</v>
      </c>
      <c r="JW132">
        <v>546.446</v>
      </c>
      <c r="JX132">
        <v>425.418</v>
      </c>
      <c r="JY132">
        <v>25.7147</v>
      </c>
      <c r="JZ132">
        <v>28.5088</v>
      </c>
      <c r="KA132">
        <v>30.0001</v>
      </c>
      <c r="KB132">
        <v>28.3714</v>
      </c>
      <c r="KC132">
        <v>28.3922</v>
      </c>
      <c r="KD132">
        <v>8.65051</v>
      </c>
      <c r="KE132">
        <v>32.8518</v>
      </c>
      <c r="KF132">
        <v>40.9535</v>
      </c>
      <c r="KG132">
        <v>25.728</v>
      </c>
      <c r="KH132">
        <v>115.743</v>
      </c>
      <c r="KI132">
        <v>21.4832</v>
      </c>
      <c r="KJ132">
        <v>92.7182</v>
      </c>
      <c r="KK132">
        <v>98.6642</v>
      </c>
    </row>
    <row r="133" spans="1:297">
      <c r="A133">
        <v>117</v>
      </c>
      <c r="B133">
        <v>1759252437</v>
      </c>
      <c r="C133">
        <v>2596</v>
      </c>
      <c r="D133" t="s">
        <v>677</v>
      </c>
      <c r="E133" t="s">
        <v>678</v>
      </c>
      <c r="F133">
        <v>5</v>
      </c>
      <c r="G133" t="s">
        <v>639</v>
      </c>
      <c r="H133" t="s">
        <v>436</v>
      </c>
      <c r="I133">
        <v>1759252428.84615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140.53102924931</v>
      </c>
      <c r="AK133">
        <v>151.311060606061</v>
      </c>
      <c r="AL133">
        <v>-3.22780401783399</v>
      </c>
      <c r="AM133">
        <v>62.8273229476228</v>
      </c>
      <c r="AN133">
        <f>(AP133 - AO133 + DY133*1E3/(8.314*(EA133+273.15)) * AR133/DX133 * AQ133) * DX133/(100*DL133) * 1000/(1000 - AP133)</f>
        <v>0</v>
      </c>
      <c r="AO133">
        <v>21.3906811907445</v>
      </c>
      <c r="AP133">
        <v>22.8708878787879</v>
      </c>
      <c r="AQ133">
        <v>-2.41188176150284e-05</v>
      </c>
      <c r="AR133">
        <v>104.061546898014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2.7</v>
      </c>
      <c r="DM133">
        <v>0.5</v>
      </c>
      <c r="DN133" t="s">
        <v>438</v>
      </c>
      <c r="DO133">
        <v>2</v>
      </c>
      <c r="DP133" t="b">
        <v>1</v>
      </c>
      <c r="DQ133">
        <v>1759252428.84615</v>
      </c>
      <c r="DR133">
        <v>170.619923076923</v>
      </c>
      <c r="DS133">
        <v>153.199692307692</v>
      </c>
      <c r="DT133">
        <v>22.8758230769231</v>
      </c>
      <c r="DU133">
        <v>21.3947307692308</v>
      </c>
      <c r="DV133">
        <v>166.054615384615</v>
      </c>
      <c r="DW133">
        <v>22.4837615384615</v>
      </c>
      <c r="DX133">
        <v>500.009615384615</v>
      </c>
      <c r="DY133">
        <v>90.7485538461539</v>
      </c>
      <c r="DZ133">
        <v>0.0287502923076923</v>
      </c>
      <c r="EA133">
        <v>29.5899076923077</v>
      </c>
      <c r="EB133">
        <v>30.0023692307692</v>
      </c>
      <c r="EC133">
        <v>999.9</v>
      </c>
      <c r="ED133">
        <v>0</v>
      </c>
      <c r="EE133">
        <v>0</v>
      </c>
      <c r="EF133">
        <v>10006.0538461538</v>
      </c>
      <c r="EG133">
        <v>0</v>
      </c>
      <c r="EH133">
        <v>9.44402307692308</v>
      </c>
      <c r="EI133">
        <v>17.4202923076923</v>
      </c>
      <c r="EJ133">
        <v>174.614538461538</v>
      </c>
      <c r="EK133">
        <v>156.548846153846</v>
      </c>
      <c r="EL133">
        <v>1.48109</v>
      </c>
      <c r="EM133">
        <v>153.199692307692</v>
      </c>
      <c r="EN133">
        <v>21.3947307692308</v>
      </c>
      <c r="EO133">
        <v>2.07594846153846</v>
      </c>
      <c r="EP133">
        <v>1.94154</v>
      </c>
      <c r="EQ133">
        <v>18.0358153846154</v>
      </c>
      <c r="ER133">
        <v>16.9754846153846</v>
      </c>
      <c r="ES133">
        <v>1999.98692307692</v>
      </c>
      <c r="ET133">
        <v>0.979993769230769</v>
      </c>
      <c r="EU133">
        <v>0.0200063153846154</v>
      </c>
      <c r="EV133">
        <v>0</v>
      </c>
      <c r="EW133">
        <v>335.163230769231</v>
      </c>
      <c r="EX133">
        <v>5.00016</v>
      </c>
      <c r="EY133">
        <v>6977.32076923077</v>
      </c>
      <c r="EZ133">
        <v>18234.0230769231</v>
      </c>
      <c r="FA133">
        <v>48.812</v>
      </c>
      <c r="FB133">
        <v>49.187</v>
      </c>
      <c r="FC133">
        <v>49.187</v>
      </c>
      <c r="FD133">
        <v>48.9418461538462</v>
      </c>
      <c r="FE133">
        <v>50.625</v>
      </c>
      <c r="FF133">
        <v>1955.07692307692</v>
      </c>
      <c r="FG133">
        <v>39.91</v>
      </c>
      <c r="FH133">
        <v>0</v>
      </c>
      <c r="FI133">
        <v>1759252444</v>
      </c>
      <c r="FJ133">
        <v>0</v>
      </c>
      <c r="FK133">
        <v>335.245615384615</v>
      </c>
      <c r="FL133">
        <v>3.4155213475694</v>
      </c>
      <c r="FM133">
        <v>60.1620512055896</v>
      </c>
      <c r="FN133">
        <v>6977.69461538462</v>
      </c>
      <c r="FO133">
        <v>15</v>
      </c>
      <c r="FP133">
        <v>0</v>
      </c>
      <c r="FQ133" t="s">
        <v>439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17.1324761904762</v>
      </c>
      <c r="GD133">
        <v>7.55714025974024</v>
      </c>
      <c r="GE133">
        <v>0.888840363247455</v>
      </c>
      <c r="GF133">
        <v>0</v>
      </c>
      <c r="GG133">
        <v>335.1215</v>
      </c>
      <c r="GH133">
        <v>2.88441557546924</v>
      </c>
      <c r="GI133">
        <v>0.349849484442534</v>
      </c>
      <c r="GJ133">
        <v>-1</v>
      </c>
      <c r="GK133">
        <v>1.48006952380952</v>
      </c>
      <c r="GL133">
        <v>0.0136005194805186</v>
      </c>
      <c r="GM133">
        <v>0.00267561203713145</v>
      </c>
      <c r="GN133">
        <v>1</v>
      </c>
      <c r="GO133">
        <v>1</v>
      </c>
      <c r="GP133">
        <v>2</v>
      </c>
      <c r="GQ133" t="s">
        <v>440</v>
      </c>
      <c r="GR133">
        <v>3.1254</v>
      </c>
      <c r="GS133">
        <v>2.6542</v>
      </c>
      <c r="GT133">
        <v>0.0352802</v>
      </c>
      <c r="GU133">
        <v>0.0319118</v>
      </c>
      <c r="GV133">
        <v>0.0982257</v>
      </c>
      <c r="GW133">
        <v>0.094275</v>
      </c>
      <c r="GX133">
        <v>24752</v>
      </c>
      <c r="GY133">
        <v>23601.4</v>
      </c>
      <c r="GZ133">
        <v>22946.6</v>
      </c>
      <c r="HA133">
        <v>23740.2</v>
      </c>
      <c r="HB133">
        <v>35260.4</v>
      </c>
      <c r="HC133">
        <v>35585.9</v>
      </c>
      <c r="HD133">
        <v>41368</v>
      </c>
      <c r="HE133">
        <v>42334.8</v>
      </c>
      <c r="HF133">
        <v>1.90007</v>
      </c>
      <c r="HG133">
        <v>1.79942</v>
      </c>
      <c r="HH133">
        <v>0.152364</v>
      </c>
      <c r="HI133">
        <v>0</v>
      </c>
      <c r="HJ133">
        <v>27.5086</v>
      </c>
      <c r="HK133">
        <v>999.9</v>
      </c>
      <c r="HL133">
        <v>56.263</v>
      </c>
      <c r="HM133">
        <v>29.89</v>
      </c>
      <c r="HN133">
        <v>26.2465</v>
      </c>
      <c r="HO133">
        <v>53.9776</v>
      </c>
      <c r="HP133">
        <v>42.8966</v>
      </c>
      <c r="HQ133">
        <v>1</v>
      </c>
      <c r="HR133">
        <v>0.0732546</v>
      </c>
      <c r="HS133">
        <v>0.763361</v>
      </c>
      <c r="HT133">
        <v>20.2157</v>
      </c>
      <c r="HU133">
        <v>5.23346</v>
      </c>
      <c r="HV133">
        <v>11.992</v>
      </c>
      <c r="HW133">
        <v>4.95555</v>
      </c>
      <c r="HX133">
        <v>3.30393</v>
      </c>
      <c r="HY133">
        <v>50.6</v>
      </c>
      <c r="HZ133">
        <v>9999</v>
      </c>
      <c r="IA133">
        <v>9999</v>
      </c>
      <c r="IB133">
        <v>9999</v>
      </c>
      <c r="IC133">
        <v>1.8685</v>
      </c>
      <c r="ID133">
        <v>1.86423</v>
      </c>
      <c r="IE133">
        <v>1.87181</v>
      </c>
      <c r="IF133">
        <v>1.86266</v>
      </c>
      <c r="IG133">
        <v>1.86209</v>
      </c>
      <c r="IH133">
        <v>1.86853</v>
      </c>
      <c r="II133">
        <v>1.85867</v>
      </c>
      <c r="IJ133">
        <v>1.86508</v>
      </c>
      <c r="IK133">
        <v>5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4.478</v>
      </c>
      <c r="IY133">
        <v>0.392</v>
      </c>
      <c r="IZ133">
        <v>3.97360106167472</v>
      </c>
      <c r="JA133">
        <v>0.00378919108122332</v>
      </c>
      <c r="JB133">
        <v>-1.39025892724049e-06</v>
      </c>
      <c r="JC133">
        <v>2.66215117939144e-10</v>
      </c>
      <c r="JD133">
        <v>0.0716792814121334</v>
      </c>
      <c r="JE133">
        <v>0.00926075309058177</v>
      </c>
      <c r="JF133">
        <v>8.50568971851429e-05</v>
      </c>
      <c r="JG133">
        <v>6.08600627940814e-06</v>
      </c>
      <c r="JH133">
        <v>1</v>
      </c>
      <c r="JI133">
        <v>1927</v>
      </c>
      <c r="JJ133">
        <v>1</v>
      </c>
      <c r="JK133">
        <v>28</v>
      </c>
      <c r="JL133">
        <v>29320873.9</v>
      </c>
      <c r="JM133">
        <v>29320873.9</v>
      </c>
      <c r="JN133">
        <v>0.395508</v>
      </c>
      <c r="JO133">
        <v>2.42432</v>
      </c>
      <c r="JP133">
        <v>1.4978</v>
      </c>
      <c r="JQ133">
        <v>2.32544</v>
      </c>
      <c r="JR133">
        <v>1.54419</v>
      </c>
      <c r="JS133">
        <v>2.31079</v>
      </c>
      <c r="JT133">
        <v>35.5915</v>
      </c>
      <c r="JU133">
        <v>24.14</v>
      </c>
      <c r="JV133">
        <v>18</v>
      </c>
      <c r="JW133">
        <v>546.609</v>
      </c>
      <c r="JX133">
        <v>425.462</v>
      </c>
      <c r="JY133">
        <v>25.7233</v>
      </c>
      <c r="JZ133">
        <v>28.507</v>
      </c>
      <c r="KA133">
        <v>30</v>
      </c>
      <c r="KB133">
        <v>28.3714</v>
      </c>
      <c r="KC133">
        <v>28.3922</v>
      </c>
      <c r="KD133">
        <v>7.92029</v>
      </c>
      <c r="KE133">
        <v>32.5515</v>
      </c>
      <c r="KF133">
        <v>40.9535</v>
      </c>
      <c r="KG133">
        <v>25.7321</v>
      </c>
      <c r="KH133">
        <v>102.215</v>
      </c>
      <c r="KI133">
        <v>21.482</v>
      </c>
      <c r="KJ133">
        <v>92.7172</v>
      </c>
      <c r="KK133">
        <v>98.6647</v>
      </c>
    </row>
    <row r="134" spans="1:297">
      <c r="A134">
        <v>118</v>
      </c>
      <c r="B134">
        <v>1759252442</v>
      </c>
      <c r="C134">
        <v>2601</v>
      </c>
      <c r="D134" t="s">
        <v>679</v>
      </c>
      <c r="E134" t="s">
        <v>680</v>
      </c>
      <c r="F134">
        <v>5</v>
      </c>
      <c r="G134" t="s">
        <v>639</v>
      </c>
      <c r="H134" t="s">
        <v>436</v>
      </c>
      <c r="I134">
        <v>1759252433.84615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122.796266968608</v>
      </c>
      <c r="AK134">
        <v>134.388466666667</v>
      </c>
      <c r="AL134">
        <v>-3.40471304028196</v>
      </c>
      <c r="AM134">
        <v>62.8273229476228</v>
      </c>
      <c r="AN134">
        <f>(AP134 - AO134 + DY134*1E3/(8.314*(EA134+273.15)) * AR134/DX134 * AQ134) * DX134/(100*DL134) * 1000/(1000 - AP134)</f>
        <v>0</v>
      </c>
      <c r="AO134">
        <v>21.3911071436459</v>
      </c>
      <c r="AP134">
        <v>22.87696</v>
      </c>
      <c r="AQ134">
        <v>3.44237138896189e-05</v>
      </c>
      <c r="AR134">
        <v>104.061546898014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2.7</v>
      </c>
      <c r="DM134">
        <v>0.5</v>
      </c>
      <c r="DN134" t="s">
        <v>438</v>
      </c>
      <c r="DO134">
        <v>2</v>
      </c>
      <c r="DP134" t="b">
        <v>1</v>
      </c>
      <c r="DQ134">
        <v>1759252433.84615</v>
      </c>
      <c r="DR134">
        <v>154.629307692308</v>
      </c>
      <c r="DS134">
        <v>136.209846153846</v>
      </c>
      <c r="DT134">
        <v>22.8742769230769</v>
      </c>
      <c r="DU134">
        <v>21.3935384615385</v>
      </c>
      <c r="DV134">
        <v>150.117692307692</v>
      </c>
      <c r="DW134">
        <v>22.4822461538462</v>
      </c>
      <c r="DX134">
        <v>500.006230769231</v>
      </c>
      <c r="DY134">
        <v>90.7495307692307</v>
      </c>
      <c r="DZ134">
        <v>0.0285847153846154</v>
      </c>
      <c r="EA134">
        <v>29.5891076923077</v>
      </c>
      <c r="EB134">
        <v>29.9920846153846</v>
      </c>
      <c r="EC134">
        <v>999.9</v>
      </c>
      <c r="ED134">
        <v>0</v>
      </c>
      <c r="EE134">
        <v>0</v>
      </c>
      <c r="EF134">
        <v>10004.1815384615</v>
      </c>
      <c r="EG134">
        <v>0</v>
      </c>
      <c r="EH134">
        <v>9.44530692307692</v>
      </c>
      <c r="EI134">
        <v>18.4195076923077</v>
      </c>
      <c r="EJ134">
        <v>158.249230769231</v>
      </c>
      <c r="EK134">
        <v>139.187384615385</v>
      </c>
      <c r="EL134">
        <v>1.48073923076923</v>
      </c>
      <c r="EM134">
        <v>136.209846153846</v>
      </c>
      <c r="EN134">
        <v>21.3935384615385</v>
      </c>
      <c r="EO134">
        <v>2.07583076923077</v>
      </c>
      <c r="EP134">
        <v>1.94145153846154</v>
      </c>
      <c r="EQ134">
        <v>18.0349076923077</v>
      </c>
      <c r="ER134">
        <v>16.9747769230769</v>
      </c>
      <c r="ES134">
        <v>1999.98615384615</v>
      </c>
      <c r="ET134">
        <v>0.979993769230769</v>
      </c>
      <c r="EU134">
        <v>0.0200063230769231</v>
      </c>
      <c r="EV134">
        <v>0</v>
      </c>
      <c r="EW134">
        <v>335.507923076923</v>
      </c>
      <c r="EX134">
        <v>5.00016</v>
      </c>
      <c r="EY134">
        <v>6982.85076923077</v>
      </c>
      <c r="EZ134">
        <v>18234.0230769231</v>
      </c>
      <c r="FA134">
        <v>48.812</v>
      </c>
      <c r="FB134">
        <v>49.187</v>
      </c>
      <c r="FC134">
        <v>49.187</v>
      </c>
      <c r="FD134">
        <v>48.937</v>
      </c>
      <c r="FE134">
        <v>50.625</v>
      </c>
      <c r="FF134">
        <v>1955.07615384615</v>
      </c>
      <c r="FG134">
        <v>39.91</v>
      </c>
      <c r="FH134">
        <v>0</v>
      </c>
      <c r="FI134">
        <v>1759252449.4</v>
      </c>
      <c r="FJ134">
        <v>0</v>
      </c>
      <c r="FK134">
        <v>335.6428</v>
      </c>
      <c r="FL134">
        <v>3.84415382332084</v>
      </c>
      <c r="FM134">
        <v>79.8161537328</v>
      </c>
      <c r="FN134">
        <v>6984.2812</v>
      </c>
      <c r="FO134">
        <v>15</v>
      </c>
      <c r="FP134">
        <v>0</v>
      </c>
      <c r="FQ134" t="s">
        <v>439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17.920555</v>
      </c>
      <c r="GD134">
        <v>10.7122240601504</v>
      </c>
      <c r="GE134">
        <v>1.11726586159025</v>
      </c>
      <c r="GF134">
        <v>0</v>
      </c>
      <c r="GG134">
        <v>335.366235294118</v>
      </c>
      <c r="GH134">
        <v>3.81567608067898</v>
      </c>
      <c r="GI134">
        <v>0.416825613051188</v>
      </c>
      <c r="GJ134">
        <v>-1</v>
      </c>
      <c r="GK134">
        <v>1.481118</v>
      </c>
      <c r="GL134">
        <v>-0.00216000000000169</v>
      </c>
      <c r="GM134">
        <v>0.0035229243534314</v>
      </c>
      <c r="GN134">
        <v>1</v>
      </c>
      <c r="GO134">
        <v>1</v>
      </c>
      <c r="GP134">
        <v>2</v>
      </c>
      <c r="GQ134" t="s">
        <v>440</v>
      </c>
      <c r="GR134">
        <v>3.12511</v>
      </c>
      <c r="GS134">
        <v>2.65408</v>
      </c>
      <c r="GT134">
        <v>0.0313589</v>
      </c>
      <c r="GU134">
        <v>0.0278758</v>
      </c>
      <c r="GV134">
        <v>0.0982408</v>
      </c>
      <c r="GW134">
        <v>0.0943766</v>
      </c>
      <c r="GX134">
        <v>24852.7</v>
      </c>
      <c r="GY134">
        <v>23700</v>
      </c>
      <c r="GZ134">
        <v>22946.7</v>
      </c>
      <c r="HA134">
        <v>23740.4</v>
      </c>
      <c r="HB134">
        <v>35259.5</v>
      </c>
      <c r="HC134">
        <v>35581.6</v>
      </c>
      <c r="HD134">
        <v>41368</v>
      </c>
      <c r="HE134">
        <v>42334.8</v>
      </c>
      <c r="HF134">
        <v>1.89933</v>
      </c>
      <c r="HG134">
        <v>1.79945</v>
      </c>
      <c r="HH134">
        <v>0.151619</v>
      </c>
      <c r="HI134">
        <v>0</v>
      </c>
      <c r="HJ134">
        <v>27.5086</v>
      </c>
      <c r="HK134">
        <v>999.9</v>
      </c>
      <c r="HL134">
        <v>56.263</v>
      </c>
      <c r="HM134">
        <v>29.89</v>
      </c>
      <c r="HN134">
        <v>26.2465</v>
      </c>
      <c r="HO134">
        <v>54.2276</v>
      </c>
      <c r="HP134">
        <v>43.0128</v>
      </c>
      <c r="HQ134">
        <v>1</v>
      </c>
      <c r="HR134">
        <v>0.0732952</v>
      </c>
      <c r="HS134">
        <v>0.748469</v>
      </c>
      <c r="HT134">
        <v>20.2157</v>
      </c>
      <c r="HU134">
        <v>5.23256</v>
      </c>
      <c r="HV134">
        <v>11.992</v>
      </c>
      <c r="HW134">
        <v>4.95565</v>
      </c>
      <c r="HX134">
        <v>3.30393</v>
      </c>
      <c r="HY134">
        <v>50.6</v>
      </c>
      <c r="HZ134">
        <v>9999</v>
      </c>
      <c r="IA134">
        <v>9999</v>
      </c>
      <c r="IB134">
        <v>9999</v>
      </c>
      <c r="IC134">
        <v>1.86849</v>
      </c>
      <c r="ID134">
        <v>1.86421</v>
      </c>
      <c r="IE134">
        <v>1.87182</v>
      </c>
      <c r="IF134">
        <v>1.86265</v>
      </c>
      <c r="IG134">
        <v>1.86213</v>
      </c>
      <c r="IH134">
        <v>1.86856</v>
      </c>
      <c r="II134">
        <v>1.85867</v>
      </c>
      <c r="IJ134">
        <v>1.86508</v>
      </c>
      <c r="IK134">
        <v>5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4.421</v>
      </c>
      <c r="IY134">
        <v>0.3921</v>
      </c>
      <c r="IZ134">
        <v>3.97360106167472</v>
      </c>
      <c r="JA134">
        <v>0.00378919108122332</v>
      </c>
      <c r="JB134">
        <v>-1.39025892724049e-06</v>
      </c>
      <c r="JC134">
        <v>2.66215117939144e-10</v>
      </c>
      <c r="JD134">
        <v>0.0716792814121334</v>
      </c>
      <c r="JE134">
        <v>0.00926075309058177</v>
      </c>
      <c r="JF134">
        <v>8.50568971851429e-05</v>
      </c>
      <c r="JG134">
        <v>6.08600627940814e-06</v>
      </c>
      <c r="JH134">
        <v>1</v>
      </c>
      <c r="JI134">
        <v>1927</v>
      </c>
      <c r="JJ134">
        <v>1</v>
      </c>
      <c r="JK134">
        <v>28</v>
      </c>
      <c r="JL134">
        <v>29320874</v>
      </c>
      <c r="JM134">
        <v>29320874</v>
      </c>
      <c r="JN134">
        <v>0.367432</v>
      </c>
      <c r="JO134">
        <v>2.44507</v>
      </c>
      <c r="JP134">
        <v>1.49902</v>
      </c>
      <c r="JQ134">
        <v>2.32544</v>
      </c>
      <c r="JR134">
        <v>1.54419</v>
      </c>
      <c r="JS134">
        <v>2.26929</v>
      </c>
      <c r="JT134">
        <v>35.5915</v>
      </c>
      <c r="JU134">
        <v>24.1225</v>
      </c>
      <c r="JV134">
        <v>18</v>
      </c>
      <c r="JW134">
        <v>546.12</v>
      </c>
      <c r="JX134">
        <v>425.477</v>
      </c>
      <c r="JY134">
        <v>25.7303</v>
      </c>
      <c r="JZ134">
        <v>28.507</v>
      </c>
      <c r="KA134">
        <v>30</v>
      </c>
      <c r="KB134">
        <v>28.3714</v>
      </c>
      <c r="KC134">
        <v>28.3922</v>
      </c>
      <c r="KD134">
        <v>7.1723</v>
      </c>
      <c r="KE134">
        <v>32.5515</v>
      </c>
      <c r="KF134">
        <v>40.9535</v>
      </c>
      <c r="KG134">
        <v>25.7381</v>
      </c>
      <c r="KH134">
        <v>81.981</v>
      </c>
      <c r="KI134">
        <v>21.481</v>
      </c>
      <c r="KJ134">
        <v>92.7174</v>
      </c>
      <c r="KK134">
        <v>98.6651</v>
      </c>
    </row>
    <row r="135" spans="1:297">
      <c r="A135">
        <v>119</v>
      </c>
      <c r="B135">
        <v>1759252447</v>
      </c>
      <c r="C135">
        <v>2606</v>
      </c>
      <c r="D135" t="s">
        <v>681</v>
      </c>
      <c r="E135" t="s">
        <v>682</v>
      </c>
      <c r="F135">
        <v>5</v>
      </c>
      <c r="G135" t="s">
        <v>639</v>
      </c>
      <c r="H135" t="s">
        <v>436</v>
      </c>
      <c r="I135">
        <v>1759252438.84615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106.154690397629</v>
      </c>
      <c r="AK135">
        <v>117.81303030303</v>
      </c>
      <c r="AL135">
        <v>-3.29396315999317</v>
      </c>
      <c r="AM135">
        <v>62.8273229476228</v>
      </c>
      <c r="AN135">
        <f>(AP135 - AO135 + DY135*1E3/(8.314*(EA135+273.15)) * AR135/DX135 * AQ135) * DX135/(100*DL135) * 1000/(1000 - AP135)</f>
        <v>0</v>
      </c>
      <c r="AO135">
        <v>21.4348070995534</v>
      </c>
      <c r="AP135">
        <v>22.8995824242424</v>
      </c>
      <c r="AQ135">
        <v>0.000158547381106355</v>
      </c>
      <c r="AR135">
        <v>104.061546898014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2.7</v>
      </c>
      <c r="DM135">
        <v>0.5</v>
      </c>
      <c r="DN135" t="s">
        <v>438</v>
      </c>
      <c r="DO135">
        <v>2</v>
      </c>
      <c r="DP135" t="b">
        <v>1</v>
      </c>
      <c r="DQ135">
        <v>1759252438.84615</v>
      </c>
      <c r="DR135">
        <v>138.379307692308</v>
      </c>
      <c r="DS135">
        <v>119.633630769231</v>
      </c>
      <c r="DT135">
        <v>22.8786615384615</v>
      </c>
      <c r="DU135">
        <v>21.4078461538462</v>
      </c>
      <c r="DV135">
        <v>133.922846153846</v>
      </c>
      <c r="DW135">
        <v>22.4865230769231</v>
      </c>
      <c r="DX135">
        <v>500.026230769231</v>
      </c>
      <c r="DY135">
        <v>90.7501769230769</v>
      </c>
      <c r="DZ135">
        <v>0.0284958769230769</v>
      </c>
      <c r="EA135">
        <v>29.5883076923077</v>
      </c>
      <c r="EB135">
        <v>29.9919615384615</v>
      </c>
      <c r="EC135">
        <v>999.9</v>
      </c>
      <c r="ED135">
        <v>0</v>
      </c>
      <c r="EE135">
        <v>0</v>
      </c>
      <c r="EF135">
        <v>10013.2138461538</v>
      </c>
      <c r="EG135">
        <v>0</v>
      </c>
      <c r="EH135">
        <v>9.45108538461538</v>
      </c>
      <c r="EI135">
        <v>18.7457076923077</v>
      </c>
      <c r="EJ135">
        <v>141.619307692308</v>
      </c>
      <c r="EK135">
        <v>122.250261538462</v>
      </c>
      <c r="EL135">
        <v>1.47081384615385</v>
      </c>
      <c r="EM135">
        <v>119.633630769231</v>
      </c>
      <c r="EN135">
        <v>21.4078461538462</v>
      </c>
      <c r="EO135">
        <v>2.07624384615385</v>
      </c>
      <c r="EP135">
        <v>1.94276461538462</v>
      </c>
      <c r="EQ135">
        <v>18.0380692307692</v>
      </c>
      <c r="ER135">
        <v>16.9854307692308</v>
      </c>
      <c r="ES135">
        <v>2000.00692307692</v>
      </c>
      <c r="ET135">
        <v>0.979993923076923</v>
      </c>
      <c r="EU135">
        <v>0.0200061076923077</v>
      </c>
      <c r="EV135">
        <v>0</v>
      </c>
      <c r="EW135">
        <v>335.833307692308</v>
      </c>
      <c r="EX135">
        <v>5.00016</v>
      </c>
      <c r="EY135">
        <v>6989.76769230769</v>
      </c>
      <c r="EZ135">
        <v>18234.2153846154</v>
      </c>
      <c r="FA135">
        <v>48.812</v>
      </c>
      <c r="FB135">
        <v>49.187</v>
      </c>
      <c r="FC135">
        <v>49.1822307692308</v>
      </c>
      <c r="FD135">
        <v>48.937</v>
      </c>
      <c r="FE135">
        <v>50.625</v>
      </c>
      <c r="FF135">
        <v>1955.09692307692</v>
      </c>
      <c r="FG135">
        <v>39.91</v>
      </c>
      <c r="FH135">
        <v>0</v>
      </c>
      <c r="FI135">
        <v>1759252454.2</v>
      </c>
      <c r="FJ135">
        <v>0</v>
      </c>
      <c r="FK135">
        <v>335.96648</v>
      </c>
      <c r="FL135">
        <v>4.79930767355785</v>
      </c>
      <c r="FM135">
        <v>93.8700000047654</v>
      </c>
      <c r="FN135">
        <v>6991.2188</v>
      </c>
      <c r="FO135">
        <v>15</v>
      </c>
      <c r="FP135">
        <v>0</v>
      </c>
      <c r="FQ135" t="s">
        <v>439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18.5148238095238</v>
      </c>
      <c r="GD135">
        <v>5.68214805194804</v>
      </c>
      <c r="GE135">
        <v>0.71858941777476</v>
      </c>
      <c r="GF135">
        <v>0</v>
      </c>
      <c r="GG135">
        <v>335.699823529412</v>
      </c>
      <c r="GH135">
        <v>4.27129105273973</v>
      </c>
      <c r="GI135">
        <v>0.460062174224579</v>
      </c>
      <c r="GJ135">
        <v>-1</v>
      </c>
      <c r="GK135">
        <v>1.47328571428571</v>
      </c>
      <c r="GL135">
        <v>-0.0967005194805191</v>
      </c>
      <c r="GM135">
        <v>0.0140576068448396</v>
      </c>
      <c r="GN135">
        <v>1</v>
      </c>
      <c r="GO135">
        <v>1</v>
      </c>
      <c r="GP135">
        <v>2</v>
      </c>
      <c r="GQ135" t="s">
        <v>440</v>
      </c>
      <c r="GR135">
        <v>3.12526</v>
      </c>
      <c r="GS135">
        <v>2.65433</v>
      </c>
      <c r="GT135">
        <v>0.0274707</v>
      </c>
      <c r="GU135">
        <v>0.0236795</v>
      </c>
      <c r="GV135">
        <v>0.0983285</v>
      </c>
      <c r="GW135">
        <v>0.0944601</v>
      </c>
      <c r="GX135">
        <v>24952.1</v>
      </c>
      <c r="GY135">
        <v>23802.3</v>
      </c>
      <c r="GZ135">
        <v>22946.4</v>
      </c>
      <c r="HA135">
        <v>23740.4</v>
      </c>
      <c r="HB135">
        <v>35256.1</v>
      </c>
      <c r="HC135">
        <v>35577.9</v>
      </c>
      <c r="HD135">
        <v>41368.5</v>
      </c>
      <c r="HE135">
        <v>42334.7</v>
      </c>
      <c r="HF135">
        <v>1.89988</v>
      </c>
      <c r="HG135">
        <v>1.79937</v>
      </c>
      <c r="HH135">
        <v>0.152588</v>
      </c>
      <c r="HI135">
        <v>0</v>
      </c>
      <c r="HJ135">
        <v>27.5103</v>
      </c>
      <c r="HK135">
        <v>999.9</v>
      </c>
      <c r="HL135">
        <v>56.263</v>
      </c>
      <c r="HM135">
        <v>29.89</v>
      </c>
      <c r="HN135">
        <v>26.2486</v>
      </c>
      <c r="HO135">
        <v>53.9976</v>
      </c>
      <c r="HP135">
        <v>43.0849</v>
      </c>
      <c r="HQ135">
        <v>1</v>
      </c>
      <c r="HR135">
        <v>0.0731936</v>
      </c>
      <c r="HS135">
        <v>0.728647</v>
      </c>
      <c r="HT135">
        <v>20.216</v>
      </c>
      <c r="HU135">
        <v>5.23361</v>
      </c>
      <c r="HV135">
        <v>11.992</v>
      </c>
      <c r="HW135">
        <v>4.95565</v>
      </c>
      <c r="HX135">
        <v>3.30395</v>
      </c>
      <c r="HY135">
        <v>50.6</v>
      </c>
      <c r="HZ135">
        <v>9999</v>
      </c>
      <c r="IA135">
        <v>9999</v>
      </c>
      <c r="IB135">
        <v>9999</v>
      </c>
      <c r="IC135">
        <v>1.86854</v>
      </c>
      <c r="ID135">
        <v>1.86421</v>
      </c>
      <c r="IE135">
        <v>1.87182</v>
      </c>
      <c r="IF135">
        <v>1.86265</v>
      </c>
      <c r="IG135">
        <v>1.86213</v>
      </c>
      <c r="IH135">
        <v>1.86857</v>
      </c>
      <c r="II135">
        <v>1.85867</v>
      </c>
      <c r="IJ135">
        <v>1.86508</v>
      </c>
      <c r="IK135">
        <v>5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4.365</v>
      </c>
      <c r="IY135">
        <v>0.3928</v>
      </c>
      <c r="IZ135">
        <v>3.97360106167472</v>
      </c>
      <c r="JA135">
        <v>0.00378919108122332</v>
      </c>
      <c r="JB135">
        <v>-1.39025892724049e-06</v>
      </c>
      <c r="JC135">
        <v>2.66215117939144e-10</v>
      </c>
      <c r="JD135">
        <v>0.0716792814121334</v>
      </c>
      <c r="JE135">
        <v>0.00926075309058177</v>
      </c>
      <c r="JF135">
        <v>8.50568971851429e-05</v>
      </c>
      <c r="JG135">
        <v>6.08600627940814e-06</v>
      </c>
      <c r="JH135">
        <v>1</v>
      </c>
      <c r="JI135">
        <v>1927</v>
      </c>
      <c r="JJ135">
        <v>1</v>
      </c>
      <c r="JK135">
        <v>28</v>
      </c>
      <c r="JL135">
        <v>29320874.1</v>
      </c>
      <c r="JM135">
        <v>29320874.1</v>
      </c>
      <c r="JN135">
        <v>0.321045</v>
      </c>
      <c r="JO135">
        <v>2.42676</v>
      </c>
      <c r="JP135">
        <v>1.4978</v>
      </c>
      <c r="JQ135">
        <v>2.32544</v>
      </c>
      <c r="JR135">
        <v>1.54419</v>
      </c>
      <c r="JS135">
        <v>2.33398</v>
      </c>
      <c r="JT135">
        <v>35.6148</v>
      </c>
      <c r="JU135">
        <v>24.14</v>
      </c>
      <c r="JV135">
        <v>18</v>
      </c>
      <c r="JW135">
        <v>546.478</v>
      </c>
      <c r="JX135">
        <v>425.433</v>
      </c>
      <c r="JY135">
        <v>25.7381</v>
      </c>
      <c r="JZ135">
        <v>28.5046</v>
      </c>
      <c r="KA135">
        <v>29.9999</v>
      </c>
      <c r="KB135">
        <v>28.3714</v>
      </c>
      <c r="KC135">
        <v>28.3922</v>
      </c>
      <c r="KD135">
        <v>6.44298</v>
      </c>
      <c r="KE135">
        <v>32.5515</v>
      </c>
      <c r="KF135">
        <v>40.9535</v>
      </c>
      <c r="KG135">
        <v>25.7474</v>
      </c>
      <c r="KH135">
        <v>68.4815</v>
      </c>
      <c r="KI135">
        <v>21.4809</v>
      </c>
      <c r="KJ135">
        <v>92.7176</v>
      </c>
      <c r="KK135">
        <v>98.6649</v>
      </c>
    </row>
    <row r="136" spans="1:297">
      <c r="A136">
        <v>120</v>
      </c>
      <c r="B136">
        <v>1759252452</v>
      </c>
      <c r="C136">
        <v>2611</v>
      </c>
      <c r="D136" t="s">
        <v>683</v>
      </c>
      <c r="E136" t="s">
        <v>684</v>
      </c>
      <c r="F136">
        <v>5</v>
      </c>
      <c r="G136" t="s">
        <v>639</v>
      </c>
      <c r="H136" t="s">
        <v>436</v>
      </c>
      <c r="I136">
        <v>1759252443.84615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88.3658003296401</v>
      </c>
      <c r="AK136">
        <v>100.87803030303</v>
      </c>
      <c r="AL136">
        <v>-3.40680200177201</v>
      </c>
      <c r="AM136">
        <v>62.8273229476228</v>
      </c>
      <c r="AN136">
        <f>(AP136 - AO136 + DY136*1E3/(8.314*(EA136+273.15)) * AR136/DX136 * AQ136) * DX136/(100*DL136) * 1000/(1000 - AP136)</f>
        <v>0</v>
      </c>
      <c r="AO136">
        <v>21.4488705577165</v>
      </c>
      <c r="AP136">
        <v>22.9236903030303</v>
      </c>
      <c r="AQ136">
        <v>0.00385200980347823</v>
      </c>
      <c r="AR136">
        <v>104.061546898014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2.7</v>
      </c>
      <c r="DM136">
        <v>0.5</v>
      </c>
      <c r="DN136" t="s">
        <v>438</v>
      </c>
      <c r="DO136">
        <v>2</v>
      </c>
      <c r="DP136" t="b">
        <v>1</v>
      </c>
      <c r="DQ136">
        <v>1759252443.84615</v>
      </c>
      <c r="DR136">
        <v>122.091530769231</v>
      </c>
      <c r="DS136">
        <v>102.576892307692</v>
      </c>
      <c r="DT136">
        <v>22.8925846153846</v>
      </c>
      <c r="DU136">
        <v>21.4252461538462</v>
      </c>
      <c r="DV136">
        <v>117.690984615385</v>
      </c>
      <c r="DW136">
        <v>22.5001461538462</v>
      </c>
      <c r="DX136">
        <v>500.035384615385</v>
      </c>
      <c r="DY136">
        <v>90.7500076923077</v>
      </c>
      <c r="DZ136">
        <v>0.0285354153846154</v>
      </c>
      <c r="EA136">
        <v>29.5884538461538</v>
      </c>
      <c r="EB136">
        <v>29.9875769230769</v>
      </c>
      <c r="EC136">
        <v>999.9</v>
      </c>
      <c r="ED136">
        <v>0</v>
      </c>
      <c r="EE136">
        <v>0</v>
      </c>
      <c r="EF136">
        <v>10002.4969230769</v>
      </c>
      <c r="EG136">
        <v>0</v>
      </c>
      <c r="EH136">
        <v>9.45911</v>
      </c>
      <c r="EI136">
        <v>19.5145615384615</v>
      </c>
      <c r="EJ136">
        <v>124.951615384615</v>
      </c>
      <c r="EK136">
        <v>104.822284615385</v>
      </c>
      <c r="EL136">
        <v>1.46735615384615</v>
      </c>
      <c r="EM136">
        <v>102.576892307692</v>
      </c>
      <c r="EN136">
        <v>21.4252461538462</v>
      </c>
      <c r="EO136">
        <v>2.07750461538462</v>
      </c>
      <c r="EP136">
        <v>1.94434</v>
      </c>
      <c r="EQ136">
        <v>18.0477153846154</v>
      </c>
      <c r="ER136">
        <v>16.9982076923077</v>
      </c>
      <c r="ES136">
        <v>2000.02846153846</v>
      </c>
      <c r="ET136">
        <v>0.979994076923077</v>
      </c>
      <c r="EU136">
        <v>0.0200058846153846</v>
      </c>
      <c r="EV136">
        <v>0</v>
      </c>
      <c r="EW136">
        <v>336.281538461539</v>
      </c>
      <c r="EX136">
        <v>5.00016</v>
      </c>
      <c r="EY136">
        <v>6998.06</v>
      </c>
      <c r="EZ136">
        <v>18234.4076923077</v>
      </c>
      <c r="FA136">
        <v>48.812</v>
      </c>
      <c r="FB136">
        <v>49.187</v>
      </c>
      <c r="FC136">
        <v>49.1822307692308</v>
      </c>
      <c r="FD136">
        <v>48.937</v>
      </c>
      <c r="FE136">
        <v>50.625</v>
      </c>
      <c r="FF136">
        <v>1955.11846153846</v>
      </c>
      <c r="FG136">
        <v>39.91</v>
      </c>
      <c r="FH136">
        <v>0</v>
      </c>
      <c r="FI136">
        <v>1759252459</v>
      </c>
      <c r="FJ136">
        <v>0</v>
      </c>
      <c r="FK136">
        <v>336.3686</v>
      </c>
      <c r="FL136">
        <v>4.69884613199325</v>
      </c>
      <c r="FM136">
        <v>105.560769104919</v>
      </c>
      <c r="FN136">
        <v>6999.1628</v>
      </c>
      <c r="FO136">
        <v>15</v>
      </c>
      <c r="FP136">
        <v>0</v>
      </c>
      <c r="FQ136" t="s">
        <v>439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19.14432</v>
      </c>
      <c r="GD136">
        <v>7.95921203007523</v>
      </c>
      <c r="GE136">
        <v>0.879568944767833</v>
      </c>
      <c r="GF136">
        <v>0</v>
      </c>
      <c r="GG136">
        <v>336.109647058824</v>
      </c>
      <c r="GH136">
        <v>4.91453016226206</v>
      </c>
      <c r="GI136">
        <v>0.513702699689053</v>
      </c>
      <c r="GJ136">
        <v>-1</v>
      </c>
      <c r="GK136">
        <v>1.470017</v>
      </c>
      <c r="GL136">
        <v>-0.0818264661654145</v>
      </c>
      <c r="GM136">
        <v>0.0141734745563676</v>
      </c>
      <c r="GN136">
        <v>1</v>
      </c>
      <c r="GO136">
        <v>1</v>
      </c>
      <c r="GP136">
        <v>2</v>
      </c>
      <c r="GQ136" t="s">
        <v>440</v>
      </c>
      <c r="GR136">
        <v>3.12522</v>
      </c>
      <c r="GS136">
        <v>2.65409</v>
      </c>
      <c r="GT136">
        <v>0.0233866</v>
      </c>
      <c r="GU136">
        <v>0.019501</v>
      </c>
      <c r="GV136">
        <v>0.098389</v>
      </c>
      <c r="GW136">
        <v>0.094462</v>
      </c>
      <c r="GX136">
        <v>25057.2</v>
      </c>
      <c r="GY136">
        <v>23904.4</v>
      </c>
      <c r="GZ136">
        <v>22946.7</v>
      </c>
      <c r="HA136">
        <v>23740.7</v>
      </c>
      <c r="HB136">
        <v>35253.2</v>
      </c>
      <c r="HC136">
        <v>35578.2</v>
      </c>
      <c r="HD136">
        <v>41368.3</v>
      </c>
      <c r="HE136">
        <v>42335.6</v>
      </c>
      <c r="HF136">
        <v>1.89972</v>
      </c>
      <c r="HG136">
        <v>1.79923</v>
      </c>
      <c r="HH136">
        <v>0.150986</v>
      </c>
      <c r="HI136">
        <v>0</v>
      </c>
      <c r="HJ136">
        <v>27.511</v>
      </c>
      <c r="HK136">
        <v>999.9</v>
      </c>
      <c r="HL136">
        <v>56.263</v>
      </c>
      <c r="HM136">
        <v>29.89</v>
      </c>
      <c r="HN136">
        <v>26.2474</v>
      </c>
      <c r="HO136">
        <v>54.9376</v>
      </c>
      <c r="HP136">
        <v>42.9928</v>
      </c>
      <c r="HQ136">
        <v>1</v>
      </c>
      <c r="HR136">
        <v>0.0730386</v>
      </c>
      <c r="HS136">
        <v>0.721885</v>
      </c>
      <c r="HT136">
        <v>20.2158</v>
      </c>
      <c r="HU136">
        <v>5.23212</v>
      </c>
      <c r="HV136">
        <v>11.992</v>
      </c>
      <c r="HW136">
        <v>4.95545</v>
      </c>
      <c r="HX136">
        <v>3.30385</v>
      </c>
      <c r="HY136">
        <v>50.6</v>
      </c>
      <c r="HZ136">
        <v>9999</v>
      </c>
      <c r="IA136">
        <v>9999</v>
      </c>
      <c r="IB136">
        <v>9999</v>
      </c>
      <c r="IC136">
        <v>1.86852</v>
      </c>
      <c r="ID136">
        <v>1.86425</v>
      </c>
      <c r="IE136">
        <v>1.8718</v>
      </c>
      <c r="IF136">
        <v>1.86266</v>
      </c>
      <c r="IG136">
        <v>1.86215</v>
      </c>
      <c r="IH136">
        <v>1.86856</v>
      </c>
      <c r="II136">
        <v>1.85867</v>
      </c>
      <c r="IJ136">
        <v>1.86508</v>
      </c>
      <c r="IK136">
        <v>5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4.307</v>
      </c>
      <c r="IY136">
        <v>0.3931</v>
      </c>
      <c r="IZ136">
        <v>3.97360106167472</v>
      </c>
      <c r="JA136">
        <v>0.00378919108122332</v>
      </c>
      <c r="JB136">
        <v>-1.39025892724049e-06</v>
      </c>
      <c r="JC136">
        <v>2.66215117939144e-10</v>
      </c>
      <c r="JD136">
        <v>0.0716792814121334</v>
      </c>
      <c r="JE136">
        <v>0.00926075309058177</v>
      </c>
      <c r="JF136">
        <v>8.50568971851429e-05</v>
      </c>
      <c r="JG136">
        <v>6.08600627940814e-06</v>
      </c>
      <c r="JH136">
        <v>1</v>
      </c>
      <c r="JI136">
        <v>1927</v>
      </c>
      <c r="JJ136">
        <v>1</v>
      </c>
      <c r="JK136">
        <v>28</v>
      </c>
      <c r="JL136">
        <v>29320874.2</v>
      </c>
      <c r="JM136">
        <v>29320874.2</v>
      </c>
      <c r="JN136">
        <v>0.292969</v>
      </c>
      <c r="JO136">
        <v>2.43774</v>
      </c>
      <c r="JP136">
        <v>1.4978</v>
      </c>
      <c r="JQ136">
        <v>2.32544</v>
      </c>
      <c r="JR136">
        <v>1.54419</v>
      </c>
      <c r="JS136">
        <v>2.36084</v>
      </c>
      <c r="JT136">
        <v>35.6148</v>
      </c>
      <c r="JU136">
        <v>24.1488</v>
      </c>
      <c r="JV136">
        <v>18</v>
      </c>
      <c r="JW136">
        <v>546.366</v>
      </c>
      <c r="JX136">
        <v>425.328</v>
      </c>
      <c r="JY136">
        <v>25.7484</v>
      </c>
      <c r="JZ136">
        <v>28.5046</v>
      </c>
      <c r="KA136">
        <v>29.9998</v>
      </c>
      <c r="KB136">
        <v>28.3696</v>
      </c>
      <c r="KC136">
        <v>28.3898</v>
      </c>
      <c r="KD136">
        <v>5.69368</v>
      </c>
      <c r="KE136">
        <v>32.5515</v>
      </c>
      <c r="KF136">
        <v>40.9535</v>
      </c>
      <c r="KG136">
        <v>25.7542</v>
      </c>
      <c r="KH136">
        <v>48.3482</v>
      </c>
      <c r="KI136">
        <v>21.4809</v>
      </c>
      <c r="KJ136">
        <v>92.7178</v>
      </c>
      <c r="KK136">
        <v>98.6667</v>
      </c>
    </row>
    <row r="137" spans="1:297">
      <c r="A137">
        <v>121</v>
      </c>
      <c r="B137">
        <v>1759252457</v>
      </c>
      <c r="C137">
        <v>2616</v>
      </c>
      <c r="D137" t="s">
        <v>685</v>
      </c>
      <c r="E137" t="s">
        <v>686</v>
      </c>
      <c r="F137">
        <v>5</v>
      </c>
      <c r="G137" t="s">
        <v>639</v>
      </c>
      <c r="H137" t="s">
        <v>436</v>
      </c>
      <c r="I137">
        <v>1759252448.84615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71.7061371520369</v>
      </c>
      <c r="AK137">
        <v>84.3470939393939</v>
      </c>
      <c r="AL137">
        <v>-3.27852502034424</v>
      </c>
      <c r="AM137">
        <v>62.8273229476228</v>
      </c>
      <c r="AN137">
        <f>(AP137 - AO137 + DY137*1E3/(8.314*(EA137+273.15)) * AR137/DX137 * AQ137) * DX137/(100*DL137) * 1000/(1000 - AP137)</f>
        <v>0</v>
      </c>
      <c r="AO137">
        <v>21.4476002357968</v>
      </c>
      <c r="AP137">
        <v>22.9415327272727</v>
      </c>
      <c r="AQ137">
        <v>0.00148685713318401</v>
      </c>
      <c r="AR137">
        <v>104.061546898014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2.7</v>
      </c>
      <c r="DM137">
        <v>0.5</v>
      </c>
      <c r="DN137" t="s">
        <v>438</v>
      </c>
      <c r="DO137">
        <v>2</v>
      </c>
      <c r="DP137" t="b">
        <v>1</v>
      </c>
      <c r="DQ137">
        <v>1759252448.84615</v>
      </c>
      <c r="DR137">
        <v>105.695907692308</v>
      </c>
      <c r="DS137">
        <v>85.9540307692308</v>
      </c>
      <c r="DT137">
        <v>22.9115692307692</v>
      </c>
      <c r="DU137">
        <v>21.4428769230769</v>
      </c>
      <c r="DV137">
        <v>101.352423076923</v>
      </c>
      <c r="DW137">
        <v>22.5187153846154</v>
      </c>
      <c r="DX137">
        <v>499.992769230769</v>
      </c>
      <c r="DY137">
        <v>90.7490461538462</v>
      </c>
      <c r="DZ137">
        <v>0.0285059692307692</v>
      </c>
      <c r="EA137">
        <v>29.5889384615385</v>
      </c>
      <c r="EB137">
        <v>29.9883230769231</v>
      </c>
      <c r="EC137">
        <v>999.9</v>
      </c>
      <c r="ED137">
        <v>0</v>
      </c>
      <c r="EE137">
        <v>0</v>
      </c>
      <c r="EF137">
        <v>10010.7638461538</v>
      </c>
      <c r="EG137">
        <v>0</v>
      </c>
      <c r="EH137">
        <v>9.45911</v>
      </c>
      <c r="EI137">
        <v>19.7418076923077</v>
      </c>
      <c r="EJ137">
        <v>108.173884615385</v>
      </c>
      <c r="EK137">
        <v>87.8373615384616</v>
      </c>
      <c r="EL137">
        <v>1.46870692307692</v>
      </c>
      <c r="EM137">
        <v>85.9540307692308</v>
      </c>
      <c r="EN137">
        <v>21.4428769230769</v>
      </c>
      <c r="EO137">
        <v>2.07920538461538</v>
      </c>
      <c r="EP137">
        <v>1.94592</v>
      </c>
      <c r="EQ137">
        <v>18.0607384615385</v>
      </c>
      <c r="ER137">
        <v>17.0110307692308</v>
      </c>
      <c r="ES137">
        <v>2000.00769230769</v>
      </c>
      <c r="ET137">
        <v>0.979993923076923</v>
      </c>
      <c r="EU137">
        <v>0.0200060923076923</v>
      </c>
      <c r="EV137">
        <v>0</v>
      </c>
      <c r="EW137">
        <v>336.718769230769</v>
      </c>
      <c r="EX137">
        <v>5.00016</v>
      </c>
      <c r="EY137">
        <v>7006.92692307692</v>
      </c>
      <c r="EZ137">
        <v>18234.2076923077</v>
      </c>
      <c r="FA137">
        <v>48.812</v>
      </c>
      <c r="FB137">
        <v>49.187</v>
      </c>
      <c r="FC137">
        <v>49.1822307692308</v>
      </c>
      <c r="FD137">
        <v>48.937</v>
      </c>
      <c r="FE137">
        <v>50.625</v>
      </c>
      <c r="FF137">
        <v>1955.09769230769</v>
      </c>
      <c r="FG137">
        <v>39.91</v>
      </c>
      <c r="FH137">
        <v>0</v>
      </c>
      <c r="FI137">
        <v>1759252464.4</v>
      </c>
      <c r="FJ137">
        <v>0</v>
      </c>
      <c r="FK137">
        <v>336.809923076923</v>
      </c>
      <c r="FL137">
        <v>5.86290597650079</v>
      </c>
      <c r="FM137">
        <v>115.805128207559</v>
      </c>
      <c r="FN137">
        <v>7008.58692307692</v>
      </c>
      <c r="FO137">
        <v>15</v>
      </c>
      <c r="FP137">
        <v>0</v>
      </c>
      <c r="FQ137" t="s">
        <v>439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19.5988666666667</v>
      </c>
      <c r="GD137">
        <v>4.31931428571429</v>
      </c>
      <c r="GE137">
        <v>0.607961223961915</v>
      </c>
      <c r="GF137">
        <v>0</v>
      </c>
      <c r="GG137">
        <v>336.504558823529</v>
      </c>
      <c r="GH137">
        <v>5.2489075599204</v>
      </c>
      <c r="GI137">
        <v>0.544566918654389</v>
      </c>
      <c r="GJ137">
        <v>-1</v>
      </c>
      <c r="GK137">
        <v>1.47174904761905</v>
      </c>
      <c r="GL137">
        <v>0.0280667532467571</v>
      </c>
      <c r="GM137">
        <v>0.0154054291310569</v>
      </c>
      <c r="GN137">
        <v>1</v>
      </c>
      <c r="GO137">
        <v>1</v>
      </c>
      <c r="GP137">
        <v>2</v>
      </c>
      <c r="GQ137" t="s">
        <v>440</v>
      </c>
      <c r="GR137">
        <v>3.12531</v>
      </c>
      <c r="GS137">
        <v>2.65412</v>
      </c>
      <c r="GT137">
        <v>0.0193732</v>
      </c>
      <c r="GU137">
        <v>0.0152179</v>
      </c>
      <c r="GV137">
        <v>0.098444</v>
      </c>
      <c r="GW137">
        <v>0.0944495</v>
      </c>
      <c r="GX137">
        <v>25160.5</v>
      </c>
      <c r="GY137">
        <v>24009.1</v>
      </c>
      <c r="GZ137">
        <v>22947</v>
      </c>
      <c r="HA137">
        <v>23741</v>
      </c>
      <c r="HB137">
        <v>35251.1</v>
      </c>
      <c r="HC137">
        <v>35578.7</v>
      </c>
      <c r="HD137">
        <v>41368.7</v>
      </c>
      <c r="HE137">
        <v>42335.9</v>
      </c>
      <c r="HF137">
        <v>1.89957</v>
      </c>
      <c r="HG137">
        <v>1.79965</v>
      </c>
      <c r="HH137">
        <v>0.154004</v>
      </c>
      <c r="HI137">
        <v>0</v>
      </c>
      <c r="HJ137">
        <v>27.512</v>
      </c>
      <c r="HK137">
        <v>999.9</v>
      </c>
      <c r="HL137">
        <v>56.263</v>
      </c>
      <c r="HM137">
        <v>29.89</v>
      </c>
      <c r="HN137">
        <v>26.2493</v>
      </c>
      <c r="HO137">
        <v>54.7376</v>
      </c>
      <c r="HP137">
        <v>42.9087</v>
      </c>
      <c r="HQ137">
        <v>1</v>
      </c>
      <c r="HR137">
        <v>0.0725381</v>
      </c>
      <c r="HS137">
        <v>0.693415</v>
      </c>
      <c r="HT137">
        <v>20.216</v>
      </c>
      <c r="HU137">
        <v>5.23122</v>
      </c>
      <c r="HV137">
        <v>11.992</v>
      </c>
      <c r="HW137">
        <v>4.95545</v>
      </c>
      <c r="HX137">
        <v>3.30393</v>
      </c>
      <c r="HY137">
        <v>50.6</v>
      </c>
      <c r="HZ137">
        <v>9999</v>
      </c>
      <c r="IA137">
        <v>9999</v>
      </c>
      <c r="IB137">
        <v>9999</v>
      </c>
      <c r="IC137">
        <v>1.8685</v>
      </c>
      <c r="ID137">
        <v>1.86421</v>
      </c>
      <c r="IE137">
        <v>1.8718</v>
      </c>
      <c r="IF137">
        <v>1.86266</v>
      </c>
      <c r="IG137">
        <v>1.86215</v>
      </c>
      <c r="IH137">
        <v>1.86855</v>
      </c>
      <c r="II137">
        <v>1.85867</v>
      </c>
      <c r="IJ137">
        <v>1.86508</v>
      </c>
      <c r="IK137">
        <v>5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4.25</v>
      </c>
      <c r="IY137">
        <v>0.3935</v>
      </c>
      <c r="IZ137">
        <v>3.97360106167472</v>
      </c>
      <c r="JA137">
        <v>0.00378919108122332</v>
      </c>
      <c r="JB137">
        <v>-1.39025892724049e-06</v>
      </c>
      <c r="JC137">
        <v>2.66215117939144e-10</v>
      </c>
      <c r="JD137">
        <v>0.0716792814121334</v>
      </c>
      <c r="JE137">
        <v>0.00926075309058177</v>
      </c>
      <c r="JF137">
        <v>8.50568971851429e-05</v>
      </c>
      <c r="JG137">
        <v>6.08600627940814e-06</v>
      </c>
      <c r="JH137">
        <v>1</v>
      </c>
      <c r="JI137">
        <v>1927</v>
      </c>
      <c r="JJ137">
        <v>1</v>
      </c>
      <c r="JK137">
        <v>28</v>
      </c>
      <c r="JL137">
        <v>29320874.3</v>
      </c>
      <c r="JM137">
        <v>29320874.3</v>
      </c>
      <c r="JN137">
        <v>0.250244</v>
      </c>
      <c r="JO137">
        <v>2.4707</v>
      </c>
      <c r="JP137">
        <v>1.4978</v>
      </c>
      <c r="JQ137">
        <v>2.32544</v>
      </c>
      <c r="JR137">
        <v>1.54419</v>
      </c>
      <c r="JS137">
        <v>2.31934</v>
      </c>
      <c r="JT137">
        <v>35.6148</v>
      </c>
      <c r="JU137">
        <v>24.1488</v>
      </c>
      <c r="JV137">
        <v>18</v>
      </c>
      <c r="JW137">
        <v>546.263</v>
      </c>
      <c r="JX137">
        <v>425.577</v>
      </c>
      <c r="JY137">
        <v>25.7556</v>
      </c>
      <c r="JZ137">
        <v>28.5021</v>
      </c>
      <c r="KA137">
        <v>29.9999</v>
      </c>
      <c r="KB137">
        <v>28.369</v>
      </c>
      <c r="KC137">
        <v>28.3898</v>
      </c>
      <c r="KD137">
        <v>5.01023</v>
      </c>
      <c r="KE137">
        <v>32.5515</v>
      </c>
      <c r="KF137">
        <v>40.9535</v>
      </c>
      <c r="KG137">
        <v>25.7683</v>
      </c>
      <c r="KH137">
        <v>34.8828</v>
      </c>
      <c r="KI137">
        <v>21.4777</v>
      </c>
      <c r="KJ137">
        <v>92.7188</v>
      </c>
      <c r="KK137">
        <v>98.6676</v>
      </c>
    </row>
    <row r="138" spans="1:297">
      <c r="A138">
        <v>122</v>
      </c>
      <c r="B138">
        <v>1759252554</v>
      </c>
      <c r="C138">
        <v>2713</v>
      </c>
      <c r="D138" t="s">
        <v>687</v>
      </c>
      <c r="E138" t="s">
        <v>688</v>
      </c>
      <c r="F138">
        <v>5</v>
      </c>
      <c r="G138" t="s">
        <v>639</v>
      </c>
      <c r="H138" t="s">
        <v>436</v>
      </c>
      <c r="I138">
        <v>1759252545.5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429.147955489162</v>
      </c>
      <c r="AK138">
        <v>418.581133333333</v>
      </c>
      <c r="AL138">
        <v>-0.000864647616433555</v>
      </c>
      <c r="AM138">
        <v>62.8273229476228</v>
      </c>
      <c r="AN138">
        <f>(AP138 - AO138 + DY138*1E3/(8.314*(EA138+273.15)) * AR138/DX138 * AQ138) * DX138/(100*DL138) * 1000/(1000 - AP138)</f>
        <v>0</v>
      </c>
      <c r="AO138">
        <v>21.2304894473389</v>
      </c>
      <c r="AP138">
        <v>22.8988527272727</v>
      </c>
      <c r="AQ138">
        <v>-6.15337374387463e-05</v>
      </c>
      <c r="AR138">
        <v>104.061546898014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2.7</v>
      </c>
      <c r="DM138">
        <v>0.5</v>
      </c>
      <c r="DN138" t="s">
        <v>438</v>
      </c>
      <c r="DO138">
        <v>2</v>
      </c>
      <c r="DP138" t="b">
        <v>1</v>
      </c>
      <c r="DQ138">
        <v>1759252545.5</v>
      </c>
      <c r="DR138">
        <v>409.0541875</v>
      </c>
      <c r="DS138">
        <v>420.023</v>
      </c>
      <c r="DT138">
        <v>22.90480625</v>
      </c>
      <c r="DU138">
        <v>21.2324</v>
      </c>
      <c r="DV138">
        <v>403.75975</v>
      </c>
      <c r="DW138">
        <v>22.51210625</v>
      </c>
      <c r="DX138">
        <v>499.9960625</v>
      </c>
      <c r="DY138">
        <v>90.74544375</v>
      </c>
      <c r="DZ138">
        <v>0.0284519125</v>
      </c>
      <c r="EA138">
        <v>29.620275</v>
      </c>
      <c r="EB138">
        <v>29.97694375</v>
      </c>
      <c r="EC138">
        <v>999.9</v>
      </c>
      <c r="ED138">
        <v>0</v>
      </c>
      <c r="EE138">
        <v>0</v>
      </c>
      <c r="EF138">
        <v>9991.995625</v>
      </c>
      <c r="EG138">
        <v>0</v>
      </c>
      <c r="EH138">
        <v>9.45911</v>
      </c>
      <c r="EI138">
        <v>-10.96888125</v>
      </c>
      <c r="EJ138">
        <v>418.6431875</v>
      </c>
      <c r="EK138">
        <v>429.1345625</v>
      </c>
      <c r="EL138">
        <v>1.67240125</v>
      </c>
      <c r="EM138">
        <v>420.023</v>
      </c>
      <c r="EN138">
        <v>21.2324</v>
      </c>
      <c r="EO138">
        <v>2.0785075</v>
      </c>
      <c r="EP138">
        <v>1.926744375</v>
      </c>
      <c r="EQ138">
        <v>18.05541875</v>
      </c>
      <c r="ER138">
        <v>16.8548375</v>
      </c>
      <c r="ES138">
        <v>2000.004375</v>
      </c>
      <c r="ET138">
        <v>0.97999375</v>
      </c>
      <c r="EU138">
        <v>0.02000633125</v>
      </c>
      <c r="EV138">
        <v>0</v>
      </c>
      <c r="EW138">
        <v>333.727125</v>
      </c>
      <c r="EX138">
        <v>5.00016</v>
      </c>
      <c r="EY138">
        <v>6951.92875</v>
      </c>
      <c r="EZ138">
        <v>18234.19375</v>
      </c>
      <c r="FA138">
        <v>48.80425</v>
      </c>
      <c r="FB138">
        <v>49.125</v>
      </c>
      <c r="FC138">
        <v>49.16375</v>
      </c>
      <c r="FD138">
        <v>48.875</v>
      </c>
      <c r="FE138">
        <v>50.625</v>
      </c>
      <c r="FF138">
        <v>1955.094375</v>
      </c>
      <c r="FG138">
        <v>39.91</v>
      </c>
      <c r="FH138">
        <v>0</v>
      </c>
      <c r="FI138">
        <v>1759252561.6</v>
      </c>
      <c r="FJ138">
        <v>0</v>
      </c>
      <c r="FK138">
        <v>333.796769230769</v>
      </c>
      <c r="FL138">
        <v>3.82338462034246</v>
      </c>
      <c r="FM138">
        <v>73.2423931888648</v>
      </c>
      <c r="FN138">
        <v>6953.61769230769</v>
      </c>
      <c r="FO138">
        <v>15</v>
      </c>
      <c r="FP138">
        <v>0</v>
      </c>
      <c r="FQ138" t="s">
        <v>439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-10.9459428571429</v>
      </c>
      <c r="GD138">
        <v>-0.418176623376636</v>
      </c>
      <c r="GE138">
        <v>0.05018183670108</v>
      </c>
      <c r="GF138">
        <v>1</v>
      </c>
      <c r="GG138">
        <v>333.481529411765</v>
      </c>
      <c r="GH138">
        <v>3.6833002301269</v>
      </c>
      <c r="GI138">
        <v>0.402292199577413</v>
      </c>
      <c r="GJ138">
        <v>-1</v>
      </c>
      <c r="GK138">
        <v>1.67393428571429</v>
      </c>
      <c r="GL138">
        <v>-0.0250387012987028</v>
      </c>
      <c r="GM138">
        <v>0.00307755557209285</v>
      </c>
      <c r="GN138">
        <v>1</v>
      </c>
      <c r="GO138">
        <v>2</v>
      </c>
      <c r="GP138">
        <v>2</v>
      </c>
      <c r="GQ138" t="s">
        <v>642</v>
      </c>
      <c r="GR138">
        <v>3.12513</v>
      </c>
      <c r="GS138">
        <v>2.65447</v>
      </c>
      <c r="GT138">
        <v>0.087374</v>
      </c>
      <c r="GU138">
        <v>0.0900083</v>
      </c>
      <c r="GV138">
        <v>0.0983105</v>
      </c>
      <c r="GW138">
        <v>0.0937746</v>
      </c>
      <c r="GX138">
        <v>23419.8</v>
      </c>
      <c r="GY138">
        <v>22188.9</v>
      </c>
      <c r="GZ138">
        <v>22950.4</v>
      </c>
      <c r="HA138">
        <v>23743.7</v>
      </c>
      <c r="HB138">
        <v>35266.5</v>
      </c>
      <c r="HC138">
        <v>35615.6</v>
      </c>
      <c r="HD138">
        <v>41374</v>
      </c>
      <c r="HE138">
        <v>42341.4</v>
      </c>
      <c r="HF138">
        <v>1.9003</v>
      </c>
      <c r="HG138">
        <v>1.80042</v>
      </c>
      <c r="HH138">
        <v>0.152662</v>
      </c>
      <c r="HI138">
        <v>0</v>
      </c>
      <c r="HJ138">
        <v>27.4944</v>
      </c>
      <c r="HK138">
        <v>999.9</v>
      </c>
      <c r="HL138">
        <v>56.141</v>
      </c>
      <c r="HM138">
        <v>29.92</v>
      </c>
      <c r="HN138">
        <v>26.2372</v>
      </c>
      <c r="HO138">
        <v>53.6476</v>
      </c>
      <c r="HP138">
        <v>43.0369</v>
      </c>
      <c r="HQ138">
        <v>1</v>
      </c>
      <c r="HR138">
        <v>0.0693471</v>
      </c>
      <c r="HS138">
        <v>0.461168</v>
      </c>
      <c r="HT138">
        <v>20.2172</v>
      </c>
      <c r="HU138">
        <v>5.23436</v>
      </c>
      <c r="HV138">
        <v>11.992</v>
      </c>
      <c r="HW138">
        <v>4.95585</v>
      </c>
      <c r="HX138">
        <v>3.304</v>
      </c>
      <c r="HY138">
        <v>50.6</v>
      </c>
      <c r="HZ138">
        <v>9999</v>
      </c>
      <c r="IA138">
        <v>9999</v>
      </c>
      <c r="IB138">
        <v>9999</v>
      </c>
      <c r="IC138">
        <v>1.86852</v>
      </c>
      <c r="ID138">
        <v>1.86418</v>
      </c>
      <c r="IE138">
        <v>1.8718</v>
      </c>
      <c r="IF138">
        <v>1.86266</v>
      </c>
      <c r="IG138">
        <v>1.86214</v>
      </c>
      <c r="IH138">
        <v>1.86853</v>
      </c>
      <c r="II138">
        <v>1.85867</v>
      </c>
      <c r="IJ138">
        <v>1.86508</v>
      </c>
      <c r="IK138">
        <v>5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5.294</v>
      </c>
      <c r="IY138">
        <v>0.3926</v>
      </c>
      <c r="IZ138">
        <v>3.97360106167472</v>
      </c>
      <c r="JA138">
        <v>0.00378919108122332</v>
      </c>
      <c r="JB138">
        <v>-1.39025892724049e-06</v>
      </c>
      <c r="JC138">
        <v>2.66215117939144e-10</v>
      </c>
      <c r="JD138">
        <v>0.0716792814121334</v>
      </c>
      <c r="JE138">
        <v>0.00926075309058177</v>
      </c>
      <c r="JF138">
        <v>8.50568971851429e-05</v>
      </c>
      <c r="JG138">
        <v>6.08600627940814e-06</v>
      </c>
      <c r="JH138">
        <v>1</v>
      </c>
      <c r="JI138">
        <v>1927</v>
      </c>
      <c r="JJ138">
        <v>1</v>
      </c>
      <c r="JK138">
        <v>28</v>
      </c>
      <c r="JL138">
        <v>29320875.9</v>
      </c>
      <c r="JM138">
        <v>29320875.9</v>
      </c>
      <c r="JN138">
        <v>1.04126</v>
      </c>
      <c r="JO138">
        <v>2.38281</v>
      </c>
      <c r="JP138">
        <v>1.4978</v>
      </c>
      <c r="JQ138">
        <v>2.32544</v>
      </c>
      <c r="JR138">
        <v>1.54419</v>
      </c>
      <c r="JS138">
        <v>2.36084</v>
      </c>
      <c r="JT138">
        <v>35.638</v>
      </c>
      <c r="JU138">
        <v>24.1488</v>
      </c>
      <c r="JV138">
        <v>18</v>
      </c>
      <c r="JW138">
        <v>546.532</v>
      </c>
      <c r="JX138">
        <v>425.875</v>
      </c>
      <c r="JY138">
        <v>26.0957</v>
      </c>
      <c r="JZ138">
        <v>28.4644</v>
      </c>
      <c r="KA138">
        <v>29.9998</v>
      </c>
      <c r="KB138">
        <v>28.345</v>
      </c>
      <c r="KC138">
        <v>28.3682</v>
      </c>
      <c r="KD138">
        <v>20.9727</v>
      </c>
      <c r="KE138">
        <v>33.7064</v>
      </c>
      <c r="KF138">
        <v>40.5806</v>
      </c>
      <c r="KG138">
        <v>26.0925</v>
      </c>
      <c r="KH138">
        <v>426.792</v>
      </c>
      <c r="KI138">
        <v>21.2949</v>
      </c>
      <c r="KJ138">
        <v>92.7314</v>
      </c>
      <c r="KK138">
        <v>98.6798</v>
      </c>
    </row>
    <row r="139" spans="1:297">
      <c r="A139">
        <v>123</v>
      </c>
      <c r="B139">
        <v>1759252559</v>
      </c>
      <c r="C139">
        <v>2718</v>
      </c>
      <c r="D139" t="s">
        <v>689</v>
      </c>
      <c r="E139" t="s">
        <v>690</v>
      </c>
      <c r="F139">
        <v>5</v>
      </c>
      <c r="G139" t="s">
        <v>639</v>
      </c>
      <c r="H139" t="s">
        <v>436</v>
      </c>
      <c r="I139">
        <v>1759252550.26667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429.257827870877</v>
      </c>
      <c r="AK139">
        <v>418.551672727272</v>
      </c>
      <c r="AL139">
        <v>-2.56244746390635e-05</v>
      </c>
      <c r="AM139">
        <v>62.8273229476228</v>
      </c>
      <c r="AN139">
        <f>(AP139 - AO139 + DY139*1E3/(8.314*(EA139+273.15)) * AR139/DX139 * AQ139) * DX139/(100*DL139) * 1000/(1000 - AP139)</f>
        <v>0</v>
      </c>
      <c r="AO139">
        <v>21.2286982216073</v>
      </c>
      <c r="AP139">
        <v>22.8954818181818</v>
      </c>
      <c r="AQ139">
        <v>-6.25516491706798e-05</v>
      </c>
      <c r="AR139">
        <v>104.061546898014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2.7</v>
      </c>
      <c r="DM139">
        <v>0.5</v>
      </c>
      <c r="DN139" t="s">
        <v>438</v>
      </c>
      <c r="DO139">
        <v>2</v>
      </c>
      <c r="DP139" t="b">
        <v>1</v>
      </c>
      <c r="DQ139">
        <v>1759252550.26667</v>
      </c>
      <c r="DR139">
        <v>409.019066666667</v>
      </c>
      <c r="DS139">
        <v>420.116333333333</v>
      </c>
      <c r="DT139">
        <v>22.9015333333333</v>
      </c>
      <c r="DU139">
        <v>21.23026</v>
      </c>
      <c r="DV139">
        <v>403.7248</v>
      </c>
      <c r="DW139">
        <v>22.5089066666667</v>
      </c>
      <c r="DX139">
        <v>500.0182</v>
      </c>
      <c r="DY139">
        <v>90.7455266666667</v>
      </c>
      <c r="DZ139">
        <v>0.02854414</v>
      </c>
      <c r="EA139">
        <v>29.62492</v>
      </c>
      <c r="EB139">
        <v>29.9859333333333</v>
      </c>
      <c r="EC139">
        <v>999.9</v>
      </c>
      <c r="ED139">
        <v>0</v>
      </c>
      <c r="EE139">
        <v>0</v>
      </c>
      <c r="EF139">
        <v>9991.58733333333</v>
      </c>
      <c r="EG139">
        <v>0</v>
      </c>
      <c r="EH139">
        <v>9.45911</v>
      </c>
      <c r="EI139">
        <v>-11.09732</v>
      </c>
      <c r="EJ139">
        <v>418.6058</v>
      </c>
      <c r="EK139">
        <v>429.229</v>
      </c>
      <c r="EL139">
        <v>1.67127066666667</v>
      </c>
      <c r="EM139">
        <v>420.116333333333</v>
      </c>
      <c r="EN139">
        <v>21.23026</v>
      </c>
      <c r="EO139">
        <v>2.07821333333333</v>
      </c>
      <c r="EP139">
        <v>1.92655266666667</v>
      </c>
      <c r="EQ139">
        <v>18.0531533333333</v>
      </c>
      <c r="ER139">
        <v>16.8532733333333</v>
      </c>
      <c r="ES139">
        <v>1999.97933333333</v>
      </c>
      <c r="ET139">
        <v>0.979993533333333</v>
      </c>
      <c r="EU139">
        <v>0.0200066333333333</v>
      </c>
      <c r="EV139">
        <v>0</v>
      </c>
      <c r="EW139">
        <v>333.995666666667</v>
      </c>
      <c r="EX139">
        <v>5.00016</v>
      </c>
      <c r="EY139">
        <v>6957.54066666667</v>
      </c>
      <c r="EZ139">
        <v>18233.96</v>
      </c>
      <c r="FA139">
        <v>48.8037333333333</v>
      </c>
      <c r="FB139">
        <v>49.125</v>
      </c>
      <c r="FC139">
        <v>49.1580666666667</v>
      </c>
      <c r="FD139">
        <v>48.875</v>
      </c>
      <c r="FE139">
        <v>50.6208</v>
      </c>
      <c r="FF139">
        <v>1955.06933333333</v>
      </c>
      <c r="FG139">
        <v>39.91</v>
      </c>
      <c r="FH139">
        <v>0</v>
      </c>
      <c r="FI139">
        <v>1759252566.4</v>
      </c>
      <c r="FJ139">
        <v>0</v>
      </c>
      <c r="FK139">
        <v>334.058038461538</v>
      </c>
      <c r="FL139">
        <v>2.72967521850581</v>
      </c>
      <c r="FM139">
        <v>57.4365811912023</v>
      </c>
      <c r="FN139">
        <v>6958.98153846154</v>
      </c>
      <c r="FO139">
        <v>15</v>
      </c>
      <c r="FP139">
        <v>0</v>
      </c>
      <c r="FQ139" t="s">
        <v>439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-11.0545380952381</v>
      </c>
      <c r="GD139">
        <v>-1.51771948051949</v>
      </c>
      <c r="GE139">
        <v>0.264853565068898</v>
      </c>
      <c r="GF139">
        <v>0</v>
      </c>
      <c r="GG139">
        <v>333.840911764706</v>
      </c>
      <c r="GH139">
        <v>3.46250573416505</v>
      </c>
      <c r="GI139">
        <v>0.379189101330028</v>
      </c>
      <c r="GJ139">
        <v>-1</v>
      </c>
      <c r="GK139">
        <v>1.67170619047619</v>
      </c>
      <c r="GL139">
        <v>-0.0186007792207784</v>
      </c>
      <c r="GM139">
        <v>0.00239830788799595</v>
      </c>
      <c r="GN139">
        <v>1</v>
      </c>
      <c r="GO139">
        <v>1</v>
      </c>
      <c r="GP139">
        <v>2</v>
      </c>
      <c r="GQ139" t="s">
        <v>440</v>
      </c>
      <c r="GR139">
        <v>3.1252</v>
      </c>
      <c r="GS139">
        <v>2.65421</v>
      </c>
      <c r="GT139">
        <v>0.0873925</v>
      </c>
      <c r="GU139">
        <v>0.0903835</v>
      </c>
      <c r="GV139">
        <v>0.098293</v>
      </c>
      <c r="GW139">
        <v>0.0937649</v>
      </c>
      <c r="GX139">
        <v>23419.4</v>
      </c>
      <c r="GY139">
        <v>22179.9</v>
      </c>
      <c r="GZ139">
        <v>22950.5</v>
      </c>
      <c r="HA139">
        <v>23743.9</v>
      </c>
      <c r="HB139">
        <v>35267.4</v>
      </c>
      <c r="HC139">
        <v>35616.1</v>
      </c>
      <c r="HD139">
        <v>41374.3</v>
      </c>
      <c r="HE139">
        <v>42341.4</v>
      </c>
      <c r="HF139">
        <v>1.90065</v>
      </c>
      <c r="HG139">
        <v>1.80035</v>
      </c>
      <c r="HH139">
        <v>0.152402</v>
      </c>
      <c r="HI139">
        <v>0</v>
      </c>
      <c r="HJ139">
        <v>27.499</v>
      </c>
      <c r="HK139">
        <v>999.9</v>
      </c>
      <c r="HL139">
        <v>56.141</v>
      </c>
      <c r="HM139">
        <v>29.92</v>
      </c>
      <c r="HN139">
        <v>26.239</v>
      </c>
      <c r="HO139">
        <v>54.4076</v>
      </c>
      <c r="HP139">
        <v>42.9768</v>
      </c>
      <c r="HQ139">
        <v>1</v>
      </c>
      <c r="HR139">
        <v>0.0689406</v>
      </c>
      <c r="HS139">
        <v>0.46579</v>
      </c>
      <c r="HT139">
        <v>20.2171</v>
      </c>
      <c r="HU139">
        <v>5.23301</v>
      </c>
      <c r="HV139">
        <v>11.992</v>
      </c>
      <c r="HW139">
        <v>4.9557</v>
      </c>
      <c r="HX139">
        <v>3.30395</v>
      </c>
      <c r="HY139">
        <v>50.6</v>
      </c>
      <c r="HZ139">
        <v>9999</v>
      </c>
      <c r="IA139">
        <v>9999</v>
      </c>
      <c r="IB139">
        <v>9999</v>
      </c>
      <c r="IC139">
        <v>1.86855</v>
      </c>
      <c r="ID139">
        <v>1.86418</v>
      </c>
      <c r="IE139">
        <v>1.87181</v>
      </c>
      <c r="IF139">
        <v>1.86265</v>
      </c>
      <c r="IG139">
        <v>1.86212</v>
      </c>
      <c r="IH139">
        <v>1.86853</v>
      </c>
      <c r="II139">
        <v>1.85867</v>
      </c>
      <c r="IJ139">
        <v>1.86508</v>
      </c>
      <c r="IK139">
        <v>5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5.295</v>
      </c>
      <c r="IY139">
        <v>0.3924</v>
      </c>
      <c r="IZ139">
        <v>3.97360106167472</v>
      </c>
      <c r="JA139">
        <v>0.00378919108122332</v>
      </c>
      <c r="JB139">
        <v>-1.39025892724049e-06</v>
      </c>
      <c r="JC139">
        <v>2.66215117939144e-10</v>
      </c>
      <c r="JD139">
        <v>0.0716792814121334</v>
      </c>
      <c r="JE139">
        <v>0.00926075309058177</v>
      </c>
      <c r="JF139">
        <v>8.50568971851429e-05</v>
      </c>
      <c r="JG139">
        <v>6.08600627940814e-06</v>
      </c>
      <c r="JH139">
        <v>1</v>
      </c>
      <c r="JI139">
        <v>1927</v>
      </c>
      <c r="JJ139">
        <v>1</v>
      </c>
      <c r="JK139">
        <v>28</v>
      </c>
      <c r="JL139">
        <v>29320876</v>
      </c>
      <c r="JM139">
        <v>29320876</v>
      </c>
      <c r="JN139">
        <v>1.06445</v>
      </c>
      <c r="JO139">
        <v>2.38892</v>
      </c>
      <c r="JP139">
        <v>1.4978</v>
      </c>
      <c r="JQ139">
        <v>2.32544</v>
      </c>
      <c r="JR139">
        <v>1.54419</v>
      </c>
      <c r="JS139">
        <v>2.31934</v>
      </c>
      <c r="JT139">
        <v>35.638</v>
      </c>
      <c r="JU139">
        <v>24.1488</v>
      </c>
      <c r="JV139">
        <v>18</v>
      </c>
      <c r="JW139">
        <v>546.74</v>
      </c>
      <c r="JX139">
        <v>425.813</v>
      </c>
      <c r="JY139">
        <v>26.104</v>
      </c>
      <c r="JZ139">
        <v>28.462</v>
      </c>
      <c r="KA139">
        <v>29.9999</v>
      </c>
      <c r="KB139">
        <v>28.3426</v>
      </c>
      <c r="KC139">
        <v>28.3658</v>
      </c>
      <c r="KD139">
        <v>21.4574</v>
      </c>
      <c r="KE139">
        <v>33.436</v>
      </c>
      <c r="KF139">
        <v>40.5806</v>
      </c>
      <c r="KG139">
        <v>26.1031</v>
      </c>
      <c r="KH139">
        <v>440.318</v>
      </c>
      <c r="KI139">
        <v>21.2949</v>
      </c>
      <c r="KJ139">
        <v>92.7318</v>
      </c>
      <c r="KK139">
        <v>98.6801</v>
      </c>
    </row>
    <row r="140" spans="1:297">
      <c r="A140">
        <v>124</v>
      </c>
      <c r="B140">
        <v>1759252564</v>
      </c>
      <c r="C140">
        <v>2723</v>
      </c>
      <c r="D140" t="s">
        <v>691</v>
      </c>
      <c r="E140" t="s">
        <v>692</v>
      </c>
      <c r="F140">
        <v>5</v>
      </c>
      <c r="G140" t="s">
        <v>639</v>
      </c>
      <c r="H140" t="s">
        <v>436</v>
      </c>
      <c r="I140">
        <v>1759252555.35714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434.414167537596</v>
      </c>
      <c r="AK140">
        <v>420.908751515151</v>
      </c>
      <c r="AL140">
        <v>0.590443784336992</v>
      </c>
      <c r="AM140">
        <v>62.8273229476228</v>
      </c>
      <c r="AN140">
        <f>(AP140 - AO140 + DY140*1E3/(8.314*(EA140+273.15)) * AR140/DX140 * AQ140) * DX140/(100*DL140) * 1000/(1000 - AP140)</f>
        <v>0</v>
      </c>
      <c r="AO140">
        <v>21.2277700380874</v>
      </c>
      <c r="AP140">
        <v>22.890996969697</v>
      </c>
      <c r="AQ140">
        <v>-6.10739004231417e-05</v>
      </c>
      <c r="AR140">
        <v>104.061546898014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2.7</v>
      </c>
      <c r="DM140">
        <v>0.5</v>
      </c>
      <c r="DN140" t="s">
        <v>438</v>
      </c>
      <c r="DO140">
        <v>2</v>
      </c>
      <c r="DP140" t="b">
        <v>1</v>
      </c>
      <c r="DQ140">
        <v>1759252555.35714</v>
      </c>
      <c r="DR140">
        <v>409.350214285714</v>
      </c>
      <c r="DS140">
        <v>422.3085</v>
      </c>
      <c r="DT140">
        <v>22.8972357142857</v>
      </c>
      <c r="DU140">
        <v>21.2294071428571</v>
      </c>
      <c r="DV140">
        <v>404.055</v>
      </c>
      <c r="DW140">
        <v>22.5047071428571</v>
      </c>
      <c r="DX140">
        <v>499.998642857143</v>
      </c>
      <c r="DY140">
        <v>90.7457214285714</v>
      </c>
      <c r="DZ140">
        <v>0.0286542142857143</v>
      </c>
      <c r="EA140">
        <v>29.6293142857143</v>
      </c>
      <c r="EB140">
        <v>29.9847714285714</v>
      </c>
      <c r="EC140">
        <v>999.9</v>
      </c>
      <c r="ED140">
        <v>0</v>
      </c>
      <c r="EE140">
        <v>0</v>
      </c>
      <c r="EF140">
        <v>9993.12214285714</v>
      </c>
      <c r="EG140">
        <v>0</v>
      </c>
      <c r="EH140">
        <v>9.45911</v>
      </c>
      <c r="EI140">
        <v>-12.9584</v>
      </c>
      <c r="EJ140">
        <v>418.942857142857</v>
      </c>
      <c r="EK140">
        <v>431.468428571429</v>
      </c>
      <c r="EL140">
        <v>1.66781642857143</v>
      </c>
      <c r="EM140">
        <v>422.3085</v>
      </c>
      <c r="EN140">
        <v>21.2294071428571</v>
      </c>
      <c r="EO140">
        <v>2.07782714285714</v>
      </c>
      <c r="EP140">
        <v>1.92647857142857</v>
      </c>
      <c r="EQ140">
        <v>18.0502</v>
      </c>
      <c r="ER140">
        <v>16.8526714285714</v>
      </c>
      <c r="ES140">
        <v>1999.97142857143</v>
      </c>
      <c r="ET140">
        <v>0.979993428571429</v>
      </c>
      <c r="EU140">
        <v>0.0200067928571429</v>
      </c>
      <c r="EV140">
        <v>0</v>
      </c>
      <c r="EW140">
        <v>334.198071428571</v>
      </c>
      <c r="EX140">
        <v>5.00016</v>
      </c>
      <c r="EY140">
        <v>6962.125</v>
      </c>
      <c r="EZ140">
        <v>18233.8857142857</v>
      </c>
      <c r="FA140">
        <v>48.7942857142857</v>
      </c>
      <c r="FB140">
        <v>49.125</v>
      </c>
      <c r="FC140">
        <v>49.156</v>
      </c>
      <c r="FD140">
        <v>48.875</v>
      </c>
      <c r="FE140">
        <v>50.607</v>
      </c>
      <c r="FF140">
        <v>1955.06142857143</v>
      </c>
      <c r="FG140">
        <v>39.91</v>
      </c>
      <c r="FH140">
        <v>0</v>
      </c>
      <c r="FI140">
        <v>1759252571.2</v>
      </c>
      <c r="FJ140">
        <v>0</v>
      </c>
      <c r="FK140">
        <v>334.247538461538</v>
      </c>
      <c r="FL140">
        <v>2.35767521215901</v>
      </c>
      <c r="FM140">
        <v>45.8523077353491</v>
      </c>
      <c r="FN140">
        <v>6963.10538461539</v>
      </c>
      <c r="FO140">
        <v>15</v>
      </c>
      <c r="FP140">
        <v>0</v>
      </c>
      <c r="FQ140" t="s">
        <v>439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-12.475295</v>
      </c>
      <c r="GD140">
        <v>-21.1962090225564</v>
      </c>
      <c r="GE140">
        <v>2.70054443871509</v>
      </c>
      <c r="GF140">
        <v>0</v>
      </c>
      <c r="GG140">
        <v>334.079</v>
      </c>
      <c r="GH140">
        <v>2.62970206230529</v>
      </c>
      <c r="GI140">
        <v>0.307378861839712</v>
      </c>
      <c r="GJ140">
        <v>-1</v>
      </c>
      <c r="GK140">
        <v>1.6690985</v>
      </c>
      <c r="GL140">
        <v>-0.0364398496240599</v>
      </c>
      <c r="GM140">
        <v>0.00389932208851748</v>
      </c>
      <c r="GN140">
        <v>1</v>
      </c>
      <c r="GO140">
        <v>1</v>
      </c>
      <c r="GP140">
        <v>2</v>
      </c>
      <c r="GQ140" t="s">
        <v>440</v>
      </c>
      <c r="GR140">
        <v>3.12514</v>
      </c>
      <c r="GS140">
        <v>2.65453</v>
      </c>
      <c r="GT140">
        <v>0.08798</v>
      </c>
      <c r="GU140">
        <v>0.0923888</v>
      </c>
      <c r="GV140">
        <v>0.0982835</v>
      </c>
      <c r="GW140">
        <v>0.0937832</v>
      </c>
      <c r="GX140">
        <v>23404.7</v>
      </c>
      <c r="GY140">
        <v>22131.2</v>
      </c>
      <c r="GZ140">
        <v>22950.8</v>
      </c>
      <c r="HA140">
        <v>23744</v>
      </c>
      <c r="HB140">
        <v>35267.8</v>
      </c>
      <c r="HC140">
        <v>35615.8</v>
      </c>
      <c r="HD140">
        <v>41374.3</v>
      </c>
      <c r="HE140">
        <v>42341.7</v>
      </c>
      <c r="HF140">
        <v>1.90058</v>
      </c>
      <c r="HG140">
        <v>1.80042</v>
      </c>
      <c r="HH140">
        <v>0.152476</v>
      </c>
      <c r="HI140">
        <v>0</v>
      </c>
      <c r="HJ140">
        <v>27.5032</v>
      </c>
      <c r="HK140">
        <v>999.9</v>
      </c>
      <c r="HL140">
        <v>56.141</v>
      </c>
      <c r="HM140">
        <v>29.92</v>
      </c>
      <c r="HN140">
        <v>26.2372</v>
      </c>
      <c r="HO140">
        <v>54.2976</v>
      </c>
      <c r="HP140">
        <v>43.101</v>
      </c>
      <c r="HQ140">
        <v>1</v>
      </c>
      <c r="HR140">
        <v>0.0688974</v>
      </c>
      <c r="HS140">
        <v>0.458279</v>
      </c>
      <c r="HT140">
        <v>20.2171</v>
      </c>
      <c r="HU140">
        <v>5.23331</v>
      </c>
      <c r="HV140">
        <v>11.992</v>
      </c>
      <c r="HW140">
        <v>4.9557</v>
      </c>
      <c r="HX140">
        <v>3.30398</v>
      </c>
      <c r="HY140">
        <v>50.6</v>
      </c>
      <c r="HZ140">
        <v>9999</v>
      </c>
      <c r="IA140">
        <v>9999</v>
      </c>
      <c r="IB140">
        <v>9999</v>
      </c>
      <c r="IC140">
        <v>1.86852</v>
      </c>
      <c r="ID140">
        <v>1.86417</v>
      </c>
      <c r="IE140">
        <v>1.87182</v>
      </c>
      <c r="IF140">
        <v>1.86264</v>
      </c>
      <c r="IG140">
        <v>1.86213</v>
      </c>
      <c r="IH140">
        <v>1.86852</v>
      </c>
      <c r="II140">
        <v>1.85867</v>
      </c>
      <c r="IJ140">
        <v>1.86508</v>
      </c>
      <c r="IK140">
        <v>5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5.304</v>
      </c>
      <c r="IY140">
        <v>0.3924</v>
      </c>
      <c r="IZ140">
        <v>3.97360106167472</v>
      </c>
      <c r="JA140">
        <v>0.00378919108122332</v>
      </c>
      <c r="JB140">
        <v>-1.39025892724049e-06</v>
      </c>
      <c r="JC140">
        <v>2.66215117939144e-10</v>
      </c>
      <c r="JD140">
        <v>0.0716792814121334</v>
      </c>
      <c r="JE140">
        <v>0.00926075309058177</v>
      </c>
      <c r="JF140">
        <v>8.50568971851429e-05</v>
      </c>
      <c r="JG140">
        <v>6.08600627940814e-06</v>
      </c>
      <c r="JH140">
        <v>1</v>
      </c>
      <c r="JI140">
        <v>1927</v>
      </c>
      <c r="JJ140">
        <v>1</v>
      </c>
      <c r="JK140">
        <v>28</v>
      </c>
      <c r="JL140">
        <v>29320876.1</v>
      </c>
      <c r="JM140">
        <v>29320876.1</v>
      </c>
      <c r="JN140">
        <v>1.09253</v>
      </c>
      <c r="JO140">
        <v>2.39868</v>
      </c>
      <c r="JP140">
        <v>1.49902</v>
      </c>
      <c r="JQ140">
        <v>2.32544</v>
      </c>
      <c r="JR140">
        <v>1.54419</v>
      </c>
      <c r="JS140">
        <v>2.27051</v>
      </c>
      <c r="JT140">
        <v>35.6148</v>
      </c>
      <c r="JU140">
        <v>24.1313</v>
      </c>
      <c r="JV140">
        <v>18</v>
      </c>
      <c r="JW140">
        <v>546.676</v>
      </c>
      <c r="JX140">
        <v>425.845</v>
      </c>
      <c r="JY140">
        <v>26.1116</v>
      </c>
      <c r="JZ140">
        <v>28.459</v>
      </c>
      <c r="KA140">
        <v>29.9999</v>
      </c>
      <c r="KB140">
        <v>28.3408</v>
      </c>
      <c r="KC140">
        <v>28.3641</v>
      </c>
      <c r="KD140">
        <v>22.0078</v>
      </c>
      <c r="KE140">
        <v>33.436</v>
      </c>
      <c r="KF140">
        <v>40.5806</v>
      </c>
      <c r="KG140">
        <v>26.1132</v>
      </c>
      <c r="KH140">
        <v>453.886</v>
      </c>
      <c r="KI140">
        <v>21.2951</v>
      </c>
      <c r="KJ140">
        <v>92.7323</v>
      </c>
      <c r="KK140">
        <v>98.6808</v>
      </c>
    </row>
    <row r="141" spans="1:297">
      <c r="A141">
        <v>125</v>
      </c>
      <c r="B141">
        <v>1759252569</v>
      </c>
      <c r="C141">
        <v>2728</v>
      </c>
      <c r="D141" t="s">
        <v>693</v>
      </c>
      <c r="E141" t="s">
        <v>694</v>
      </c>
      <c r="F141">
        <v>5</v>
      </c>
      <c r="G141" t="s">
        <v>639</v>
      </c>
      <c r="H141" t="s">
        <v>436</v>
      </c>
      <c r="I141">
        <v>1759252560.84615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448.678649646974</v>
      </c>
      <c r="AK141">
        <v>429.589775757576</v>
      </c>
      <c r="AL141">
        <v>1.87798969883038</v>
      </c>
      <c r="AM141">
        <v>62.8273229476228</v>
      </c>
      <c r="AN141">
        <f>(AP141 - AO141 + DY141*1E3/(8.314*(EA141+273.15)) * AR141/DX141 * AQ141) * DX141/(100*DL141) * 1000/(1000 - AP141)</f>
        <v>0</v>
      </c>
      <c r="AO141">
        <v>21.2329950875345</v>
      </c>
      <c r="AP141">
        <v>22.8923690909091</v>
      </c>
      <c r="AQ141">
        <v>1.28246303251674e-05</v>
      </c>
      <c r="AR141">
        <v>104.061546898014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2.7</v>
      </c>
      <c r="DM141">
        <v>0.5</v>
      </c>
      <c r="DN141" t="s">
        <v>438</v>
      </c>
      <c r="DO141">
        <v>2</v>
      </c>
      <c r="DP141" t="b">
        <v>1</v>
      </c>
      <c r="DQ141">
        <v>1759252560.84615</v>
      </c>
      <c r="DR141">
        <v>411.764692307692</v>
      </c>
      <c r="DS141">
        <v>429.264692307692</v>
      </c>
      <c r="DT141">
        <v>22.8940769230769</v>
      </c>
      <c r="DU141">
        <v>21.2299769230769</v>
      </c>
      <c r="DV141">
        <v>406.462615384615</v>
      </c>
      <c r="DW141">
        <v>22.5016</v>
      </c>
      <c r="DX141">
        <v>499.994538461538</v>
      </c>
      <c r="DY141">
        <v>90.7453538461539</v>
      </c>
      <c r="DZ141">
        <v>0.0288570461538462</v>
      </c>
      <c r="EA141">
        <v>29.6323230769231</v>
      </c>
      <c r="EB141">
        <v>29.9859692307692</v>
      </c>
      <c r="EC141">
        <v>999.9</v>
      </c>
      <c r="ED141">
        <v>0</v>
      </c>
      <c r="EE141">
        <v>0</v>
      </c>
      <c r="EF141">
        <v>9991.05230769231</v>
      </c>
      <c r="EG141">
        <v>0</v>
      </c>
      <c r="EH141">
        <v>9.45911</v>
      </c>
      <c r="EI141">
        <v>-17.5001692307692</v>
      </c>
      <c r="EJ141">
        <v>421.412461538462</v>
      </c>
      <c r="EK141">
        <v>438.575846153846</v>
      </c>
      <c r="EL141">
        <v>1.66409461538462</v>
      </c>
      <c r="EM141">
        <v>429.264692307692</v>
      </c>
      <c r="EN141">
        <v>21.2299769230769</v>
      </c>
      <c r="EO141">
        <v>2.07753230769231</v>
      </c>
      <c r="EP141">
        <v>1.92652153846154</v>
      </c>
      <c r="EQ141">
        <v>18.0479384615385</v>
      </c>
      <c r="ER141">
        <v>16.8530230769231</v>
      </c>
      <c r="ES141">
        <v>1999.97923076923</v>
      </c>
      <c r="ET141">
        <v>0.979993461538462</v>
      </c>
      <c r="EU141">
        <v>0.0200067538461539</v>
      </c>
      <c r="EV141">
        <v>0</v>
      </c>
      <c r="EW141">
        <v>334.355384615385</v>
      </c>
      <c r="EX141">
        <v>5.00016</v>
      </c>
      <c r="EY141">
        <v>6965.95461538462</v>
      </c>
      <c r="EZ141">
        <v>18233.9615384615</v>
      </c>
      <c r="FA141">
        <v>48.7881538461538</v>
      </c>
      <c r="FB141">
        <v>49.1153076923077</v>
      </c>
      <c r="FC141">
        <v>49.1345384615385</v>
      </c>
      <c r="FD141">
        <v>48.875</v>
      </c>
      <c r="FE141">
        <v>50.6007692307692</v>
      </c>
      <c r="FF141">
        <v>1955.06923076923</v>
      </c>
      <c r="FG141">
        <v>39.91</v>
      </c>
      <c r="FH141">
        <v>0</v>
      </c>
      <c r="FI141">
        <v>1759252576</v>
      </c>
      <c r="FJ141">
        <v>0</v>
      </c>
      <c r="FK141">
        <v>334.395730769231</v>
      </c>
      <c r="FL141">
        <v>1.32694015916809</v>
      </c>
      <c r="FM141">
        <v>34.4714529383637</v>
      </c>
      <c r="FN141">
        <v>6966.26576923077</v>
      </c>
      <c r="FO141">
        <v>15</v>
      </c>
      <c r="FP141">
        <v>0</v>
      </c>
      <c r="FQ141" t="s">
        <v>439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-15.6608</v>
      </c>
      <c r="GD141">
        <v>-51.3106987012987</v>
      </c>
      <c r="GE141">
        <v>5.68946294268541</v>
      </c>
      <c r="GF141">
        <v>0</v>
      </c>
      <c r="GG141">
        <v>334.285</v>
      </c>
      <c r="GH141">
        <v>1.84421695470291</v>
      </c>
      <c r="GI141">
        <v>0.248414501802694</v>
      </c>
      <c r="GJ141">
        <v>-1</v>
      </c>
      <c r="GK141">
        <v>1.66571523809524</v>
      </c>
      <c r="GL141">
        <v>-0.0451597402597388</v>
      </c>
      <c r="GM141">
        <v>0.00495485007129631</v>
      </c>
      <c r="GN141">
        <v>1</v>
      </c>
      <c r="GO141">
        <v>1</v>
      </c>
      <c r="GP141">
        <v>2</v>
      </c>
      <c r="GQ141" t="s">
        <v>440</v>
      </c>
      <c r="GR141">
        <v>3.12518</v>
      </c>
      <c r="GS141">
        <v>2.65456</v>
      </c>
      <c r="GT141">
        <v>0.0895214</v>
      </c>
      <c r="GU141">
        <v>0.0948728</v>
      </c>
      <c r="GV141">
        <v>0.0982863</v>
      </c>
      <c r="GW141">
        <v>0.0937847</v>
      </c>
      <c r="GX141">
        <v>23365.2</v>
      </c>
      <c r="GY141">
        <v>22070.3</v>
      </c>
      <c r="GZ141">
        <v>22950.8</v>
      </c>
      <c r="HA141">
        <v>23743.7</v>
      </c>
      <c r="HB141">
        <v>35267.9</v>
      </c>
      <c r="HC141">
        <v>35615.7</v>
      </c>
      <c r="HD141">
        <v>41374.3</v>
      </c>
      <c r="HE141">
        <v>42341.4</v>
      </c>
      <c r="HF141">
        <v>1.9007</v>
      </c>
      <c r="HG141">
        <v>1.80063</v>
      </c>
      <c r="HH141">
        <v>0.152588</v>
      </c>
      <c r="HI141">
        <v>0</v>
      </c>
      <c r="HJ141">
        <v>27.5056</v>
      </c>
      <c r="HK141">
        <v>999.9</v>
      </c>
      <c r="HL141">
        <v>56.116</v>
      </c>
      <c r="HM141">
        <v>29.92</v>
      </c>
      <c r="HN141">
        <v>26.2262</v>
      </c>
      <c r="HO141">
        <v>54.1576</v>
      </c>
      <c r="HP141">
        <v>42.9808</v>
      </c>
      <c r="HQ141">
        <v>1</v>
      </c>
      <c r="HR141">
        <v>0.0687678</v>
      </c>
      <c r="HS141">
        <v>0.453521</v>
      </c>
      <c r="HT141">
        <v>20.2172</v>
      </c>
      <c r="HU141">
        <v>5.23316</v>
      </c>
      <c r="HV141">
        <v>11.992</v>
      </c>
      <c r="HW141">
        <v>4.9557</v>
      </c>
      <c r="HX141">
        <v>3.30398</v>
      </c>
      <c r="HY141">
        <v>50.6</v>
      </c>
      <c r="HZ141">
        <v>9999</v>
      </c>
      <c r="IA141">
        <v>9999</v>
      </c>
      <c r="IB141">
        <v>9999</v>
      </c>
      <c r="IC141">
        <v>1.86855</v>
      </c>
      <c r="ID141">
        <v>1.8642</v>
      </c>
      <c r="IE141">
        <v>1.87183</v>
      </c>
      <c r="IF141">
        <v>1.86266</v>
      </c>
      <c r="IG141">
        <v>1.86215</v>
      </c>
      <c r="IH141">
        <v>1.86855</v>
      </c>
      <c r="II141">
        <v>1.85867</v>
      </c>
      <c r="IJ141">
        <v>1.86508</v>
      </c>
      <c r="IK141">
        <v>5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5.33</v>
      </c>
      <c r="IY141">
        <v>0.3925</v>
      </c>
      <c r="IZ141">
        <v>3.97360106167472</v>
      </c>
      <c r="JA141">
        <v>0.00378919108122332</v>
      </c>
      <c r="JB141">
        <v>-1.39025892724049e-06</v>
      </c>
      <c r="JC141">
        <v>2.66215117939144e-10</v>
      </c>
      <c r="JD141">
        <v>0.0716792814121334</v>
      </c>
      <c r="JE141">
        <v>0.00926075309058177</v>
      </c>
      <c r="JF141">
        <v>8.50568971851429e-05</v>
      </c>
      <c r="JG141">
        <v>6.08600627940814e-06</v>
      </c>
      <c r="JH141">
        <v>1</v>
      </c>
      <c r="JI141">
        <v>1927</v>
      </c>
      <c r="JJ141">
        <v>1</v>
      </c>
      <c r="JK141">
        <v>28</v>
      </c>
      <c r="JL141">
        <v>29320876.1</v>
      </c>
      <c r="JM141">
        <v>29320876.1</v>
      </c>
      <c r="JN141">
        <v>1.12305</v>
      </c>
      <c r="JO141">
        <v>2.39746</v>
      </c>
      <c r="JP141">
        <v>1.4978</v>
      </c>
      <c r="JQ141">
        <v>2.32544</v>
      </c>
      <c r="JR141">
        <v>1.54419</v>
      </c>
      <c r="JS141">
        <v>2.32544</v>
      </c>
      <c r="JT141">
        <v>35.638</v>
      </c>
      <c r="JU141">
        <v>24.14</v>
      </c>
      <c r="JV141">
        <v>18</v>
      </c>
      <c r="JW141">
        <v>546.747</v>
      </c>
      <c r="JX141">
        <v>425.954</v>
      </c>
      <c r="JY141">
        <v>26.1215</v>
      </c>
      <c r="JZ141">
        <v>28.4566</v>
      </c>
      <c r="KA141">
        <v>29.9998</v>
      </c>
      <c r="KB141">
        <v>28.3396</v>
      </c>
      <c r="KC141">
        <v>28.363</v>
      </c>
      <c r="KD141">
        <v>22.7094</v>
      </c>
      <c r="KE141">
        <v>33.436</v>
      </c>
      <c r="KF141">
        <v>40.5806</v>
      </c>
      <c r="KG141">
        <v>26.1233</v>
      </c>
      <c r="KH141">
        <v>474.107</v>
      </c>
      <c r="KI141">
        <v>21.2951</v>
      </c>
      <c r="KJ141">
        <v>92.7324</v>
      </c>
      <c r="KK141">
        <v>98.6799</v>
      </c>
    </row>
    <row r="142" spans="1:297">
      <c r="A142">
        <v>126</v>
      </c>
      <c r="B142">
        <v>1759252574</v>
      </c>
      <c r="C142">
        <v>2733</v>
      </c>
      <c r="D142" t="s">
        <v>695</v>
      </c>
      <c r="E142" t="s">
        <v>696</v>
      </c>
      <c r="F142">
        <v>5</v>
      </c>
      <c r="G142" t="s">
        <v>639</v>
      </c>
      <c r="H142" t="s">
        <v>436</v>
      </c>
      <c r="I142">
        <v>1759252565.84615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465.303160016177</v>
      </c>
      <c r="AK142">
        <v>442.444363636364</v>
      </c>
      <c r="AL142">
        <v>2.67724531159328</v>
      </c>
      <c r="AM142">
        <v>62.8273229476228</v>
      </c>
      <c r="AN142">
        <f>(AP142 - AO142 + DY142*1E3/(8.314*(EA142+273.15)) * AR142/DX142 * AQ142) * DX142/(100*DL142) * 1000/(1000 - AP142)</f>
        <v>0</v>
      </c>
      <c r="AO142">
        <v>21.2324749860938</v>
      </c>
      <c r="AP142">
        <v>22.8909666666667</v>
      </c>
      <c r="AQ142">
        <v>-6.77380551413997e-06</v>
      </c>
      <c r="AR142">
        <v>104.061546898014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2.7</v>
      </c>
      <c r="DM142">
        <v>0.5</v>
      </c>
      <c r="DN142" t="s">
        <v>438</v>
      </c>
      <c r="DO142">
        <v>2</v>
      </c>
      <c r="DP142" t="b">
        <v>1</v>
      </c>
      <c r="DQ142">
        <v>1759252565.84615</v>
      </c>
      <c r="DR142">
        <v>417.705307692308</v>
      </c>
      <c r="DS142">
        <v>441.124769230769</v>
      </c>
      <c r="DT142">
        <v>22.8918</v>
      </c>
      <c r="DU142">
        <v>21.2309538461538</v>
      </c>
      <c r="DV142">
        <v>412.386769230769</v>
      </c>
      <c r="DW142">
        <v>22.4993769230769</v>
      </c>
      <c r="DX142">
        <v>499.975692307692</v>
      </c>
      <c r="DY142">
        <v>90.7454230769231</v>
      </c>
      <c r="DZ142">
        <v>0.0288441076923077</v>
      </c>
      <c r="EA142">
        <v>29.6328615384615</v>
      </c>
      <c r="EB142">
        <v>29.9864923076923</v>
      </c>
      <c r="EC142">
        <v>999.9</v>
      </c>
      <c r="ED142">
        <v>0</v>
      </c>
      <c r="EE142">
        <v>0</v>
      </c>
      <c r="EF142">
        <v>9992.69076923077</v>
      </c>
      <c r="EG142">
        <v>0</v>
      </c>
      <c r="EH142">
        <v>9.45911</v>
      </c>
      <c r="EI142">
        <v>-23.4196846153846</v>
      </c>
      <c r="EJ142">
        <v>427.491307692308</v>
      </c>
      <c r="EK142">
        <v>450.693615384615</v>
      </c>
      <c r="EL142">
        <v>1.66084692307692</v>
      </c>
      <c r="EM142">
        <v>441.124769230769</v>
      </c>
      <c r="EN142">
        <v>21.2309538461538</v>
      </c>
      <c r="EO142">
        <v>2.07732615384615</v>
      </c>
      <c r="EP142">
        <v>1.92661076923077</v>
      </c>
      <c r="EQ142">
        <v>18.0463769230769</v>
      </c>
      <c r="ER142">
        <v>16.8537461538462</v>
      </c>
      <c r="ES142">
        <v>1999.96076923077</v>
      </c>
      <c r="ET142">
        <v>0.979993307692308</v>
      </c>
      <c r="EU142">
        <v>0.0200069692307692</v>
      </c>
      <c r="EV142">
        <v>0</v>
      </c>
      <c r="EW142">
        <v>334.430384615385</v>
      </c>
      <c r="EX142">
        <v>5.00016</v>
      </c>
      <c r="EY142">
        <v>6968.05461538461</v>
      </c>
      <c r="EZ142">
        <v>18233.7923076923</v>
      </c>
      <c r="FA142">
        <v>48.7786153846154</v>
      </c>
      <c r="FB142">
        <v>49.1007692307692</v>
      </c>
      <c r="FC142">
        <v>49.1297692307692</v>
      </c>
      <c r="FD142">
        <v>48.875</v>
      </c>
      <c r="FE142">
        <v>50.5910769230769</v>
      </c>
      <c r="FF142">
        <v>1955.05076923077</v>
      </c>
      <c r="FG142">
        <v>39.91</v>
      </c>
      <c r="FH142">
        <v>0</v>
      </c>
      <c r="FI142">
        <v>1759252581.4</v>
      </c>
      <c r="FJ142">
        <v>0</v>
      </c>
      <c r="FK142">
        <v>334.52096</v>
      </c>
      <c r="FL142">
        <v>1.40192306700928</v>
      </c>
      <c r="FM142">
        <v>13.9476922734519</v>
      </c>
      <c r="FN142">
        <v>6968.5584</v>
      </c>
      <c r="FO142">
        <v>15</v>
      </c>
      <c r="FP142">
        <v>0</v>
      </c>
      <c r="FQ142" t="s">
        <v>439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-20.62547</v>
      </c>
      <c r="GD142">
        <v>-75.7420601503759</v>
      </c>
      <c r="GE142">
        <v>7.35963378063746</v>
      </c>
      <c r="GF142">
        <v>0</v>
      </c>
      <c r="GG142">
        <v>334.427470588235</v>
      </c>
      <c r="GH142">
        <v>1.10175706381389</v>
      </c>
      <c r="GI142">
        <v>0.189728945246528</v>
      </c>
      <c r="GJ142">
        <v>-1</v>
      </c>
      <c r="GK142">
        <v>1.6627535</v>
      </c>
      <c r="GL142">
        <v>-0.0430515789473644</v>
      </c>
      <c r="GM142">
        <v>0.00470045452589429</v>
      </c>
      <c r="GN142">
        <v>1</v>
      </c>
      <c r="GO142">
        <v>1</v>
      </c>
      <c r="GP142">
        <v>2</v>
      </c>
      <c r="GQ142" t="s">
        <v>440</v>
      </c>
      <c r="GR142">
        <v>3.12534</v>
      </c>
      <c r="GS142">
        <v>2.65402</v>
      </c>
      <c r="GT142">
        <v>0.0916579</v>
      </c>
      <c r="GU142">
        <v>0.0974977</v>
      </c>
      <c r="GV142">
        <v>0.098288</v>
      </c>
      <c r="GW142">
        <v>0.093783</v>
      </c>
      <c r="GX142">
        <v>23310.1</v>
      </c>
      <c r="GY142">
        <v>22006.9</v>
      </c>
      <c r="GZ142">
        <v>22950.5</v>
      </c>
      <c r="HA142">
        <v>23744.3</v>
      </c>
      <c r="HB142">
        <v>35268.1</v>
      </c>
      <c r="HC142">
        <v>35616.8</v>
      </c>
      <c r="HD142">
        <v>41374.5</v>
      </c>
      <c r="HE142">
        <v>42342.5</v>
      </c>
      <c r="HF142">
        <v>1.90077</v>
      </c>
      <c r="HG142">
        <v>1.80028</v>
      </c>
      <c r="HH142">
        <v>0.151359</v>
      </c>
      <c r="HI142">
        <v>0</v>
      </c>
      <c r="HJ142">
        <v>27.5079</v>
      </c>
      <c r="HK142">
        <v>999.9</v>
      </c>
      <c r="HL142">
        <v>56.116</v>
      </c>
      <c r="HM142">
        <v>29.93</v>
      </c>
      <c r="HN142">
        <v>26.2395</v>
      </c>
      <c r="HO142">
        <v>54.1076</v>
      </c>
      <c r="HP142">
        <v>42.9046</v>
      </c>
      <c r="HQ142">
        <v>1</v>
      </c>
      <c r="HR142">
        <v>0.0682342</v>
      </c>
      <c r="HS142">
        <v>0.463984</v>
      </c>
      <c r="HT142">
        <v>20.2173</v>
      </c>
      <c r="HU142">
        <v>5.23346</v>
      </c>
      <c r="HV142">
        <v>11.992</v>
      </c>
      <c r="HW142">
        <v>4.9558</v>
      </c>
      <c r="HX142">
        <v>3.304</v>
      </c>
      <c r="HY142">
        <v>50.6</v>
      </c>
      <c r="HZ142">
        <v>9999</v>
      </c>
      <c r="IA142">
        <v>9999</v>
      </c>
      <c r="IB142">
        <v>9999</v>
      </c>
      <c r="IC142">
        <v>1.86854</v>
      </c>
      <c r="ID142">
        <v>1.86418</v>
      </c>
      <c r="IE142">
        <v>1.87183</v>
      </c>
      <c r="IF142">
        <v>1.86266</v>
      </c>
      <c r="IG142">
        <v>1.86214</v>
      </c>
      <c r="IH142">
        <v>1.86857</v>
      </c>
      <c r="II142">
        <v>1.85867</v>
      </c>
      <c r="IJ142">
        <v>1.86508</v>
      </c>
      <c r="IK142">
        <v>5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5.367</v>
      </c>
      <c r="IY142">
        <v>0.3924</v>
      </c>
      <c r="IZ142">
        <v>3.97360106167472</v>
      </c>
      <c r="JA142">
        <v>0.00378919108122332</v>
      </c>
      <c r="JB142">
        <v>-1.39025892724049e-06</v>
      </c>
      <c r="JC142">
        <v>2.66215117939144e-10</v>
      </c>
      <c r="JD142">
        <v>0.0716792814121334</v>
      </c>
      <c r="JE142">
        <v>0.00926075309058177</v>
      </c>
      <c r="JF142">
        <v>8.50568971851429e-05</v>
      </c>
      <c r="JG142">
        <v>6.08600627940814e-06</v>
      </c>
      <c r="JH142">
        <v>1</v>
      </c>
      <c r="JI142">
        <v>1927</v>
      </c>
      <c r="JJ142">
        <v>1</v>
      </c>
      <c r="JK142">
        <v>28</v>
      </c>
      <c r="JL142">
        <v>29320876.2</v>
      </c>
      <c r="JM142">
        <v>29320876.2</v>
      </c>
      <c r="JN142">
        <v>1.15723</v>
      </c>
      <c r="JO142">
        <v>2.37427</v>
      </c>
      <c r="JP142">
        <v>1.4978</v>
      </c>
      <c r="JQ142">
        <v>2.32544</v>
      </c>
      <c r="JR142">
        <v>1.54419</v>
      </c>
      <c r="JS142">
        <v>2.34009</v>
      </c>
      <c r="JT142">
        <v>35.638</v>
      </c>
      <c r="JU142">
        <v>24.1488</v>
      </c>
      <c r="JV142">
        <v>18</v>
      </c>
      <c r="JW142">
        <v>546.78</v>
      </c>
      <c r="JX142">
        <v>425.734</v>
      </c>
      <c r="JY142">
        <v>26.13</v>
      </c>
      <c r="JZ142">
        <v>28.4541</v>
      </c>
      <c r="KA142">
        <v>29.9998</v>
      </c>
      <c r="KB142">
        <v>28.3378</v>
      </c>
      <c r="KC142">
        <v>28.361</v>
      </c>
      <c r="KD142">
        <v>23.3072</v>
      </c>
      <c r="KE142">
        <v>33.436</v>
      </c>
      <c r="KF142">
        <v>40.5806</v>
      </c>
      <c r="KG142">
        <v>26.1297</v>
      </c>
      <c r="KH142">
        <v>487.649</v>
      </c>
      <c r="KI142">
        <v>21.2952</v>
      </c>
      <c r="KJ142">
        <v>92.7322</v>
      </c>
      <c r="KK142">
        <v>98.6824</v>
      </c>
    </row>
    <row r="143" spans="1:297">
      <c r="A143">
        <v>127</v>
      </c>
      <c r="B143">
        <v>1759252579</v>
      </c>
      <c r="C143">
        <v>2738</v>
      </c>
      <c r="D143" t="s">
        <v>697</v>
      </c>
      <c r="E143" t="s">
        <v>698</v>
      </c>
      <c r="F143">
        <v>5</v>
      </c>
      <c r="G143" t="s">
        <v>639</v>
      </c>
      <c r="H143" t="s">
        <v>436</v>
      </c>
      <c r="I143">
        <v>1759252570.84615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482.331176759691</v>
      </c>
      <c r="AK143">
        <v>457.555272727273</v>
      </c>
      <c r="AL143">
        <v>3.08831058439657</v>
      </c>
      <c r="AM143">
        <v>62.8273229476228</v>
      </c>
      <c r="AN143">
        <f>(AP143 - AO143 + DY143*1E3/(8.314*(EA143+273.15)) * AR143/DX143 * AQ143) * DX143/(100*DL143) * 1000/(1000 - AP143)</f>
        <v>0</v>
      </c>
      <c r="AO143">
        <v>21.2312911432601</v>
      </c>
      <c r="AP143">
        <v>22.888943030303</v>
      </c>
      <c r="AQ143">
        <v>-2.30958854254617e-05</v>
      </c>
      <c r="AR143">
        <v>104.061546898014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2.7</v>
      </c>
      <c r="DM143">
        <v>0.5</v>
      </c>
      <c r="DN143" t="s">
        <v>438</v>
      </c>
      <c r="DO143">
        <v>2</v>
      </c>
      <c r="DP143" t="b">
        <v>1</v>
      </c>
      <c r="DQ143">
        <v>1759252570.84615</v>
      </c>
      <c r="DR143">
        <v>427.815153846154</v>
      </c>
      <c r="DS143">
        <v>456.523384615385</v>
      </c>
      <c r="DT143">
        <v>22.8907538461538</v>
      </c>
      <c r="DU143">
        <v>21.2320153846154</v>
      </c>
      <c r="DV143">
        <v>422.468923076923</v>
      </c>
      <c r="DW143">
        <v>22.4983538461538</v>
      </c>
      <c r="DX143">
        <v>500.006846153846</v>
      </c>
      <c r="DY143">
        <v>90.7447923076923</v>
      </c>
      <c r="DZ143">
        <v>0.0286504538461538</v>
      </c>
      <c r="EA143">
        <v>29.6364076923077</v>
      </c>
      <c r="EB143">
        <v>29.9839</v>
      </c>
      <c r="EC143">
        <v>999.9</v>
      </c>
      <c r="ED143">
        <v>0</v>
      </c>
      <c r="EE143">
        <v>0</v>
      </c>
      <c r="EF143">
        <v>10007.3507692308</v>
      </c>
      <c r="EG143">
        <v>0</v>
      </c>
      <c r="EH143">
        <v>9.45911</v>
      </c>
      <c r="EI143">
        <v>-28.7081461538462</v>
      </c>
      <c r="EJ143">
        <v>437.837692307692</v>
      </c>
      <c r="EK143">
        <v>466.426461538462</v>
      </c>
      <c r="EL143">
        <v>1.65874076923077</v>
      </c>
      <c r="EM143">
        <v>456.523384615385</v>
      </c>
      <c r="EN143">
        <v>21.2320153846154</v>
      </c>
      <c r="EO143">
        <v>2.07721692307692</v>
      </c>
      <c r="EP143">
        <v>1.92669461538462</v>
      </c>
      <c r="EQ143">
        <v>18.0455461538462</v>
      </c>
      <c r="ER143">
        <v>16.8544230769231</v>
      </c>
      <c r="ES143">
        <v>1999.94076923077</v>
      </c>
      <c r="ET143">
        <v>0.979993153846154</v>
      </c>
      <c r="EU143">
        <v>0.0200071769230769</v>
      </c>
      <c r="EV143">
        <v>0</v>
      </c>
      <c r="EW143">
        <v>334.508692307692</v>
      </c>
      <c r="EX143">
        <v>5.00016</v>
      </c>
      <c r="EY143">
        <v>6969.17923076923</v>
      </c>
      <c r="EZ143">
        <v>18233.6230769231</v>
      </c>
      <c r="FA143">
        <v>48.7738461538462</v>
      </c>
      <c r="FB143">
        <v>49.0910769230769</v>
      </c>
      <c r="FC143">
        <v>49.125</v>
      </c>
      <c r="FD143">
        <v>48.875</v>
      </c>
      <c r="FE143">
        <v>50.5862307692308</v>
      </c>
      <c r="FF143">
        <v>1955.03076923077</v>
      </c>
      <c r="FG143">
        <v>39.91</v>
      </c>
      <c r="FH143">
        <v>0</v>
      </c>
      <c r="FI143">
        <v>1759252586.2</v>
      </c>
      <c r="FJ143">
        <v>0</v>
      </c>
      <c r="FK143">
        <v>334.58056</v>
      </c>
      <c r="FL143">
        <v>1.04446153524572</v>
      </c>
      <c r="FM143">
        <v>7.17538456735097</v>
      </c>
      <c r="FN143">
        <v>6969.6344</v>
      </c>
      <c r="FO143">
        <v>15</v>
      </c>
      <c r="FP143">
        <v>0</v>
      </c>
      <c r="FQ143" t="s">
        <v>439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-25.2497714285714</v>
      </c>
      <c r="GD143">
        <v>-65.3432181818182</v>
      </c>
      <c r="GE143">
        <v>6.80302890232361</v>
      </c>
      <c r="GF143">
        <v>0</v>
      </c>
      <c r="GG143">
        <v>334.510647058824</v>
      </c>
      <c r="GH143">
        <v>0.815859430996536</v>
      </c>
      <c r="GI143">
        <v>0.183929795166997</v>
      </c>
      <c r="GJ143">
        <v>-1</v>
      </c>
      <c r="GK143">
        <v>1.6604519047619</v>
      </c>
      <c r="GL143">
        <v>-0.0219451948051927</v>
      </c>
      <c r="GM143">
        <v>0.00315117607530845</v>
      </c>
      <c r="GN143">
        <v>1</v>
      </c>
      <c r="GO143">
        <v>1</v>
      </c>
      <c r="GP143">
        <v>2</v>
      </c>
      <c r="GQ143" t="s">
        <v>440</v>
      </c>
      <c r="GR143">
        <v>3.12535</v>
      </c>
      <c r="GS143">
        <v>2.6538</v>
      </c>
      <c r="GT143">
        <v>0.0940712</v>
      </c>
      <c r="GU143">
        <v>0.0999309</v>
      </c>
      <c r="GV143">
        <v>0.0982768</v>
      </c>
      <c r="GW143">
        <v>0.0937787</v>
      </c>
      <c r="GX143">
        <v>23248.9</v>
      </c>
      <c r="GY143">
        <v>21947.8</v>
      </c>
      <c r="GZ143">
        <v>22951.3</v>
      </c>
      <c r="HA143">
        <v>23744.6</v>
      </c>
      <c r="HB143">
        <v>35269.6</v>
      </c>
      <c r="HC143">
        <v>35617.7</v>
      </c>
      <c r="HD143">
        <v>41375.5</v>
      </c>
      <c r="HE143">
        <v>42343</v>
      </c>
      <c r="HF143">
        <v>1.90095</v>
      </c>
      <c r="HG143">
        <v>1.80058</v>
      </c>
      <c r="HH143">
        <v>0.151731</v>
      </c>
      <c r="HI143">
        <v>0</v>
      </c>
      <c r="HJ143">
        <v>27.5108</v>
      </c>
      <c r="HK143">
        <v>999.9</v>
      </c>
      <c r="HL143">
        <v>56.116</v>
      </c>
      <c r="HM143">
        <v>29.92</v>
      </c>
      <c r="HN143">
        <v>26.2267</v>
      </c>
      <c r="HO143">
        <v>54.2976</v>
      </c>
      <c r="HP143">
        <v>42.9287</v>
      </c>
      <c r="HQ143">
        <v>1</v>
      </c>
      <c r="HR143">
        <v>0.0681682</v>
      </c>
      <c r="HS143">
        <v>0.436639</v>
      </c>
      <c r="HT143">
        <v>20.2173</v>
      </c>
      <c r="HU143">
        <v>5.23301</v>
      </c>
      <c r="HV143">
        <v>11.992</v>
      </c>
      <c r="HW143">
        <v>4.9558</v>
      </c>
      <c r="HX143">
        <v>3.304</v>
      </c>
      <c r="HY143">
        <v>50.6</v>
      </c>
      <c r="HZ143">
        <v>9999</v>
      </c>
      <c r="IA143">
        <v>9999</v>
      </c>
      <c r="IB143">
        <v>9999</v>
      </c>
      <c r="IC143">
        <v>1.86855</v>
      </c>
      <c r="ID143">
        <v>1.86419</v>
      </c>
      <c r="IE143">
        <v>1.87183</v>
      </c>
      <c r="IF143">
        <v>1.86265</v>
      </c>
      <c r="IG143">
        <v>1.86216</v>
      </c>
      <c r="IH143">
        <v>1.86856</v>
      </c>
      <c r="II143">
        <v>1.85867</v>
      </c>
      <c r="IJ143">
        <v>1.86508</v>
      </c>
      <c r="IK143">
        <v>5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5.407</v>
      </c>
      <c r="IY143">
        <v>0.3923</v>
      </c>
      <c r="IZ143">
        <v>3.97360106167472</v>
      </c>
      <c r="JA143">
        <v>0.00378919108122332</v>
      </c>
      <c r="JB143">
        <v>-1.39025892724049e-06</v>
      </c>
      <c r="JC143">
        <v>2.66215117939144e-10</v>
      </c>
      <c r="JD143">
        <v>0.0716792814121334</v>
      </c>
      <c r="JE143">
        <v>0.00926075309058177</v>
      </c>
      <c r="JF143">
        <v>8.50568971851429e-05</v>
      </c>
      <c r="JG143">
        <v>6.08600627940814e-06</v>
      </c>
      <c r="JH143">
        <v>1</v>
      </c>
      <c r="JI143">
        <v>1927</v>
      </c>
      <c r="JJ143">
        <v>1</v>
      </c>
      <c r="JK143">
        <v>28</v>
      </c>
      <c r="JL143">
        <v>29320876.3</v>
      </c>
      <c r="JM143">
        <v>29320876.3</v>
      </c>
      <c r="JN143">
        <v>1.18774</v>
      </c>
      <c r="JO143">
        <v>2.38159</v>
      </c>
      <c r="JP143">
        <v>1.4978</v>
      </c>
      <c r="JQ143">
        <v>2.32544</v>
      </c>
      <c r="JR143">
        <v>1.54419</v>
      </c>
      <c r="JS143">
        <v>2.34741</v>
      </c>
      <c r="JT143">
        <v>35.638</v>
      </c>
      <c r="JU143">
        <v>24.14</v>
      </c>
      <c r="JV143">
        <v>18</v>
      </c>
      <c r="JW143">
        <v>546.874</v>
      </c>
      <c r="JX143">
        <v>425.894</v>
      </c>
      <c r="JY143">
        <v>26.1385</v>
      </c>
      <c r="JZ143">
        <v>28.4511</v>
      </c>
      <c r="KA143">
        <v>29.9998</v>
      </c>
      <c r="KB143">
        <v>28.3355</v>
      </c>
      <c r="KC143">
        <v>28.3587</v>
      </c>
      <c r="KD143">
        <v>24.0068</v>
      </c>
      <c r="KE143">
        <v>33.436</v>
      </c>
      <c r="KF143">
        <v>40.5806</v>
      </c>
      <c r="KG143">
        <v>26.1428</v>
      </c>
      <c r="KH143">
        <v>507.889</v>
      </c>
      <c r="KI143">
        <v>21.2953</v>
      </c>
      <c r="KJ143">
        <v>92.7348</v>
      </c>
      <c r="KK143">
        <v>98.6836</v>
      </c>
    </row>
    <row r="144" spans="1:297">
      <c r="A144">
        <v>128</v>
      </c>
      <c r="B144">
        <v>1759252584</v>
      </c>
      <c r="C144">
        <v>2743</v>
      </c>
      <c r="D144" t="s">
        <v>699</v>
      </c>
      <c r="E144" t="s">
        <v>700</v>
      </c>
      <c r="F144">
        <v>5</v>
      </c>
      <c r="G144" t="s">
        <v>639</v>
      </c>
      <c r="H144" t="s">
        <v>436</v>
      </c>
      <c r="I144">
        <v>1759252575.84615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498.742186496298</v>
      </c>
      <c r="AK144">
        <v>473.164806060606</v>
      </c>
      <c r="AL144">
        <v>3.13665302348463</v>
      </c>
      <c r="AM144">
        <v>62.8273229476228</v>
      </c>
      <c r="AN144">
        <f>(AP144 - AO144 + DY144*1E3/(8.314*(EA144+273.15)) * AR144/DX144 * AQ144) * DX144/(100*DL144) * 1000/(1000 - AP144)</f>
        <v>0</v>
      </c>
      <c r="AO144">
        <v>21.2315963578964</v>
      </c>
      <c r="AP144">
        <v>22.8857836363636</v>
      </c>
      <c r="AQ144">
        <v>-3.35512789588721e-05</v>
      </c>
      <c r="AR144">
        <v>104.061546898014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2.7</v>
      </c>
      <c r="DM144">
        <v>0.5</v>
      </c>
      <c r="DN144" t="s">
        <v>438</v>
      </c>
      <c r="DO144">
        <v>2</v>
      </c>
      <c r="DP144" t="b">
        <v>1</v>
      </c>
      <c r="DQ144">
        <v>1759252575.84615</v>
      </c>
      <c r="DR144">
        <v>441.049615384615</v>
      </c>
      <c r="DS144">
        <v>472.887615384615</v>
      </c>
      <c r="DT144">
        <v>22.8894846153846</v>
      </c>
      <c r="DU144">
        <v>21.2318923076923</v>
      </c>
      <c r="DV144">
        <v>435.667230769231</v>
      </c>
      <c r="DW144">
        <v>22.4971153846154</v>
      </c>
      <c r="DX144">
        <v>500.026153846154</v>
      </c>
      <c r="DY144">
        <v>90.7445538461538</v>
      </c>
      <c r="DZ144">
        <v>0.0284981153846154</v>
      </c>
      <c r="EA144">
        <v>29.6409461538462</v>
      </c>
      <c r="EB144">
        <v>29.9864615384615</v>
      </c>
      <c r="EC144">
        <v>999.9</v>
      </c>
      <c r="ED144">
        <v>0</v>
      </c>
      <c r="EE144">
        <v>0</v>
      </c>
      <c r="EF144">
        <v>9998.36538461538</v>
      </c>
      <c r="EG144">
        <v>0</v>
      </c>
      <c r="EH144">
        <v>9.45911</v>
      </c>
      <c r="EI144">
        <v>-31.8379230769231</v>
      </c>
      <c r="EJ144">
        <v>451.381692307692</v>
      </c>
      <c r="EK144">
        <v>483.145692307692</v>
      </c>
      <c r="EL144">
        <v>1.65759384615385</v>
      </c>
      <c r="EM144">
        <v>472.887615384615</v>
      </c>
      <c r="EN144">
        <v>21.2318923076923</v>
      </c>
      <c r="EO144">
        <v>2.07709615384615</v>
      </c>
      <c r="EP144">
        <v>1.92668</v>
      </c>
      <c r="EQ144">
        <v>18.0446230769231</v>
      </c>
      <c r="ER144">
        <v>16.8543</v>
      </c>
      <c r="ES144">
        <v>1999.94923076923</v>
      </c>
      <c r="ET144">
        <v>0.979993153846154</v>
      </c>
      <c r="EU144">
        <v>0.0200071769230769</v>
      </c>
      <c r="EV144">
        <v>0</v>
      </c>
      <c r="EW144">
        <v>334.580076923077</v>
      </c>
      <c r="EX144">
        <v>5.00016</v>
      </c>
      <c r="EY144">
        <v>6969.98</v>
      </c>
      <c r="EZ144">
        <v>18233.7</v>
      </c>
      <c r="FA144">
        <v>48.7643076923077</v>
      </c>
      <c r="FB144">
        <v>49.0813846153846</v>
      </c>
      <c r="FC144">
        <v>49.125</v>
      </c>
      <c r="FD144">
        <v>48.875</v>
      </c>
      <c r="FE144">
        <v>50.5765384615385</v>
      </c>
      <c r="FF144">
        <v>1955.03923076923</v>
      </c>
      <c r="FG144">
        <v>39.91</v>
      </c>
      <c r="FH144">
        <v>0</v>
      </c>
      <c r="FI144">
        <v>1759252591</v>
      </c>
      <c r="FJ144">
        <v>0</v>
      </c>
      <c r="FK144">
        <v>334.6428</v>
      </c>
      <c r="FL144">
        <v>0.704615384875437</v>
      </c>
      <c r="FM144">
        <v>10.0499999475335</v>
      </c>
      <c r="FN144">
        <v>6970.268</v>
      </c>
      <c r="FO144">
        <v>15</v>
      </c>
      <c r="FP144">
        <v>0</v>
      </c>
      <c r="FQ144" t="s">
        <v>439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-30.138485</v>
      </c>
      <c r="GD144">
        <v>-35.3624255639097</v>
      </c>
      <c r="GE144">
        <v>3.60813834466959</v>
      </c>
      <c r="GF144">
        <v>0</v>
      </c>
      <c r="GG144">
        <v>334.603294117647</v>
      </c>
      <c r="GH144">
        <v>0.670679905496648</v>
      </c>
      <c r="GI144">
        <v>0.187779991637863</v>
      </c>
      <c r="GJ144">
        <v>-1</v>
      </c>
      <c r="GK144">
        <v>1.657989</v>
      </c>
      <c r="GL144">
        <v>-0.0120180451127835</v>
      </c>
      <c r="GM144">
        <v>0.00179045776269643</v>
      </c>
      <c r="GN144">
        <v>1</v>
      </c>
      <c r="GO144">
        <v>1</v>
      </c>
      <c r="GP144">
        <v>2</v>
      </c>
      <c r="GQ144" t="s">
        <v>440</v>
      </c>
      <c r="GR144">
        <v>3.12526</v>
      </c>
      <c r="GS144">
        <v>2.65371</v>
      </c>
      <c r="GT144">
        <v>0.0965186</v>
      </c>
      <c r="GU144">
        <v>0.102667</v>
      </c>
      <c r="GV144">
        <v>0.0982689</v>
      </c>
      <c r="GW144">
        <v>0.0937827</v>
      </c>
      <c r="GX144">
        <v>23186.3</v>
      </c>
      <c r="GY144">
        <v>21880.7</v>
      </c>
      <c r="GZ144">
        <v>22951.5</v>
      </c>
      <c r="HA144">
        <v>23744.1</v>
      </c>
      <c r="HB144">
        <v>35270</v>
      </c>
      <c r="HC144">
        <v>35617.5</v>
      </c>
      <c r="HD144">
        <v>41375.3</v>
      </c>
      <c r="HE144">
        <v>42342.7</v>
      </c>
      <c r="HF144">
        <v>1.90108</v>
      </c>
      <c r="HG144">
        <v>1.80093</v>
      </c>
      <c r="HH144">
        <v>0.15296</v>
      </c>
      <c r="HI144">
        <v>0</v>
      </c>
      <c r="HJ144">
        <v>27.511</v>
      </c>
      <c r="HK144">
        <v>999.9</v>
      </c>
      <c r="HL144">
        <v>56.092</v>
      </c>
      <c r="HM144">
        <v>29.93</v>
      </c>
      <c r="HN144">
        <v>26.2312</v>
      </c>
      <c r="HO144">
        <v>54.3976</v>
      </c>
      <c r="HP144">
        <v>42.9968</v>
      </c>
      <c r="HQ144">
        <v>1</v>
      </c>
      <c r="HR144">
        <v>0.0677109</v>
      </c>
      <c r="HS144">
        <v>0.416773</v>
      </c>
      <c r="HT144">
        <v>20.2172</v>
      </c>
      <c r="HU144">
        <v>5.23376</v>
      </c>
      <c r="HV144">
        <v>11.992</v>
      </c>
      <c r="HW144">
        <v>4.95575</v>
      </c>
      <c r="HX144">
        <v>3.30398</v>
      </c>
      <c r="HY144">
        <v>50.6</v>
      </c>
      <c r="HZ144">
        <v>9999</v>
      </c>
      <c r="IA144">
        <v>9999</v>
      </c>
      <c r="IB144">
        <v>9999</v>
      </c>
      <c r="IC144">
        <v>1.86854</v>
      </c>
      <c r="ID144">
        <v>1.86419</v>
      </c>
      <c r="IE144">
        <v>1.87181</v>
      </c>
      <c r="IF144">
        <v>1.86264</v>
      </c>
      <c r="IG144">
        <v>1.86216</v>
      </c>
      <c r="IH144">
        <v>1.86854</v>
      </c>
      <c r="II144">
        <v>1.85867</v>
      </c>
      <c r="IJ144">
        <v>1.86508</v>
      </c>
      <c r="IK144">
        <v>5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5.449</v>
      </c>
      <c r="IY144">
        <v>0.3923</v>
      </c>
      <c r="IZ144">
        <v>3.97360106167472</v>
      </c>
      <c r="JA144">
        <v>0.00378919108122332</v>
      </c>
      <c r="JB144">
        <v>-1.39025892724049e-06</v>
      </c>
      <c r="JC144">
        <v>2.66215117939144e-10</v>
      </c>
      <c r="JD144">
        <v>0.0716792814121334</v>
      </c>
      <c r="JE144">
        <v>0.00926075309058177</v>
      </c>
      <c r="JF144">
        <v>8.50568971851429e-05</v>
      </c>
      <c r="JG144">
        <v>6.08600627940814e-06</v>
      </c>
      <c r="JH144">
        <v>1</v>
      </c>
      <c r="JI144">
        <v>1927</v>
      </c>
      <c r="JJ144">
        <v>1</v>
      </c>
      <c r="JK144">
        <v>28</v>
      </c>
      <c r="JL144">
        <v>29320876.4</v>
      </c>
      <c r="JM144">
        <v>29320876.4</v>
      </c>
      <c r="JN144">
        <v>1.22192</v>
      </c>
      <c r="JO144">
        <v>2.39014</v>
      </c>
      <c r="JP144">
        <v>1.49902</v>
      </c>
      <c r="JQ144">
        <v>2.32544</v>
      </c>
      <c r="JR144">
        <v>1.54419</v>
      </c>
      <c r="JS144">
        <v>2.29004</v>
      </c>
      <c r="JT144">
        <v>35.638</v>
      </c>
      <c r="JU144">
        <v>24.14</v>
      </c>
      <c r="JV144">
        <v>18</v>
      </c>
      <c r="JW144">
        <v>546.94</v>
      </c>
      <c r="JX144">
        <v>426.087</v>
      </c>
      <c r="JY144">
        <v>26.1513</v>
      </c>
      <c r="JZ144">
        <v>28.4487</v>
      </c>
      <c r="KA144">
        <v>29.9999</v>
      </c>
      <c r="KB144">
        <v>28.3337</v>
      </c>
      <c r="KC144">
        <v>28.3569</v>
      </c>
      <c r="KD144">
        <v>24.5973</v>
      </c>
      <c r="KE144">
        <v>33.1573</v>
      </c>
      <c r="KF144">
        <v>40.5806</v>
      </c>
      <c r="KG144">
        <v>26.1566</v>
      </c>
      <c r="KH144">
        <v>521.415</v>
      </c>
      <c r="KI144">
        <v>21.2958</v>
      </c>
      <c r="KJ144">
        <v>92.7348</v>
      </c>
      <c r="KK144">
        <v>98.6824</v>
      </c>
    </row>
    <row r="145" spans="1:297">
      <c r="A145">
        <v>129</v>
      </c>
      <c r="B145">
        <v>1759252589</v>
      </c>
      <c r="C145">
        <v>2748</v>
      </c>
      <c r="D145" t="s">
        <v>701</v>
      </c>
      <c r="E145" t="s">
        <v>702</v>
      </c>
      <c r="F145">
        <v>5</v>
      </c>
      <c r="G145" t="s">
        <v>639</v>
      </c>
      <c r="H145" t="s">
        <v>436</v>
      </c>
      <c r="I145">
        <v>1759252580.84615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517.047868610999</v>
      </c>
      <c r="AK145">
        <v>490.306848484849</v>
      </c>
      <c r="AL145">
        <v>3.45244250804849</v>
      </c>
      <c r="AM145">
        <v>62.8273229476228</v>
      </c>
      <c r="AN145">
        <f>(AP145 - AO145 + DY145*1E3/(8.314*(EA145+273.15)) * AR145/DX145 * AQ145) * DX145/(100*DL145) * 1000/(1000 - AP145)</f>
        <v>0</v>
      </c>
      <c r="AO145">
        <v>21.2447106439582</v>
      </c>
      <c r="AP145">
        <v>22.8830696969697</v>
      </c>
      <c r="AQ145">
        <v>-2.88858299335946e-05</v>
      </c>
      <c r="AR145">
        <v>104.061546898014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2.7</v>
      </c>
      <c r="DM145">
        <v>0.5</v>
      </c>
      <c r="DN145" t="s">
        <v>438</v>
      </c>
      <c r="DO145">
        <v>2</v>
      </c>
      <c r="DP145" t="b">
        <v>1</v>
      </c>
      <c r="DQ145">
        <v>1759252580.84615</v>
      </c>
      <c r="DR145">
        <v>456.082692307692</v>
      </c>
      <c r="DS145">
        <v>489.691307692308</v>
      </c>
      <c r="DT145">
        <v>22.8871692307692</v>
      </c>
      <c r="DU145">
        <v>21.2383615384615</v>
      </c>
      <c r="DV145">
        <v>450.659538461538</v>
      </c>
      <c r="DW145">
        <v>22.4948461538462</v>
      </c>
      <c r="DX145">
        <v>500.042153846154</v>
      </c>
      <c r="DY145">
        <v>90.7441846153846</v>
      </c>
      <c r="DZ145">
        <v>0.0283178</v>
      </c>
      <c r="EA145">
        <v>29.6488538461538</v>
      </c>
      <c r="EB145">
        <v>29.9912769230769</v>
      </c>
      <c r="EC145">
        <v>999.9</v>
      </c>
      <c r="ED145">
        <v>0</v>
      </c>
      <c r="EE145">
        <v>0</v>
      </c>
      <c r="EF145">
        <v>9995.43</v>
      </c>
      <c r="EG145">
        <v>0</v>
      </c>
      <c r="EH145">
        <v>9.45911</v>
      </c>
      <c r="EI145">
        <v>-33.6086615384615</v>
      </c>
      <c r="EJ145">
        <v>466.765615384615</v>
      </c>
      <c r="EK145">
        <v>500.317384615385</v>
      </c>
      <c r="EL145">
        <v>1.64880307692308</v>
      </c>
      <c r="EM145">
        <v>489.691307692308</v>
      </c>
      <c r="EN145">
        <v>21.2383615384615</v>
      </c>
      <c r="EO145">
        <v>2.07687769230769</v>
      </c>
      <c r="EP145">
        <v>1.92725923076923</v>
      </c>
      <c r="EQ145">
        <v>18.0429384615385</v>
      </c>
      <c r="ER145">
        <v>16.8590384615385</v>
      </c>
      <c r="ES145">
        <v>1999.97692307692</v>
      </c>
      <c r="ET145">
        <v>0.979993307692308</v>
      </c>
      <c r="EU145">
        <v>0.0200069615384615</v>
      </c>
      <c r="EV145">
        <v>0</v>
      </c>
      <c r="EW145">
        <v>334.694076923077</v>
      </c>
      <c r="EX145">
        <v>5.00016</v>
      </c>
      <c r="EY145">
        <v>6970.91384615385</v>
      </c>
      <c r="EZ145">
        <v>18233.9538461538</v>
      </c>
      <c r="FA145">
        <v>48.7547692307692</v>
      </c>
      <c r="FB145">
        <v>49.0765384615385</v>
      </c>
      <c r="FC145">
        <v>49.125</v>
      </c>
      <c r="FD145">
        <v>48.8701538461538</v>
      </c>
      <c r="FE145">
        <v>50.5716923076923</v>
      </c>
      <c r="FF145">
        <v>1955.06692307692</v>
      </c>
      <c r="FG145">
        <v>39.91</v>
      </c>
      <c r="FH145">
        <v>0</v>
      </c>
      <c r="FI145">
        <v>1759252596.4</v>
      </c>
      <c r="FJ145">
        <v>0</v>
      </c>
      <c r="FK145">
        <v>334.698923076923</v>
      </c>
      <c r="FL145">
        <v>0.572854702675764</v>
      </c>
      <c r="FM145">
        <v>13.0023931490291</v>
      </c>
      <c r="FN145">
        <v>6971.25615384615</v>
      </c>
      <c r="FO145">
        <v>15</v>
      </c>
      <c r="FP145">
        <v>0</v>
      </c>
      <c r="FQ145" t="s">
        <v>439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-32.4799571428572</v>
      </c>
      <c r="GD145">
        <v>-21.5149792207792</v>
      </c>
      <c r="GE145">
        <v>2.28525682240613</v>
      </c>
      <c r="GF145">
        <v>0</v>
      </c>
      <c r="GG145">
        <v>334.659823529412</v>
      </c>
      <c r="GH145">
        <v>0.695951110071008</v>
      </c>
      <c r="GI145">
        <v>0.184670369384805</v>
      </c>
      <c r="GJ145">
        <v>-1</v>
      </c>
      <c r="GK145">
        <v>1.65241380952381</v>
      </c>
      <c r="GL145">
        <v>-0.0882966233766215</v>
      </c>
      <c r="GM145">
        <v>0.0127505654314176</v>
      </c>
      <c r="GN145">
        <v>1</v>
      </c>
      <c r="GO145">
        <v>1</v>
      </c>
      <c r="GP145">
        <v>2</v>
      </c>
      <c r="GQ145" t="s">
        <v>440</v>
      </c>
      <c r="GR145">
        <v>3.12509</v>
      </c>
      <c r="GS145">
        <v>2.65398</v>
      </c>
      <c r="GT145">
        <v>0.0991125</v>
      </c>
      <c r="GU145">
        <v>0.105035</v>
      </c>
      <c r="GV145">
        <v>0.0982735</v>
      </c>
      <c r="GW145">
        <v>0.0939563</v>
      </c>
      <c r="GX145">
        <v>23119.7</v>
      </c>
      <c r="GY145">
        <v>21823.5</v>
      </c>
      <c r="GZ145">
        <v>22951.4</v>
      </c>
      <c r="HA145">
        <v>23744.7</v>
      </c>
      <c r="HB145">
        <v>35270.1</v>
      </c>
      <c r="HC145">
        <v>35611.5</v>
      </c>
      <c r="HD145">
        <v>41375.4</v>
      </c>
      <c r="HE145">
        <v>42343.5</v>
      </c>
      <c r="HF145">
        <v>1.9007</v>
      </c>
      <c r="HG145">
        <v>1.80103</v>
      </c>
      <c r="HH145">
        <v>0.152588</v>
      </c>
      <c r="HI145">
        <v>0</v>
      </c>
      <c r="HJ145">
        <v>27.5093</v>
      </c>
      <c r="HK145">
        <v>999.9</v>
      </c>
      <c r="HL145">
        <v>56.092</v>
      </c>
      <c r="HM145">
        <v>29.92</v>
      </c>
      <c r="HN145">
        <v>26.215</v>
      </c>
      <c r="HO145">
        <v>52.9976</v>
      </c>
      <c r="HP145">
        <v>43.0248</v>
      </c>
      <c r="HQ145">
        <v>1</v>
      </c>
      <c r="HR145">
        <v>0.0683384</v>
      </c>
      <c r="HS145">
        <v>1.25809</v>
      </c>
      <c r="HT145">
        <v>20.2122</v>
      </c>
      <c r="HU145">
        <v>5.23256</v>
      </c>
      <c r="HV145">
        <v>11.992</v>
      </c>
      <c r="HW145">
        <v>4.9556</v>
      </c>
      <c r="HX145">
        <v>3.30393</v>
      </c>
      <c r="HY145">
        <v>50.6</v>
      </c>
      <c r="HZ145">
        <v>9999</v>
      </c>
      <c r="IA145">
        <v>9999</v>
      </c>
      <c r="IB145">
        <v>9999</v>
      </c>
      <c r="IC145">
        <v>1.86855</v>
      </c>
      <c r="ID145">
        <v>1.86418</v>
      </c>
      <c r="IE145">
        <v>1.87184</v>
      </c>
      <c r="IF145">
        <v>1.86265</v>
      </c>
      <c r="IG145">
        <v>1.86216</v>
      </c>
      <c r="IH145">
        <v>1.86856</v>
      </c>
      <c r="II145">
        <v>1.85867</v>
      </c>
      <c r="IJ145">
        <v>1.86508</v>
      </c>
      <c r="IK145">
        <v>5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5.493</v>
      </c>
      <c r="IY145">
        <v>0.3924</v>
      </c>
      <c r="IZ145">
        <v>3.97360106167472</v>
      </c>
      <c r="JA145">
        <v>0.00378919108122332</v>
      </c>
      <c r="JB145">
        <v>-1.39025892724049e-06</v>
      </c>
      <c r="JC145">
        <v>2.66215117939144e-10</v>
      </c>
      <c r="JD145">
        <v>0.0716792814121334</v>
      </c>
      <c r="JE145">
        <v>0.00926075309058177</v>
      </c>
      <c r="JF145">
        <v>8.50568971851429e-05</v>
      </c>
      <c r="JG145">
        <v>6.08600627940814e-06</v>
      </c>
      <c r="JH145">
        <v>1</v>
      </c>
      <c r="JI145">
        <v>1927</v>
      </c>
      <c r="JJ145">
        <v>1</v>
      </c>
      <c r="JK145">
        <v>28</v>
      </c>
      <c r="JL145">
        <v>29320876.5</v>
      </c>
      <c r="JM145">
        <v>29320876.5</v>
      </c>
      <c r="JN145">
        <v>1.25122</v>
      </c>
      <c r="JO145">
        <v>2.39624</v>
      </c>
      <c r="JP145">
        <v>1.49902</v>
      </c>
      <c r="JQ145">
        <v>2.32544</v>
      </c>
      <c r="JR145">
        <v>1.54419</v>
      </c>
      <c r="JS145">
        <v>2.25464</v>
      </c>
      <c r="JT145">
        <v>35.638</v>
      </c>
      <c r="JU145">
        <v>24.1225</v>
      </c>
      <c r="JV145">
        <v>18</v>
      </c>
      <c r="JW145">
        <v>546.686</v>
      </c>
      <c r="JX145">
        <v>426.137</v>
      </c>
      <c r="JY145">
        <v>26.0925</v>
      </c>
      <c r="JZ145">
        <v>28.4462</v>
      </c>
      <c r="KA145">
        <v>30.0004</v>
      </c>
      <c r="KB145">
        <v>28.3325</v>
      </c>
      <c r="KC145">
        <v>28.3557</v>
      </c>
      <c r="KD145">
        <v>25.2757</v>
      </c>
      <c r="KE145">
        <v>33.1573</v>
      </c>
      <c r="KF145">
        <v>40.5806</v>
      </c>
      <c r="KG145">
        <v>25.9745</v>
      </c>
      <c r="KH145">
        <v>541.771</v>
      </c>
      <c r="KI145">
        <v>21.2969</v>
      </c>
      <c r="KJ145">
        <v>92.7349</v>
      </c>
      <c r="KK145">
        <v>98.6844</v>
      </c>
    </row>
    <row r="146" spans="1:297">
      <c r="A146">
        <v>130</v>
      </c>
      <c r="B146">
        <v>1759252594</v>
      </c>
      <c r="C146">
        <v>2753</v>
      </c>
      <c r="D146" t="s">
        <v>703</v>
      </c>
      <c r="E146" t="s">
        <v>704</v>
      </c>
      <c r="F146">
        <v>5</v>
      </c>
      <c r="G146" t="s">
        <v>639</v>
      </c>
      <c r="H146" t="s">
        <v>436</v>
      </c>
      <c r="I146">
        <v>1759252585.84615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533.084644511558</v>
      </c>
      <c r="AK146">
        <v>506.5964</v>
      </c>
      <c r="AL146">
        <v>3.24991506367288</v>
      </c>
      <c r="AM146">
        <v>62.8273229476228</v>
      </c>
      <c r="AN146">
        <f>(AP146 - AO146 + DY146*1E3/(8.314*(EA146+273.15)) * AR146/DX146 * AQ146) * DX146/(100*DL146) * 1000/(1000 - AP146)</f>
        <v>0</v>
      </c>
      <c r="AO146">
        <v>21.2933420980975</v>
      </c>
      <c r="AP146">
        <v>22.9029775757576</v>
      </c>
      <c r="AQ146">
        <v>0.000150003765420606</v>
      </c>
      <c r="AR146">
        <v>104.061546898014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2.7</v>
      </c>
      <c r="DM146">
        <v>0.5</v>
      </c>
      <c r="DN146" t="s">
        <v>438</v>
      </c>
      <c r="DO146">
        <v>2</v>
      </c>
      <c r="DP146" t="b">
        <v>1</v>
      </c>
      <c r="DQ146">
        <v>1759252585.84615</v>
      </c>
      <c r="DR146">
        <v>471.917769230769</v>
      </c>
      <c r="DS146">
        <v>506.239307692308</v>
      </c>
      <c r="DT146">
        <v>22.8892692307692</v>
      </c>
      <c r="DU146">
        <v>21.2575538461538</v>
      </c>
      <c r="DV146">
        <v>466.452230769231</v>
      </c>
      <c r="DW146">
        <v>22.4969076923077</v>
      </c>
      <c r="DX146">
        <v>500.027461538462</v>
      </c>
      <c r="DY146">
        <v>90.7442</v>
      </c>
      <c r="DZ146">
        <v>0.0283898692307692</v>
      </c>
      <c r="EA146">
        <v>29.6520230769231</v>
      </c>
      <c r="EB146">
        <v>29.9968538461538</v>
      </c>
      <c r="EC146">
        <v>999.9</v>
      </c>
      <c r="ED146">
        <v>0</v>
      </c>
      <c r="EE146">
        <v>0</v>
      </c>
      <c r="EF146">
        <v>9980.57</v>
      </c>
      <c r="EG146">
        <v>0</v>
      </c>
      <c r="EH146">
        <v>9.45911</v>
      </c>
      <c r="EI146">
        <v>-34.3216230769231</v>
      </c>
      <c r="EJ146">
        <v>482.972769230769</v>
      </c>
      <c r="EK146">
        <v>517.235</v>
      </c>
      <c r="EL146">
        <v>1.63172</v>
      </c>
      <c r="EM146">
        <v>506.239307692308</v>
      </c>
      <c r="EN146">
        <v>21.2575538461538</v>
      </c>
      <c r="EO146">
        <v>2.07706923076923</v>
      </c>
      <c r="EP146">
        <v>1.92900153846154</v>
      </c>
      <c r="EQ146">
        <v>18.0444076923077</v>
      </c>
      <c r="ER146">
        <v>16.8732769230769</v>
      </c>
      <c r="ES146">
        <v>2000.00384615385</v>
      </c>
      <c r="ET146">
        <v>0.979994538461539</v>
      </c>
      <c r="EU146">
        <v>0.0200056307692308</v>
      </c>
      <c r="EV146">
        <v>0</v>
      </c>
      <c r="EW146">
        <v>334.799538461538</v>
      </c>
      <c r="EX146">
        <v>5.00016</v>
      </c>
      <c r="EY146">
        <v>6972.43153846154</v>
      </c>
      <c r="EZ146">
        <v>18234.1923076923</v>
      </c>
      <c r="FA146">
        <v>48.75</v>
      </c>
      <c r="FB146">
        <v>49.062</v>
      </c>
      <c r="FC146">
        <v>49.125</v>
      </c>
      <c r="FD146">
        <v>48.8653076923077</v>
      </c>
      <c r="FE146">
        <v>50.562</v>
      </c>
      <c r="FF146">
        <v>1955.09615384615</v>
      </c>
      <c r="FG146">
        <v>39.9076923076923</v>
      </c>
      <c r="FH146">
        <v>0</v>
      </c>
      <c r="FI146">
        <v>1759252601.2</v>
      </c>
      <c r="FJ146">
        <v>0</v>
      </c>
      <c r="FK146">
        <v>334.782769230769</v>
      </c>
      <c r="FL146">
        <v>1.18639316524036</v>
      </c>
      <c r="FM146">
        <v>21.0748718077605</v>
      </c>
      <c r="FN146">
        <v>6972.71384615385</v>
      </c>
      <c r="FO146">
        <v>15</v>
      </c>
      <c r="FP146">
        <v>0</v>
      </c>
      <c r="FQ146" t="s">
        <v>439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-33.890555</v>
      </c>
      <c r="GD146">
        <v>-9.63116842105264</v>
      </c>
      <c r="GE146">
        <v>1.12934503650346</v>
      </c>
      <c r="GF146">
        <v>0</v>
      </c>
      <c r="GG146">
        <v>334.740794117647</v>
      </c>
      <c r="GH146">
        <v>0.790328497262899</v>
      </c>
      <c r="GI146">
        <v>0.189855018897824</v>
      </c>
      <c r="GJ146">
        <v>-1</v>
      </c>
      <c r="GK146">
        <v>1.6379775</v>
      </c>
      <c r="GL146">
        <v>-0.223507218045111</v>
      </c>
      <c r="GM146">
        <v>0.0239028477121451</v>
      </c>
      <c r="GN146">
        <v>0</v>
      </c>
      <c r="GO146">
        <v>0</v>
      </c>
      <c r="GP146">
        <v>2</v>
      </c>
      <c r="GQ146" t="s">
        <v>446</v>
      </c>
      <c r="GR146">
        <v>3.1252</v>
      </c>
      <c r="GS146">
        <v>2.65403</v>
      </c>
      <c r="GT146">
        <v>0.101572</v>
      </c>
      <c r="GU146">
        <v>0.107643</v>
      </c>
      <c r="GV146">
        <v>0.098323</v>
      </c>
      <c r="GW146">
        <v>0.0939867</v>
      </c>
      <c r="GX146">
        <v>23057</v>
      </c>
      <c r="GY146">
        <v>21759.3</v>
      </c>
      <c r="GZ146">
        <v>22951.8</v>
      </c>
      <c r="HA146">
        <v>23744</v>
      </c>
      <c r="HB146">
        <v>35268.6</v>
      </c>
      <c r="HC146">
        <v>35609.9</v>
      </c>
      <c r="HD146">
        <v>41375.7</v>
      </c>
      <c r="HE146">
        <v>42342.8</v>
      </c>
      <c r="HF146">
        <v>1.90085</v>
      </c>
      <c r="HG146">
        <v>1.80095</v>
      </c>
      <c r="HH146">
        <v>0.151806</v>
      </c>
      <c r="HI146">
        <v>0</v>
      </c>
      <c r="HJ146">
        <v>27.5052</v>
      </c>
      <c r="HK146">
        <v>999.9</v>
      </c>
      <c r="HL146">
        <v>56.092</v>
      </c>
      <c r="HM146">
        <v>29.93</v>
      </c>
      <c r="HN146">
        <v>26.2294</v>
      </c>
      <c r="HO146">
        <v>54.1176</v>
      </c>
      <c r="HP146">
        <v>42.9287</v>
      </c>
      <c r="HQ146">
        <v>1</v>
      </c>
      <c r="HR146">
        <v>0.0680564</v>
      </c>
      <c r="HS146">
        <v>0.879232</v>
      </c>
      <c r="HT146">
        <v>20.2149</v>
      </c>
      <c r="HU146">
        <v>5.23331</v>
      </c>
      <c r="HV146">
        <v>11.992</v>
      </c>
      <c r="HW146">
        <v>4.95565</v>
      </c>
      <c r="HX146">
        <v>3.30398</v>
      </c>
      <c r="HY146">
        <v>50.6</v>
      </c>
      <c r="HZ146">
        <v>9999</v>
      </c>
      <c r="IA146">
        <v>9999</v>
      </c>
      <c r="IB146">
        <v>9999</v>
      </c>
      <c r="IC146">
        <v>1.86854</v>
      </c>
      <c r="ID146">
        <v>1.8642</v>
      </c>
      <c r="IE146">
        <v>1.87181</v>
      </c>
      <c r="IF146">
        <v>1.86264</v>
      </c>
      <c r="IG146">
        <v>1.86216</v>
      </c>
      <c r="IH146">
        <v>1.86858</v>
      </c>
      <c r="II146">
        <v>1.85867</v>
      </c>
      <c r="IJ146">
        <v>1.86508</v>
      </c>
      <c r="IK146">
        <v>5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5.535</v>
      </c>
      <c r="IY146">
        <v>0.3926</v>
      </c>
      <c r="IZ146">
        <v>3.97360106167472</v>
      </c>
      <c r="JA146">
        <v>0.00378919108122332</v>
      </c>
      <c r="JB146">
        <v>-1.39025892724049e-06</v>
      </c>
      <c r="JC146">
        <v>2.66215117939144e-10</v>
      </c>
      <c r="JD146">
        <v>0.0716792814121334</v>
      </c>
      <c r="JE146">
        <v>0.00926075309058177</v>
      </c>
      <c r="JF146">
        <v>8.50568971851429e-05</v>
      </c>
      <c r="JG146">
        <v>6.08600627940814e-06</v>
      </c>
      <c r="JH146">
        <v>1</v>
      </c>
      <c r="JI146">
        <v>1927</v>
      </c>
      <c r="JJ146">
        <v>1</v>
      </c>
      <c r="JK146">
        <v>28</v>
      </c>
      <c r="JL146">
        <v>29320876.6</v>
      </c>
      <c r="JM146">
        <v>29320876.6</v>
      </c>
      <c r="JN146">
        <v>1.2854</v>
      </c>
      <c r="JO146">
        <v>2.37671</v>
      </c>
      <c r="JP146">
        <v>1.4978</v>
      </c>
      <c r="JQ146">
        <v>2.32544</v>
      </c>
      <c r="JR146">
        <v>1.54419</v>
      </c>
      <c r="JS146">
        <v>2.35107</v>
      </c>
      <c r="JT146">
        <v>35.638</v>
      </c>
      <c r="JU146">
        <v>24.14</v>
      </c>
      <c r="JV146">
        <v>18</v>
      </c>
      <c r="JW146">
        <v>546.768</v>
      </c>
      <c r="JX146">
        <v>426.079</v>
      </c>
      <c r="JY146">
        <v>25.9672</v>
      </c>
      <c r="JZ146">
        <v>28.4432</v>
      </c>
      <c r="KA146">
        <v>29.9999</v>
      </c>
      <c r="KB146">
        <v>28.3307</v>
      </c>
      <c r="KC146">
        <v>28.3539</v>
      </c>
      <c r="KD146">
        <v>25.8758</v>
      </c>
      <c r="KE146">
        <v>33.1573</v>
      </c>
      <c r="KF146">
        <v>40.5806</v>
      </c>
      <c r="KG146">
        <v>25.9712</v>
      </c>
      <c r="KH146">
        <v>555.32</v>
      </c>
      <c r="KI146">
        <v>21.2969</v>
      </c>
      <c r="KJ146">
        <v>92.7358</v>
      </c>
      <c r="KK146">
        <v>98.6825</v>
      </c>
    </row>
    <row r="147" spans="1:297">
      <c r="A147">
        <v>131</v>
      </c>
      <c r="B147">
        <v>1759252599</v>
      </c>
      <c r="C147">
        <v>2758</v>
      </c>
      <c r="D147" t="s">
        <v>705</v>
      </c>
      <c r="E147" t="s">
        <v>706</v>
      </c>
      <c r="F147">
        <v>5</v>
      </c>
      <c r="G147" t="s">
        <v>639</v>
      </c>
      <c r="H147" t="s">
        <v>436</v>
      </c>
      <c r="I147">
        <v>1759252590.84615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551.510569210018</v>
      </c>
      <c r="AK147">
        <v>524.097636363636</v>
      </c>
      <c r="AL147">
        <v>3.52058754368729</v>
      </c>
      <c r="AM147">
        <v>62.8273229476228</v>
      </c>
      <c r="AN147">
        <f>(AP147 - AO147 + DY147*1E3/(8.314*(EA147+273.15)) * AR147/DX147 * AQ147) * DX147/(100*DL147) * 1000/(1000 - AP147)</f>
        <v>0</v>
      </c>
      <c r="AO147">
        <v>21.2960159155811</v>
      </c>
      <c r="AP147">
        <v>22.9080436363636</v>
      </c>
      <c r="AQ147">
        <v>6.43876198385679e-05</v>
      </c>
      <c r="AR147">
        <v>104.061546898014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2.7</v>
      </c>
      <c r="DM147">
        <v>0.5</v>
      </c>
      <c r="DN147" t="s">
        <v>438</v>
      </c>
      <c r="DO147">
        <v>2</v>
      </c>
      <c r="DP147" t="b">
        <v>1</v>
      </c>
      <c r="DQ147">
        <v>1759252590.84615</v>
      </c>
      <c r="DR147">
        <v>488.224461538462</v>
      </c>
      <c r="DS147">
        <v>523.427307692308</v>
      </c>
      <c r="DT147">
        <v>22.8950153846154</v>
      </c>
      <c r="DU147">
        <v>21.2771846153846</v>
      </c>
      <c r="DV147">
        <v>482.715923076923</v>
      </c>
      <c r="DW147">
        <v>22.5025307692308</v>
      </c>
      <c r="DX147">
        <v>500.012769230769</v>
      </c>
      <c r="DY147">
        <v>90.7444</v>
      </c>
      <c r="DZ147">
        <v>0.0284446615384615</v>
      </c>
      <c r="EA147">
        <v>29.6511538461538</v>
      </c>
      <c r="EB147">
        <v>30.0012153846154</v>
      </c>
      <c r="EC147">
        <v>999.9</v>
      </c>
      <c r="ED147">
        <v>0</v>
      </c>
      <c r="EE147">
        <v>0</v>
      </c>
      <c r="EF147">
        <v>9986.67846153846</v>
      </c>
      <c r="EG147">
        <v>0</v>
      </c>
      <c r="EH147">
        <v>9.45911</v>
      </c>
      <c r="EI147">
        <v>-35.2029230769231</v>
      </c>
      <c r="EJ147">
        <v>499.664461538462</v>
      </c>
      <c r="EK147">
        <v>534.807</v>
      </c>
      <c r="EL147">
        <v>1.61783384615385</v>
      </c>
      <c r="EM147">
        <v>523.427307692308</v>
      </c>
      <c r="EN147">
        <v>21.2771846153846</v>
      </c>
      <c r="EO147">
        <v>2.07759461538462</v>
      </c>
      <c r="EP147">
        <v>1.93078615384615</v>
      </c>
      <c r="EQ147">
        <v>18.0484461538462</v>
      </c>
      <c r="ER147">
        <v>16.8878692307692</v>
      </c>
      <c r="ES147">
        <v>2000.01</v>
      </c>
      <c r="ET147">
        <v>0.979994538461539</v>
      </c>
      <c r="EU147">
        <v>0.0200056307692308</v>
      </c>
      <c r="EV147">
        <v>0</v>
      </c>
      <c r="EW147">
        <v>334.955692307692</v>
      </c>
      <c r="EX147">
        <v>5.00016</v>
      </c>
      <c r="EY147">
        <v>6974.18769230769</v>
      </c>
      <c r="EZ147">
        <v>18234.2461538462</v>
      </c>
      <c r="FA147">
        <v>48.75</v>
      </c>
      <c r="FB147">
        <v>49.062</v>
      </c>
      <c r="FC147">
        <v>49.125</v>
      </c>
      <c r="FD147">
        <v>48.8653076923077</v>
      </c>
      <c r="FE147">
        <v>50.562</v>
      </c>
      <c r="FF147">
        <v>1955.10230769231</v>
      </c>
      <c r="FG147">
        <v>39.9076923076923</v>
      </c>
      <c r="FH147">
        <v>0</v>
      </c>
      <c r="FI147">
        <v>1759252606</v>
      </c>
      <c r="FJ147">
        <v>0</v>
      </c>
      <c r="FK147">
        <v>334.870423076923</v>
      </c>
      <c r="FL147">
        <v>1.24652992165381</v>
      </c>
      <c r="FM147">
        <v>26.1165811633643</v>
      </c>
      <c r="FN147">
        <v>6974.40807692308</v>
      </c>
      <c r="FO147">
        <v>15</v>
      </c>
      <c r="FP147">
        <v>0</v>
      </c>
      <c r="FQ147" t="s">
        <v>439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-34.6905</v>
      </c>
      <c r="GD147">
        <v>-9.0259246753247</v>
      </c>
      <c r="GE147">
        <v>1.11604870861446</v>
      </c>
      <c r="GF147">
        <v>0</v>
      </c>
      <c r="GG147">
        <v>334.824558823529</v>
      </c>
      <c r="GH147">
        <v>0.902872423845326</v>
      </c>
      <c r="GI147">
        <v>0.235274206878159</v>
      </c>
      <c r="GJ147">
        <v>-1</v>
      </c>
      <c r="GK147">
        <v>1.62739285714286</v>
      </c>
      <c r="GL147">
        <v>-0.196945714285711</v>
      </c>
      <c r="GM147">
        <v>0.0231051810604621</v>
      </c>
      <c r="GN147">
        <v>0</v>
      </c>
      <c r="GO147">
        <v>0</v>
      </c>
      <c r="GP147">
        <v>2</v>
      </c>
      <c r="GQ147" t="s">
        <v>446</v>
      </c>
      <c r="GR147">
        <v>3.12536</v>
      </c>
      <c r="GS147">
        <v>2.65417</v>
      </c>
      <c r="GT147">
        <v>0.10415</v>
      </c>
      <c r="GU147">
        <v>0.110002</v>
      </c>
      <c r="GV147">
        <v>0.098344</v>
      </c>
      <c r="GW147">
        <v>0.0939859</v>
      </c>
      <c r="GX147">
        <v>22990.7</v>
      </c>
      <c r="GY147">
        <v>21702.2</v>
      </c>
      <c r="GZ147">
        <v>22951.7</v>
      </c>
      <c r="HA147">
        <v>23744.4</v>
      </c>
      <c r="HB147">
        <v>35268</v>
      </c>
      <c r="HC147">
        <v>35610.5</v>
      </c>
      <c r="HD147">
        <v>41375.8</v>
      </c>
      <c r="HE147">
        <v>42343.3</v>
      </c>
      <c r="HF147">
        <v>1.9011</v>
      </c>
      <c r="HG147">
        <v>1.80093</v>
      </c>
      <c r="HH147">
        <v>0.15337</v>
      </c>
      <c r="HI147">
        <v>0</v>
      </c>
      <c r="HJ147">
        <v>27.4995</v>
      </c>
      <c r="HK147">
        <v>999.9</v>
      </c>
      <c r="HL147">
        <v>56.092</v>
      </c>
      <c r="HM147">
        <v>29.92</v>
      </c>
      <c r="HN147">
        <v>26.2159</v>
      </c>
      <c r="HO147">
        <v>54.2776</v>
      </c>
      <c r="HP147">
        <v>42.8926</v>
      </c>
      <c r="HQ147">
        <v>1</v>
      </c>
      <c r="HR147">
        <v>0.067655</v>
      </c>
      <c r="HS147">
        <v>0.722663</v>
      </c>
      <c r="HT147">
        <v>20.2159</v>
      </c>
      <c r="HU147">
        <v>5.23226</v>
      </c>
      <c r="HV147">
        <v>11.992</v>
      </c>
      <c r="HW147">
        <v>4.9557</v>
      </c>
      <c r="HX147">
        <v>3.30395</v>
      </c>
      <c r="HY147">
        <v>50.6</v>
      </c>
      <c r="HZ147">
        <v>9999</v>
      </c>
      <c r="IA147">
        <v>9999</v>
      </c>
      <c r="IB147">
        <v>9999</v>
      </c>
      <c r="IC147">
        <v>1.86857</v>
      </c>
      <c r="ID147">
        <v>1.86419</v>
      </c>
      <c r="IE147">
        <v>1.87181</v>
      </c>
      <c r="IF147">
        <v>1.86264</v>
      </c>
      <c r="IG147">
        <v>1.86215</v>
      </c>
      <c r="IH147">
        <v>1.86858</v>
      </c>
      <c r="II147">
        <v>1.85867</v>
      </c>
      <c r="IJ147">
        <v>1.86508</v>
      </c>
      <c r="IK147">
        <v>5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5.58</v>
      </c>
      <c r="IY147">
        <v>0.3928</v>
      </c>
      <c r="IZ147">
        <v>3.97360106167472</v>
      </c>
      <c r="JA147">
        <v>0.00378919108122332</v>
      </c>
      <c r="JB147">
        <v>-1.39025892724049e-06</v>
      </c>
      <c r="JC147">
        <v>2.66215117939144e-10</v>
      </c>
      <c r="JD147">
        <v>0.0716792814121334</v>
      </c>
      <c r="JE147">
        <v>0.00926075309058177</v>
      </c>
      <c r="JF147">
        <v>8.50568971851429e-05</v>
      </c>
      <c r="JG147">
        <v>6.08600627940814e-06</v>
      </c>
      <c r="JH147">
        <v>1</v>
      </c>
      <c r="JI147">
        <v>1927</v>
      </c>
      <c r="JJ147">
        <v>1</v>
      </c>
      <c r="JK147">
        <v>28</v>
      </c>
      <c r="JL147">
        <v>29320876.6</v>
      </c>
      <c r="JM147">
        <v>29320876.6</v>
      </c>
      <c r="JN147">
        <v>1.3147</v>
      </c>
      <c r="JO147">
        <v>2.37183</v>
      </c>
      <c r="JP147">
        <v>1.4978</v>
      </c>
      <c r="JQ147">
        <v>2.32544</v>
      </c>
      <c r="JR147">
        <v>1.54419</v>
      </c>
      <c r="JS147">
        <v>2.33765</v>
      </c>
      <c r="JT147">
        <v>35.638</v>
      </c>
      <c r="JU147">
        <v>24.1488</v>
      </c>
      <c r="JV147">
        <v>18</v>
      </c>
      <c r="JW147">
        <v>546.911</v>
      </c>
      <c r="JX147">
        <v>426.047</v>
      </c>
      <c r="JY147">
        <v>25.9457</v>
      </c>
      <c r="JZ147">
        <v>28.4408</v>
      </c>
      <c r="KA147">
        <v>29.9999</v>
      </c>
      <c r="KB147">
        <v>28.3283</v>
      </c>
      <c r="KC147">
        <v>28.3515</v>
      </c>
      <c r="KD147">
        <v>26.518</v>
      </c>
      <c r="KE147">
        <v>33.1573</v>
      </c>
      <c r="KF147">
        <v>40.5806</v>
      </c>
      <c r="KG147">
        <v>25.9672</v>
      </c>
      <c r="KH147">
        <v>575.463</v>
      </c>
      <c r="KI147">
        <v>21.2969</v>
      </c>
      <c r="KJ147">
        <v>92.7358</v>
      </c>
      <c r="KK147">
        <v>98.6838</v>
      </c>
    </row>
    <row r="148" spans="1:297">
      <c r="A148">
        <v>132</v>
      </c>
      <c r="B148">
        <v>1759252604</v>
      </c>
      <c r="C148">
        <v>2763</v>
      </c>
      <c r="D148" t="s">
        <v>707</v>
      </c>
      <c r="E148" t="s">
        <v>708</v>
      </c>
      <c r="F148">
        <v>5</v>
      </c>
      <c r="G148" t="s">
        <v>639</v>
      </c>
      <c r="H148" t="s">
        <v>436</v>
      </c>
      <c r="I148">
        <v>1759252595.84615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567.825257283431</v>
      </c>
      <c r="AK148">
        <v>540.864496969697</v>
      </c>
      <c r="AL148">
        <v>3.32761701071803</v>
      </c>
      <c r="AM148">
        <v>62.8273229476228</v>
      </c>
      <c r="AN148">
        <f>(AP148 - AO148 + DY148*1E3/(8.314*(EA148+273.15)) * AR148/DX148 * AQ148) * DX148/(100*DL148) * 1000/(1000 - AP148)</f>
        <v>0</v>
      </c>
      <c r="AO148">
        <v>21.2957042564433</v>
      </c>
      <c r="AP148">
        <v>22.90882</v>
      </c>
      <c r="AQ148">
        <v>4.00389812653932e-06</v>
      </c>
      <c r="AR148">
        <v>104.061546898014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2.7</v>
      </c>
      <c r="DM148">
        <v>0.5</v>
      </c>
      <c r="DN148" t="s">
        <v>438</v>
      </c>
      <c r="DO148">
        <v>2</v>
      </c>
      <c r="DP148" t="b">
        <v>1</v>
      </c>
      <c r="DQ148">
        <v>1759252595.84615</v>
      </c>
      <c r="DR148">
        <v>504.781153846154</v>
      </c>
      <c r="DS148">
        <v>539.993538461538</v>
      </c>
      <c r="DT148">
        <v>22.9027769230769</v>
      </c>
      <c r="DU148">
        <v>21.2934230769231</v>
      </c>
      <c r="DV148">
        <v>499.229461538462</v>
      </c>
      <c r="DW148">
        <v>22.5101307692308</v>
      </c>
      <c r="DX148">
        <v>500.003692307692</v>
      </c>
      <c r="DY148">
        <v>90.7442692307692</v>
      </c>
      <c r="DZ148">
        <v>0.0285164923076923</v>
      </c>
      <c r="EA148">
        <v>29.6454461538462</v>
      </c>
      <c r="EB148">
        <v>29.9947153846154</v>
      </c>
      <c r="EC148">
        <v>999.9</v>
      </c>
      <c r="ED148">
        <v>0</v>
      </c>
      <c r="EE148">
        <v>0</v>
      </c>
      <c r="EF148">
        <v>9991.25</v>
      </c>
      <c r="EG148">
        <v>0</v>
      </c>
      <c r="EH148">
        <v>9.45911</v>
      </c>
      <c r="EI148">
        <v>-35.2124923076923</v>
      </c>
      <c r="EJ148">
        <v>516.613153846154</v>
      </c>
      <c r="EK148">
        <v>551.742307692308</v>
      </c>
      <c r="EL148">
        <v>1.60935307692308</v>
      </c>
      <c r="EM148">
        <v>539.993538461538</v>
      </c>
      <c r="EN148">
        <v>21.2934230769231</v>
      </c>
      <c r="EO148">
        <v>2.07829538461538</v>
      </c>
      <c r="EP148">
        <v>1.93225692307692</v>
      </c>
      <c r="EQ148">
        <v>18.0538076923077</v>
      </c>
      <c r="ER148">
        <v>16.8998846153846</v>
      </c>
      <c r="ES148">
        <v>2000.01461538462</v>
      </c>
      <c r="ET148">
        <v>0.979994538461539</v>
      </c>
      <c r="EU148">
        <v>0.0200056307692308</v>
      </c>
      <c r="EV148">
        <v>0</v>
      </c>
      <c r="EW148">
        <v>335.106692307692</v>
      </c>
      <c r="EX148">
        <v>5.00016</v>
      </c>
      <c r="EY148">
        <v>6976.52153846154</v>
      </c>
      <c r="EZ148">
        <v>18234.2923076923</v>
      </c>
      <c r="FA148">
        <v>48.75</v>
      </c>
      <c r="FB148">
        <v>49.062</v>
      </c>
      <c r="FC148">
        <v>49.125</v>
      </c>
      <c r="FD148">
        <v>48.8556153846154</v>
      </c>
      <c r="FE148">
        <v>50.562</v>
      </c>
      <c r="FF148">
        <v>1955.10692307692</v>
      </c>
      <c r="FG148">
        <v>39.9076923076923</v>
      </c>
      <c r="FH148">
        <v>0</v>
      </c>
      <c r="FI148">
        <v>1759252611.4</v>
      </c>
      <c r="FJ148">
        <v>0</v>
      </c>
      <c r="FK148">
        <v>335.0292</v>
      </c>
      <c r="FL148">
        <v>1.33200000695208</v>
      </c>
      <c r="FM148">
        <v>31.3999999483047</v>
      </c>
      <c r="FN148">
        <v>6977.1856</v>
      </c>
      <c r="FO148">
        <v>15</v>
      </c>
      <c r="FP148">
        <v>0</v>
      </c>
      <c r="FQ148" t="s">
        <v>439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-35.19111</v>
      </c>
      <c r="GD148">
        <v>-2.09511879699251</v>
      </c>
      <c r="GE148">
        <v>0.642474208743044</v>
      </c>
      <c r="GF148">
        <v>0</v>
      </c>
      <c r="GG148">
        <v>334.930705882353</v>
      </c>
      <c r="GH148">
        <v>1.40446142741528</v>
      </c>
      <c r="GI148">
        <v>0.257396184602163</v>
      </c>
      <c r="GJ148">
        <v>-1</v>
      </c>
      <c r="GK148">
        <v>1.615461</v>
      </c>
      <c r="GL148">
        <v>-0.0707449624060162</v>
      </c>
      <c r="GM148">
        <v>0.0147383014285907</v>
      </c>
      <c r="GN148">
        <v>1</v>
      </c>
      <c r="GO148">
        <v>1</v>
      </c>
      <c r="GP148">
        <v>2</v>
      </c>
      <c r="GQ148" t="s">
        <v>440</v>
      </c>
      <c r="GR148">
        <v>3.12519</v>
      </c>
      <c r="GS148">
        <v>2.6541</v>
      </c>
      <c r="GT148">
        <v>0.106577</v>
      </c>
      <c r="GU148">
        <v>0.112444</v>
      </c>
      <c r="GV148">
        <v>0.0983426</v>
      </c>
      <c r="GW148">
        <v>0.0939877</v>
      </c>
      <c r="GX148">
        <v>22929.4</v>
      </c>
      <c r="GY148">
        <v>21642.9</v>
      </c>
      <c r="GZ148">
        <v>22952.6</v>
      </c>
      <c r="HA148">
        <v>23744.7</v>
      </c>
      <c r="HB148">
        <v>35269</v>
      </c>
      <c r="HC148">
        <v>35611.1</v>
      </c>
      <c r="HD148">
        <v>41376.6</v>
      </c>
      <c r="HE148">
        <v>42343.8</v>
      </c>
      <c r="HF148">
        <v>1.90082</v>
      </c>
      <c r="HG148">
        <v>1.80117</v>
      </c>
      <c r="HH148">
        <v>0.152625</v>
      </c>
      <c r="HI148">
        <v>0</v>
      </c>
      <c r="HJ148">
        <v>27.4953</v>
      </c>
      <c r="HK148">
        <v>999.9</v>
      </c>
      <c r="HL148">
        <v>56.092</v>
      </c>
      <c r="HM148">
        <v>29.92</v>
      </c>
      <c r="HN148">
        <v>26.2141</v>
      </c>
      <c r="HO148">
        <v>54.0176</v>
      </c>
      <c r="HP148">
        <v>43.0369</v>
      </c>
      <c r="HQ148">
        <v>1</v>
      </c>
      <c r="HR148">
        <v>0.0669284</v>
      </c>
      <c r="HS148">
        <v>0.674208</v>
      </c>
      <c r="HT148">
        <v>20.2162</v>
      </c>
      <c r="HU148">
        <v>5.23331</v>
      </c>
      <c r="HV148">
        <v>11.992</v>
      </c>
      <c r="HW148">
        <v>4.9557</v>
      </c>
      <c r="HX148">
        <v>3.30398</v>
      </c>
      <c r="HY148">
        <v>50.6</v>
      </c>
      <c r="HZ148">
        <v>9999</v>
      </c>
      <c r="IA148">
        <v>9999</v>
      </c>
      <c r="IB148">
        <v>9999</v>
      </c>
      <c r="IC148">
        <v>1.86855</v>
      </c>
      <c r="ID148">
        <v>1.86418</v>
      </c>
      <c r="IE148">
        <v>1.87183</v>
      </c>
      <c r="IF148">
        <v>1.86264</v>
      </c>
      <c r="IG148">
        <v>1.86215</v>
      </c>
      <c r="IH148">
        <v>1.86859</v>
      </c>
      <c r="II148">
        <v>1.85867</v>
      </c>
      <c r="IJ148">
        <v>1.86508</v>
      </c>
      <c r="IK148">
        <v>5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5.621</v>
      </c>
      <c r="IY148">
        <v>0.3928</v>
      </c>
      <c r="IZ148">
        <v>3.97360106167472</v>
      </c>
      <c r="JA148">
        <v>0.00378919108122332</v>
      </c>
      <c r="JB148">
        <v>-1.39025892724049e-06</v>
      </c>
      <c r="JC148">
        <v>2.66215117939144e-10</v>
      </c>
      <c r="JD148">
        <v>0.0716792814121334</v>
      </c>
      <c r="JE148">
        <v>0.00926075309058177</v>
      </c>
      <c r="JF148">
        <v>8.50568971851429e-05</v>
      </c>
      <c r="JG148">
        <v>6.08600627940814e-06</v>
      </c>
      <c r="JH148">
        <v>1</v>
      </c>
      <c r="JI148">
        <v>1927</v>
      </c>
      <c r="JJ148">
        <v>1</v>
      </c>
      <c r="JK148">
        <v>28</v>
      </c>
      <c r="JL148">
        <v>29320876.7</v>
      </c>
      <c r="JM148">
        <v>29320876.7</v>
      </c>
      <c r="JN148">
        <v>1.34888</v>
      </c>
      <c r="JO148">
        <v>2.37549</v>
      </c>
      <c r="JP148">
        <v>1.4978</v>
      </c>
      <c r="JQ148">
        <v>2.32544</v>
      </c>
      <c r="JR148">
        <v>1.54419</v>
      </c>
      <c r="JS148">
        <v>2.31567</v>
      </c>
      <c r="JT148">
        <v>35.6613</v>
      </c>
      <c r="JU148">
        <v>24.1488</v>
      </c>
      <c r="JV148">
        <v>18</v>
      </c>
      <c r="JW148">
        <v>546.717</v>
      </c>
      <c r="JX148">
        <v>426.181</v>
      </c>
      <c r="JY148">
        <v>25.9425</v>
      </c>
      <c r="JZ148">
        <v>28.4377</v>
      </c>
      <c r="KA148">
        <v>29.9995</v>
      </c>
      <c r="KB148">
        <v>28.3265</v>
      </c>
      <c r="KC148">
        <v>28.3497</v>
      </c>
      <c r="KD148">
        <v>27.1324</v>
      </c>
      <c r="KE148">
        <v>33.1573</v>
      </c>
      <c r="KF148">
        <v>40.5806</v>
      </c>
      <c r="KG148">
        <v>25.9559</v>
      </c>
      <c r="KH148">
        <v>588.957</v>
      </c>
      <c r="KI148">
        <v>21.2969</v>
      </c>
      <c r="KJ148">
        <v>92.7382</v>
      </c>
      <c r="KK148">
        <v>98.6849</v>
      </c>
    </row>
    <row r="149" spans="1:297">
      <c r="A149">
        <v>133</v>
      </c>
      <c r="B149">
        <v>1759252609</v>
      </c>
      <c r="C149">
        <v>2768</v>
      </c>
      <c r="D149" t="s">
        <v>709</v>
      </c>
      <c r="E149" t="s">
        <v>710</v>
      </c>
      <c r="F149">
        <v>5</v>
      </c>
      <c r="G149" t="s">
        <v>639</v>
      </c>
      <c r="H149" t="s">
        <v>436</v>
      </c>
      <c r="I149">
        <v>1759252600.84615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585.621099082236</v>
      </c>
      <c r="AK149">
        <v>558.217115151515</v>
      </c>
      <c r="AL149">
        <v>3.47784635126053</v>
      </c>
      <c r="AM149">
        <v>62.8273229476228</v>
      </c>
      <c r="AN149">
        <f>(AP149 - AO149 + DY149*1E3/(8.314*(EA149+273.15)) * AR149/DX149 * AQ149) * DX149/(100*DL149) * 1000/(1000 - AP149)</f>
        <v>0</v>
      </c>
      <c r="AO149">
        <v>21.2952243261905</v>
      </c>
      <c r="AP149">
        <v>22.9103806060606</v>
      </c>
      <c r="AQ149">
        <v>7.70595997117095e-06</v>
      </c>
      <c r="AR149">
        <v>104.061546898014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2.7</v>
      </c>
      <c r="DM149">
        <v>0.5</v>
      </c>
      <c r="DN149" t="s">
        <v>438</v>
      </c>
      <c r="DO149">
        <v>2</v>
      </c>
      <c r="DP149" t="b">
        <v>1</v>
      </c>
      <c r="DQ149">
        <v>1759252600.84615</v>
      </c>
      <c r="DR149">
        <v>521.413846153846</v>
      </c>
      <c r="DS149">
        <v>557.138923076923</v>
      </c>
      <c r="DT149">
        <v>22.9080692307692</v>
      </c>
      <c r="DU149">
        <v>21.2953384615385</v>
      </c>
      <c r="DV149">
        <v>515.819230769231</v>
      </c>
      <c r="DW149">
        <v>22.5153076923077</v>
      </c>
      <c r="DX149">
        <v>500.000307692308</v>
      </c>
      <c r="DY149">
        <v>90.7444</v>
      </c>
      <c r="DZ149">
        <v>0.0286531384615385</v>
      </c>
      <c r="EA149">
        <v>29.6417692307692</v>
      </c>
      <c r="EB149">
        <v>29.9918153846154</v>
      </c>
      <c r="EC149">
        <v>999.9</v>
      </c>
      <c r="ED149">
        <v>0</v>
      </c>
      <c r="EE149">
        <v>0</v>
      </c>
      <c r="EF149">
        <v>9993.27153846154</v>
      </c>
      <c r="EG149">
        <v>0</v>
      </c>
      <c r="EH149">
        <v>9.45911</v>
      </c>
      <c r="EI149">
        <v>-35.7252769230769</v>
      </c>
      <c r="EJ149">
        <v>533.638461538462</v>
      </c>
      <c r="EK149">
        <v>569.261692307692</v>
      </c>
      <c r="EL149">
        <v>1.61273615384615</v>
      </c>
      <c r="EM149">
        <v>557.138923076923</v>
      </c>
      <c r="EN149">
        <v>21.2953384615385</v>
      </c>
      <c r="EO149">
        <v>2.07877846153846</v>
      </c>
      <c r="EP149">
        <v>1.93243307692308</v>
      </c>
      <c r="EQ149">
        <v>18.0575076923077</v>
      </c>
      <c r="ER149">
        <v>16.9013307692308</v>
      </c>
      <c r="ES149">
        <v>2000.06076923077</v>
      </c>
      <c r="ET149">
        <v>0.979993769230769</v>
      </c>
      <c r="EU149">
        <v>0.0200063230769231</v>
      </c>
      <c r="EV149">
        <v>0</v>
      </c>
      <c r="EW149">
        <v>335.247923076923</v>
      </c>
      <c r="EX149">
        <v>5.00016</v>
      </c>
      <c r="EY149">
        <v>6979.34615384615</v>
      </c>
      <c r="EZ149">
        <v>18234.7076923077</v>
      </c>
      <c r="FA149">
        <v>48.75</v>
      </c>
      <c r="FB149">
        <v>49.062</v>
      </c>
      <c r="FC149">
        <v>49.125</v>
      </c>
      <c r="FD149">
        <v>48.8410769230769</v>
      </c>
      <c r="FE149">
        <v>50.562</v>
      </c>
      <c r="FF149">
        <v>1955.15076923077</v>
      </c>
      <c r="FG149">
        <v>39.91</v>
      </c>
      <c r="FH149">
        <v>0</v>
      </c>
      <c r="FI149">
        <v>1759252616.2</v>
      </c>
      <c r="FJ149">
        <v>0</v>
      </c>
      <c r="FK149">
        <v>335.16496</v>
      </c>
      <c r="FL149">
        <v>1.58453847285992</v>
      </c>
      <c r="FM149">
        <v>37.4230769380636</v>
      </c>
      <c r="FN149">
        <v>6979.7424</v>
      </c>
      <c r="FO149">
        <v>15</v>
      </c>
      <c r="FP149">
        <v>0</v>
      </c>
      <c r="FQ149" t="s">
        <v>439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-35.3906</v>
      </c>
      <c r="GD149">
        <v>-4.33495324675327</v>
      </c>
      <c r="GE149">
        <v>0.719163381000054</v>
      </c>
      <c r="GF149">
        <v>0</v>
      </c>
      <c r="GG149">
        <v>335.091529411765</v>
      </c>
      <c r="GH149">
        <v>1.77057295939191</v>
      </c>
      <c r="GI149">
        <v>0.282690355990864</v>
      </c>
      <c r="GJ149">
        <v>-1</v>
      </c>
      <c r="GK149">
        <v>1.61025761904762</v>
      </c>
      <c r="GL149">
        <v>0.0425851948051975</v>
      </c>
      <c r="GM149">
        <v>0.00494641660075337</v>
      </c>
      <c r="GN149">
        <v>1</v>
      </c>
      <c r="GO149">
        <v>1</v>
      </c>
      <c r="GP149">
        <v>2</v>
      </c>
      <c r="GQ149" t="s">
        <v>440</v>
      </c>
      <c r="GR149">
        <v>3.12515</v>
      </c>
      <c r="GS149">
        <v>2.65441</v>
      </c>
      <c r="GT149">
        <v>0.109046</v>
      </c>
      <c r="GU149">
        <v>0.114773</v>
      </c>
      <c r="GV149">
        <v>0.0983474</v>
      </c>
      <c r="GW149">
        <v>0.0939788</v>
      </c>
      <c r="GX149">
        <v>22866.2</v>
      </c>
      <c r="GY149">
        <v>21586.5</v>
      </c>
      <c r="GZ149">
        <v>22952.8</v>
      </c>
      <c r="HA149">
        <v>23745.2</v>
      </c>
      <c r="HB149">
        <v>35269.6</v>
      </c>
      <c r="HC149">
        <v>35612.1</v>
      </c>
      <c r="HD149">
        <v>41377.3</v>
      </c>
      <c r="HE149">
        <v>42344.4</v>
      </c>
      <c r="HF149">
        <v>1.90053</v>
      </c>
      <c r="HG149">
        <v>1.80145</v>
      </c>
      <c r="HH149">
        <v>0.153221</v>
      </c>
      <c r="HI149">
        <v>0</v>
      </c>
      <c r="HJ149">
        <v>27.4912</v>
      </c>
      <c r="HK149">
        <v>999.9</v>
      </c>
      <c r="HL149">
        <v>56.068</v>
      </c>
      <c r="HM149">
        <v>29.93</v>
      </c>
      <c r="HN149">
        <v>26.2182</v>
      </c>
      <c r="HO149">
        <v>53.9676</v>
      </c>
      <c r="HP149">
        <v>43.0569</v>
      </c>
      <c r="HQ149">
        <v>1</v>
      </c>
      <c r="HR149">
        <v>0.0665015</v>
      </c>
      <c r="HS149">
        <v>0.645523</v>
      </c>
      <c r="HT149">
        <v>20.2161</v>
      </c>
      <c r="HU149">
        <v>5.23286</v>
      </c>
      <c r="HV149">
        <v>11.992</v>
      </c>
      <c r="HW149">
        <v>4.9556</v>
      </c>
      <c r="HX149">
        <v>3.30393</v>
      </c>
      <c r="HY149">
        <v>50.6</v>
      </c>
      <c r="HZ149">
        <v>9999</v>
      </c>
      <c r="IA149">
        <v>9999</v>
      </c>
      <c r="IB149">
        <v>9999</v>
      </c>
      <c r="IC149">
        <v>1.86856</v>
      </c>
      <c r="ID149">
        <v>1.86422</v>
      </c>
      <c r="IE149">
        <v>1.87181</v>
      </c>
      <c r="IF149">
        <v>1.86265</v>
      </c>
      <c r="IG149">
        <v>1.86217</v>
      </c>
      <c r="IH149">
        <v>1.86858</v>
      </c>
      <c r="II149">
        <v>1.85867</v>
      </c>
      <c r="IJ149">
        <v>1.86508</v>
      </c>
      <c r="IK149">
        <v>5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5.664</v>
      </c>
      <c r="IY149">
        <v>0.3928</v>
      </c>
      <c r="IZ149">
        <v>3.97360106167472</v>
      </c>
      <c r="JA149">
        <v>0.00378919108122332</v>
      </c>
      <c r="JB149">
        <v>-1.39025892724049e-06</v>
      </c>
      <c r="JC149">
        <v>2.66215117939144e-10</v>
      </c>
      <c r="JD149">
        <v>0.0716792814121334</v>
      </c>
      <c r="JE149">
        <v>0.00926075309058177</v>
      </c>
      <c r="JF149">
        <v>8.50568971851429e-05</v>
      </c>
      <c r="JG149">
        <v>6.08600627940814e-06</v>
      </c>
      <c r="JH149">
        <v>1</v>
      </c>
      <c r="JI149">
        <v>1927</v>
      </c>
      <c r="JJ149">
        <v>1</v>
      </c>
      <c r="JK149">
        <v>28</v>
      </c>
      <c r="JL149">
        <v>29320876.8</v>
      </c>
      <c r="JM149">
        <v>29320876.8</v>
      </c>
      <c r="JN149">
        <v>1.37695</v>
      </c>
      <c r="JO149">
        <v>2.38525</v>
      </c>
      <c r="JP149">
        <v>1.49902</v>
      </c>
      <c r="JQ149">
        <v>2.32544</v>
      </c>
      <c r="JR149">
        <v>1.54419</v>
      </c>
      <c r="JS149">
        <v>2.28394</v>
      </c>
      <c r="JT149">
        <v>35.6613</v>
      </c>
      <c r="JU149">
        <v>24.1313</v>
      </c>
      <c r="JV149">
        <v>18</v>
      </c>
      <c r="JW149">
        <v>546.507</v>
      </c>
      <c r="JX149">
        <v>426.334</v>
      </c>
      <c r="JY149">
        <v>25.941</v>
      </c>
      <c r="JZ149">
        <v>28.4347</v>
      </c>
      <c r="KA149">
        <v>29.9996</v>
      </c>
      <c r="KB149">
        <v>28.3247</v>
      </c>
      <c r="KC149">
        <v>28.3485</v>
      </c>
      <c r="KD149">
        <v>27.7771</v>
      </c>
      <c r="KE149">
        <v>33.1573</v>
      </c>
      <c r="KF149">
        <v>40.5806</v>
      </c>
      <c r="KG149">
        <v>25.9488</v>
      </c>
      <c r="KH149">
        <v>609.321</v>
      </c>
      <c r="KI149">
        <v>21.2969</v>
      </c>
      <c r="KJ149">
        <v>92.7396</v>
      </c>
      <c r="KK149">
        <v>98.6865</v>
      </c>
    </row>
    <row r="150" spans="1:297">
      <c r="A150">
        <v>134</v>
      </c>
      <c r="B150">
        <v>1759252614</v>
      </c>
      <c r="C150">
        <v>2773</v>
      </c>
      <c r="D150" t="s">
        <v>711</v>
      </c>
      <c r="E150" t="s">
        <v>712</v>
      </c>
      <c r="F150">
        <v>5</v>
      </c>
      <c r="G150" t="s">
        <v>639</v>
      </c>
      <c r="H150" t="s">
        <v>436</v>
      </c>
      <c r="I150">
        <v>1759252605.84615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602.234525427894</v>
      </c>
      <c r="AK150">
        <v>575.074375757575</v>
      </c>
      <c r="AL150">
        <v>3.36502932630868</v>
      </c>
      <c r="AM150">
        <v>62.8273229476228</v>
      </c>
      <c r="AN150">
        <f>(AP150 - AO150 + DY150*1E3/(8.314*(EA150+273.15)) * AR150/DX150 * AQ150) * DX150/(100*DL150) * 1000/(1000 - AP150)</f>
        <v>0</v>
      </c>
      <c r="AO150">
        <v>21.2929327062565</v>
      </c>
      <c r="AP150">
        <v>22.9110090909091</v>
      </c>
      <c r="AQ150">
        <v>4.8809541161352e-06</v>
      </c>
      <c r="AR150">
        <v>104.061546898014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2.7</v>
      </c>
      <c r="DM150">
        <v>0.5</v>
      </c>
      <c r="DN150" t="s">
        <v>438</v>
      </c>
      <c r="DO150">
        <v>2</v>
      </c>
      <c r="DP150" t="b">
        <v>1</v>
      </c>
      <c r="DQ150">
        <v>1759252605.84615</v>
      </c>
      <c r="DR150">
        <v>538.133846153846</v>
      </c>
      <c r="DS150">
        <v>573.690076923077</v>
      </c>
      <c r="DT150">
        <v>22.9100615384615</v>
      </c>
      <c r="DU150">
        <v>21.2946384615385</v>
      </c>
      <c r="DV150">
        <v>532.496769230769</v>
      </c>
      <c r="DW150">
        <v>22.5172384615385</v>
      </c>
      <c r="DX150">
        <v>500.009230769231</v>
      </c>
      <c r="DY150">
        <v>90.7446692307692</v>
      </c>
      <c r="DZ150">
        <v>0.0286383769230769</v>
      </c>
      <c r="EA150">
        <v>29.6392538461538</v>
      </c>
      <c r="EB150">
        <v>29.9888538461538</v>
      </c>
      <c r="EC150">
        <v>999.9</v>
      </c>
      <c r="ED150">
        <v>0</v>
      </c>
      <c r="EE150">
        <v>0</v>
      </c>
      <c r="EF150">
        <v>10000.6715384615</v>
      </c>
      <c r="EG150">
        <v>0</v>
      </c>
      <c r="EH150">
        <v>9.45911</v>
      </c>
      <c r="EI150">
        <v>-35.5563384615385</v>
      </c>
      <c r="EJ150">
        <v>550.751538461538</v>
      </c>
      <c r="EK150">
        <v>586.172538461538</v>
      </c>
      <c r="EL150">
        <v>1.61542615384615</v>
      </c>
      <c r="EM150">
        <v>573.690076923077</v>
      </c>
      <c r="EN150">
        <v>21.2946384615385</v>
      </c>
      <c r="EO150">
        <v>2.07896461538462</v>
      </c>
      <c r="EP150">
        <v>1.93237461538462</v>
      </c>
      <c r="EQ150">
        <v>18.0589230769231</v>
      </c>
      <c r="ER150">
        <v>16.9008461538462</v>
      </c>
      <c r="ES150">
        <v>2000.06</v>
      </c>
      <c r="ET150">
        <v>0.979993769230769</v>
      </c>
      <c r="EU150">
        <v>0.0200063153846154</v>
      </c>
      <c r="EV150">
        <v>0</v>
      </c>
      <c r="EW150">
        <v>335.325692307692</v>
      </c>
      <c r="EX150">
        <v>5.00016</v>
      </c>
      <c r="EY150">
        <v>6982.22538461539</v>
      </c>
      <c r="EZ150">
        <v>18234.7076923077</v>
      </c>
      <c r="FA150">
        <v>48.75</v>
      </c>
      <c r="FB150">
        <v>49.062</v>
      </c>
      <c r="FC150">
        <v>49.125</v>
      </c>
      <c r="FD150">
        <v>48.8216923076923</v>
      </c>
      <c r="FE150">
        <v>50.562</v>
      </c>
      <c r="FF150">
        <v>1955.15</v>
      </c>
      <c r="FG150">
        <v>39.91</v>
      </c>
      <c r="FH150">
        <v>0</v>
      </c>
      <c r="FI150">
        <v>1759252621</v>
      </c>
      <c r="FJ150">
        <v>0</v>
      </c>
      <c r="FK150">
        <v>335.27464</v>
      </c>
      <c r="FL150">
        <v>0.376307694977229</v>
      </c>
      <c r="FM150">
        <v>34.1392307094754</v>
      </c>
      <c r="FN150">
        <v>6982.4992</v>
      </c>
      <c r="FO150">
        <v>15</v>
      </c>
      <c r="FP150">
        <v>0</v>
      </c>
      <c r="FQ150" t="s">
        <v>439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-35.662485</v>
      </c>
      <c r="GD150">
        <v>0.724948872180487</v>
      </c>
      <c r="GE150">
        <v>0.470769428993643</v>
      </c>
      <c r="GF150">
        <v>0</v>
      </c>
      <c r="GG150">
        <v>335.191735294118</v>
      </c>
      <c r="GH150">
        <v>1.43356761019653</v>
      </c>
      <c r="GI150">
        <v>0.266051997220306</v>
      </c>
      <c r="GJ150">
        <v>-1</v>
      </c>
      <c r="GK150">
        <v>1.614138</v>
      </c>
      <c r="GL150">
        <v>0.0282315789473691</v>
      </c>
      <c r="GM150">
        <v>0.00304378481499599</v>
      </c>
      <c r="GN150">
        <v>1</v>
      </c>
      <c r="GO150">
        <v>1</v>
      </c>
      <c r="GP150">
        <v>2</v>
      </c>
      <c r="GQ150" t="s">
        <v>440</v>
      </c>
      <c r="GR150">
        <v>3.12529</v>
      </c>
      <c r="GS150">
        <v>2.65435</v>
      </c>
      <c r="GT150">
        <v>0.111424</v>
      </c>
      <c r="GU150">
        <v>0.117196</v>
      </c>
      <c r="GV150">
        <v>0.0983439</v>
      </c>
      <c r="GW150">
        <v>0.0939824</v>
      </c>
      <c r="GX150">
        <v>22805.2</v>
      </c>
      <c r="GY150">
        <v>21528</v>
      </c>
      <c r="GZ150">
        <v>22952.7</v>
      </c>
      <c r="HA150">
        <v>23745.7</v>
      </c>
      <c r="HB150">
        <v>35269.8</v>
      </c>
      <c r="HC150">
        <v>35612.9</v>
      </c>
      <c r="HD150">
        <v>41377.1</v>
      </c>
      <c r="HE150">
        <v>42345.3</v>
      </c>
      <c r="HF150">
        <v>1.90115</v>
      </c>
      <c r="HG150">
        <v>1.80123</v>
      </c>
      <c r="HH150">
        <v>0.153556</v>
      </c>
      <c r="HI150">
        <v>0</v>
      </c>
      <c r="HJ150">
        <v>27.4877</v>
      </c>
      <c r="HK150">
        <v>999.9</v>
      </c>
      <c r="HL150">
        <v>56.068</v>
      </c>
      <c r="HM150">
        <v>29.93</v>
      </c>
      <c r="HN150">
        <v>26.2186</v>
      </c>
      <c r="HO150">
        <v>54.3076</v>
      </c>
      <c r="HP150">
        <v>42.9046</v>
      </c>
      <c r="HQ150">
        <v>1</v>
      </c>
      <c r="HR150">
        <v>0.0663847</v>
      </c>
      <c r="HS150">
        <v>0.58061</v>
      </c>
      <c r="HT150">
        <v>20.2165</v>
      </c>
      <c r="HU150">
        <v>5.23346</v>
      </c>
      <c r="HV150">
        <v>11.992</v>
      </c>
      <c r="HW150">
        <v>4.9557</v>
      </c>
      <c r="HX150">
        <v>3.30395</v>
      </c>
      <c r="HY150">
        <v>50.6</v>
      </c>
      <c r="HZ150">
        <v>9999</v>
      </c>
      <c r="IA150">
        <v>9999</v>
      </c>
      <c r="IB150">
        <v>9999</v>
      </c>
      <c r="IC150">
        <v>1.86854</v>
      </c>
      <c r="ID150">
        <v>1.86419</v>
      </c>
      <c r="IE150">
        <v>1.87182</v>
      </c>
      <c r="IF150">
        <v>1.86265</v>
      </c>
      <c r="IG150">
        <v>1.86216</v>
      </c>
      <c r="IH150">
        <v>1.86857</v>
      </c>
      <c r="II150">
        <v>1.85867</v>
      </c>
      <c r="IJ150">
        <v>1.86508</v>
      </c>
      <c r="IK150">
        <v>5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5.705</v>
      </c>
      <c r="IY150">
        <v>0.3927</v>
      </c>
      <c r="IZ150">
        <v>3.97360106167472</v>
      </c>
      <c r="JA150">
        <v>0.00378919108122332</v>
      </c>
      <c r="JB150">
        <v>-1.39025892724049e-06</v>
      </c>
      <c r="JC150">
        <v>2.66215117939144e-10</v>
      </c>
      <c r="JD150">
        <v>0.0716792814121334</v>
      </c>
      <c r="JE150">
        <v>0.00926075309058177</v>
      </c>
      <c r="JF150">
        <v>8.50568971851429e-05</v>
      </c>
      <c r="JG150">
        <v>6.08600627940814e-06</v>
      </c>
      <c r="JH150">
        <v>1</v>
      </c>
      <c r="JI150">
        <v>1927</v>
      </c>
      <c r="JJ150">
        <v>1</v>
      </c>
      <c r="JK150">
        <v>28</v>
      </c>
      <c r="JL150">
        <v>29320876.9</v>
      </c>
      <c r="JM150">
        <v>29320876.9</v>
      </c>
      <c r="JN150">
        <v>1.41113</v>
      </c>
      <c r="JO150">
        <v>2.38403</v>
      </c>
      <c r="JP150">
        <v>1.4978</v>
      </c>
      <c r="JQ150">
        <v>2.32544</v>
      </c>
      <c r="JR150">
        <v>1.54419</v>
      </c>
      <c r="JS150">
        <v>2.28027</v>
      </c>
      <c r="JT150">
        <v>35.638</v>
      </c>
      <c r="JU150">
        <v>24.1313</v>
      </c>
      <c r="JV150">
        <v>18</v>
      </c>
      <c r="JW150">
        <v>546.898</v>
      </c>
      <c r="JX150">
        <v>426.187</v>
      </c>
      <c r="JY150">
        <v>25.9457</v>
      </c>
      <c r="JZ150">
        <v>28.4323</v>
      </c>
      <c r="KA150">
        <v>29.9998</v>
      </c>
      <c r="KB150">
        <v>28.3229</v>
      </c>
      <c r="KC150">
        <v>28.3466</v>
      </c>
      <c r="KD150">
        <v>28.3876</v>
      </c>
      <c r="KE150">
        <v>33.1573</v>
      </c>
      <c r="KF150">
        <v>40.5806</v>
      </c>
      <c r="KG150">
        <v>25.9571</v>
      </c>
      <c r="KH150">
        <v>622.935</v>
      </c>
      <c r="KI150">
        <v>21.2969</v>
      </c>
      <c r="KJ150">
        <v>92.7392</v>
      </c>
      <c r="KK150">
        <v>98.6887</v>
      </c>
    </row>
    <row r="151" spans="1:297">
      <c r="A151">
        <v>135</v>
      </c>
      <c r="B151">
        <v>1759252619</v>
      </c>
      <c r="C151">
        <v>2778</v>
      </c>
      <c r="D151" t="s">
        <v>713</v>
      </c>
      <c r="E151" t="s">
        <v>714</v>
      </c>
      <c r="F151">
        <v>5</v>
      </c>
      <c r="G151" t="s">
        <v>639</v>
      </c>
      <c r="H151" t="s">
        <v>436</v>
      </c>
      <c r="I151">
        <v>1759252610.84615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620.376189552121</v>
      </c>
      <c r="AK151">
        <v>592.565593939394</v>
      </c>
      <c r="AL151">
        <v>3.51343894316754</v>
      </c>
      <c r="AM151">
        <v>62.8273229476228</v>
      </c>
      <c r="AN151">
        <f>(AP151 - AO151 + DY151*1E3/(8.314*(EA151+273.15)) * AR151/DX151 * AQ151) * DX151/(100*DL151) * 1000/(1000 - AP151)</f>
        <v>0</v>
      </c>
      <c r="AO151">
        <v>21.2930292023148</v>
      </c>
      <c r="AP151">
        <v>22.9093181818182</v>
      </c>
      <c r="AQ151">
        <v>-5.91740705104452e-06</v>
      </c>
      <c r="AR151">
        <v>104.061546898014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2.7</v>
      </c>
      <c r="DM151">
        <v>0.5</v>
      </c>
      <c r="DN151" t="s">
        <v>438</v>
      </c>
      <c r="DO151">
        <v>2</v>
      </c>
      <c r="DP151" t="b">
        <v>1</v>
      </c>
      <c r="DQ151">
        <v>1759252610.84615</v>
      </c>
      <c r="DR151">
        <v>554.839538461538</v>
      </c>
      <c r="DS151">
        <v>590.844230769231</v>
      </c>
      <c r="DT151">
        <v>22.9099692307692</v>
      </c>
      <c r="DU151">
        <v>21.2935769230769</v>
      </c>
      <c r="DV151">
        <v>549.160461538462</v>
      </c>
      <c r="DW151">
        <v>22.5171461538462</v>
      </c>
      <c r="DX151">
        <v>499.998153846154</v>
      </c>
      <c r="DY151">
        <v>90.7446923076923</v>
      </c>
      <c r="DZ151">
        <v>0.0286889153846154</v>
      </c>
      <c r="EA151">
        <v>29.6380153846154</v>
      </c>
      <c r="EB151">
        <v>29.9884076923077</v>
      </c>
      <c r="EC151">
        <v>999.9</v>
      </c>
      <c r="ED151">
        <v>0</v>
      </c>
      <c r="EE151">
        <v>0</v>
      </c>
      <c r="EF151">
        <v>9996.05384615385</v>
      </c>
      <c r="EG151">
        <v>0</v>
      </c>
      <c r="EH151">
        <v>9.45911</v>
      </c>
      <c r="EI151">
        <v>-36.0047615384615</v>
      </c>
      <c r="EJ151">
        <v>567.848846153846</v>
      </c>
      <c r="EK151">
        <v>603.699153846154</v>
      </c>
      <c r="EL151">
        <v>1.61640076923077</v>
      </c>
      <c r="EM151">
        <v>590.844230769231</v>
      </c>
      <c r="EN151">
        <v>21.2935769230769</v>
      </c>
      <c r="EO151">
        <v>2.07895692307692</v>
      </c>
      <c r="EP151">
        <v>1.93227846153846</v>
      </c>
      <c r="EQ151">
        <v>18.0588692307692</v>
      </c>
      <c r="ER151">
        <v>16.9000538461538</v>
      </c>
      <c r="ES151">
        <v>2000.06153846154</v>
      </c>
      <c r="ET151">
        <v>0.979993769230769</v>
      </c>
      <c r="EU151">
        <v>0.0200063076923077</v>
      </c>
      <c r="EV151">
        <v>0</v>
      </c>
      <c r="EW151">
        <v>335.362538461538</v>
      </c>
      <c r="EX151">
        <v>5.00016</v>
      </c>
      <c r="EY151">
        <v>6985.12538461538</v>
      </c>
      <c r="EZ151">
        <v>18234.7230769231</v>
      </c>
      <c r="FA151">
        <v>48.75</v>
      </c>
      <c r="FB151">
        <v>49.062</v>
      </c>
      <c r="FC151">
        <v>49.125</v>
      </c>
      <c r="FD151">
        <v>48.8168461538462</v>
      </c>
      <c r="FE151">
        <v>50.562</v>
      </c>
      <c r="FF151">
        <v>1955.15153846154</v>
      </c>
      <c r="FG151">
        <v>39.91</v>
      </c>
      <c r="FH151">
        <v>0</v>
      </c>
      <c r="FI151">
        <v>1759252626.4</v>
      </c>
      <c r="FJ151">
        <v>0</v>
      </c>
      <c r="FK151">
        <v>335.362576923077</v>
      </c>
      <c r="FL151">
        <v>0.55408546740683</v>
      </c>
      <c r="FM151">
        <v>34.028034195459</v>
      </c>
      <c r="FN151">
        <v>6985.39769230769</v>
      </c>
      <c r="FO151">
        <v>15</v>
      </c>
      <c r="FP151">
        <v>0</v>
      </c>
      <c r="FQ151" t="s">
        <v>439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-35.7825047619048</v>
      </c>
      <c r="GD151">
        <v>-3.99054545454547</v>
      </c>
      <c r="GE151">
        <v>0.584929649393181</v>
      </c>
      <c r="GF151">
        <v>0</v>
      </c>
      <c r="GG151">
        <v>335.300588235294</v>
      </c>
      <c r="GH151">
        <v>0.694728800386856</v>
      </c>
      <c r="GI151">
        <v>0.186509283422488</v>
      </c>
      <c r="GJ151">
        <v>-1</v>
      </c>
      <c r="GK151">
        <v>1.61560095238095</v>
      </c>
      <c r="GL151">
        <v>0.0142714285714322</v>
      </c>
      <c r="GM151">
        <v>0.00197577689303874</v>
      </c>
      <c r="GN151">
        <v>1</v>
      </c>
      <c r="GO151">
        <v>1</v>
      </c>
      <c r="GP151">
        <v>2</v>
      </c>
      <c r="GQ151" t="s">
        <v>440</v>
      </c>
      <c r="GR151">
        <v>3.12529</v>
      </c>
      <c r="GS151">
        <v>2.65397</v>
      </c>
      <c r="GT151">
        <v>0.113848</v>
      </c>
      <c r="GU151">
        <v>0.119461</v>
      </c>
      <c r="GV151">
        <v>0.0983353</v>
      </c>
      <c r="GW151">
        <v>0.0939665</v>
      </c>
      <c r="GX151">
        <v>22743.4</v>
      </c>
      <c r="GY151">
        <v>21472.9</v>
      </c>
      <c r="GZ151">
        <v>22953.1</v>
      </c>
      <c r="HA151">
        <v>23745.9</v>
      </c>
      <c r="HB151">
        <v>35270.8</v>
      </c>
      <c r="HC151">
        <v>35614</v>
      </c>
      <c r="HD151">
        <v>41377.7</v>
      </c>
      <c r="HE151">
        <v>42345.6</v>
      </c>
      <c r="HF151">
        <v>1.90128</v>
      </c>
      <c r="HG151">
        <v>1.80135</v>
      </c>
      <c r="HH151">
        <v>0.152979</v>
      </c>
      <c r="HI151">
        <v>0</v>
      </c>
      <c r="HJ151">
        <v>27.4876</v>
      </c>
      <c r="HK151">
        <v>999.9</v>
      </c>
      <c r="HL151">
        <v>56.043</v>
      </c>
      <c r="HM151">
        <v>29.93</v>
      </c>
      <c r="HN151">
        <v>26.2061</v>
      </c>
      <c r="HO151">
        <v>53.9876</v>
      </c>
      <c r="HP151">
        <v>43.0128</v>
      </c>
      <c r="HQ151">
        <v>1</v>
      </c>
      <c r="HR151">
        <v>0.0659756</v>
      </c>
      <c r="HS151">
        <v>0.565479</v>
      </c>
      <c r="HT151">
        <v>20.2165</v>
      </c>
      <c r="HU151">
        <v>5.23331</v>
      </c>
      <c r="HV151">
        <v>11.992</v>
      </c>
      <c r="HW151">
        <v>4.95565</v>
      </c>
      <c r="HX151">
        <v>3.304</v>
      </c>
      <c r="HY151">
        <v>50.6</v>
      </c>
      <c r="HZ151">
        <v>9999</v>
      </c>
      <c r="IA151">
        <v>9999</v>
      </c>
      <c r="IB151">
        <v>9999</v>
      </c>
      <c r="IC151">
        <v>1.86855</v>
      </c>
      <c r="ID151">
        <v>1.86419</v>
      </c>
      <c r="IE151">
        <v>1.87182</v>
      </c>
      <c r="IF151">
        <v>1.86264</v>
      </c>
      <c r="IG151">
        <v>1.86209</v>
      </c>
      <c r="IH151">
        <v>1.86857</v>
      </c>
      <c r="II151">
        <v>1.85867</v>
      </c>
      <c r="IJ151">
        <v>1.86508</v>
      </c>
      <c r="IK151">
        <v>5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5.748</v>
      </c>
      <c r="IY151">
        <v>0.3928</v>
      </c>
      <c r="IZ151">
        <v>3.97360106167472</v>
      </c>
      <c r="JA151">
        <v>0.00378919108122332</v>
      </c>
      <c r="JB151">
        <v>-1.39025892724049e-06</v>
      </c>
      <c r="JC151">
        <v>2.66215117939144e-10</v>
      </c>
      <c r="JD151">
        <v>0.0716792814121334</v>
      </c>
      <c r="JE151">
        <v>0.00926075309058177</v>
      </c>
      <c r="JF151">
        <v>8.50568971851429e-05</v>
      </c>
      <c r="JG151">
        <v>6.08600627940814e-06</v>
      </c>
      <c r="JH151">
        <v>1</v>
      </c>
      <c r="JI151">
        <v>1927</v>
      </c>
      <c r="JJ151">
        <v>1</v>
      </c>
      <c r="JK151">
        <v>28</v>
      </c>
      <c r="JL151">
        <v>29320877</v>
      </c>
      <c r="JM151">
        <v>29320877</v>
      </c>
      <c r="JN151">
        <v>1.44165</v>
      </c>
      <c r="JO151">
        <v>2.36938</v>
      </c>
      <c r="JP151">
        <v>1.4978</v>
      </c>
      <c r="JQ151">
        <v>2.32544</v>
      </c>
      <c r="JR151">
        <v>1.54419</v>
      </c>
      <c r="JS151">
        <v>2.36206</v>
      </c>
      <c r="JT151">
        <v>35.6613</v>
      </c>
      <c r="JU151">
        <v>24.14</v>
      </c>
      <c r="JV151">
        <v>18</v>
      </c>
      <c r="JW151">
        <v>546.964</v>
      </c>
      <c r="JX151">
        <v>426.243</v>
      </c>
      <c r="JY151">
        <v>25.9571</v>
      </c>
      <c r="JZ151">
        <v>28.4293</v>
      </c>
      <c r="KA151">
        <v>29.9998</v>
      </c>
      <c r="KB151">
        <v>28.3211</v>
      </c>
      <c r="KC151">
        <v>28.3442</v>
      </c>
      <c r="KD151">
        <v>29.03</v>
      </c>
      <c r="KE151">
        <v>33.1573</v>
      </c>
      <c r="KF151">
        <v>40.5806</v>
      </c>
      <c r="KG151">
        <v>25.9641</v>
      </c>
      <c r="KH151">
        <v>643.281</v>
      </c>
      <c r="KI151">
        <v>21.2969</v>
      </c>
      <c r="KJ151">
        <v>92.7406</v>
      </c>
      <c r="KK151">
        <v>98.6893</v>
      </c>
    </row>
    <row r="152" spans="1:297">
      <c r="A152">
        <v>136</v>
      </c>
      <c r="B152">
        <v>1759252624</v>
      </c>
      <c r="C152">
        <v>2783</v>
      </c>
      <c r="D152" t="s">
        <v>715</v>
      </c>
      <c r="E152" t="s">
        <v>716</v>
      </c>
      <c r="F152">
        <v>5</v>
      </c>
      <c r="G152" t="s">
        <v>639</v>
      </c>
      <c r="H152" t="s">
        <v>436</v>
      </c>
      <c r="I152">
        <v>1759252615.84615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637.011738408094</v>
      </c>
      <c r="AK152">
        <v>609.596078787879</v>
      </c>
      <c r="AL152">
        <v>3.38559724886158</v>
      </c>
      <c r="AM152">
        <v>62.8273229476228</v>
      </c>
      <c r="AN152">
        <f>(AP152 - AO152 + DY152*1E3/(8.314*(EA152+273.15)) * AR152/DX152 * AQ152) * DX152/(100*DL152) * 1000/(1000 - AP152)</f>
        <v>0</v>
      </c>
      <c r="AO152">
        <v>21.2887220710962</v>
      </c>
      <c r="AP152">
        <v>22.9028339393939</v>
      </c>
      <c r="AQ152">
        <v>-3.63849829032992e-05</v>
      </c>
      <c r="AR152">
        <v>104.061546898014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2.7</v>
      </c>
      <c r="DM152">
        <v>0.5</v>
      </c>
      <c r="DN152" t="s">
        <v>438</v>
      </c>
      <c r="DO152">
        <v>2</v>
      </c>
      <c r="DP152" t="b">
        <v>1</v>
      </c>
      <c r="DQ152">
        <v>1759252615.84615</v>
      </c>
      <c r="DR152">
        <v>571.642461538461</v>
      </c>
      <c r="DS152">
        <v>607.577076923077</v>
      </c>
      <c r="DT152">
        <v>22.9084769230769</v>
      </c>
      <c r="DU152">
        <v>21.2912615384615</v>
      </c>
      <c r="DV152">
        <v>565.921846153846</v>
      </c>
      <c r="DW152">
        <v>22.5156923076923</v>
      </c>
      <c r="DX152">
        <v>500.03</v>
      </c>
      <c r="DY152">
        <v>90.7431769230769</v>
      </c>
      <c r="DZ152">
        <v>0.0286170538461538</v>
      </c>
      <c r="EA152">
        <v>29.6373461538461</v>
      </c>
      <c r="EB152">
        <v>29.9842076923077</v>
      </c>
      <c r="EC152">
        <v>999.9</v>
      </c>
      <c r="ED152">
        <v>0</v>
      </c>
      <c r="EE152">
        <v>0</v>
      </c>
      <c r="EF152">
        <v>9992.88307692308</v>
      </c>
      <c r="EG152">
        <v>0</v>
      </c>
      <c r="EH152">
        <v>9.45911</v>
      </c>
      <c r="EI152">
        <v>-35.9346</v>
      </c>
      <c r="EJ152">
        <v>585.044769230769</v>
      </c>
      <c r="EK152">
        <v>620.794615384615</v>
      </c>
      <c r="EL152">
        <v>1.61722615384615</v>
      </c>
      <c r="EM152">
        <v>607.577076923077</v>
      </c>
      <c r="EN152">
        <v>21.2912615384615</v>
      </c>
      <c r="EO152">
        <v>2.07878615384615</v>
      </c>
      <c r="EP152">
        <v>1.93203384615385</v>
      </c>
      <c r="EQ152">
        <v>18.0575615384615</v>
      </c>
      <c r="ER152">
        <v>16.8980692307692</v>
      </c>
      <c r="ES152">
        <v>2000.03923076923</v>
      </c>
      <c r="ET152">
        <v>0.979994692307692</v>
      </c>
      <c r="EU152">
        <v>0.0200054</v>
      </c>
      <c r="EV152">
        <v>0</v>
      </c>
      <c r="EW152">
        <v>335.461923076923</v>
      </c>
      <c r="EX152">
        <v>5.00016</v>
      </c>
      <c r="EY152">
        <v>6987.80692307692</v>
      </c>
      <c r="EZ152">
        <v>18234.5230769231</v>
      </c>
      <c r="FA152">
        <v>48.75</v>
      </c>
      <c r="FB152">
        <v>49.062</v>
      </c>
      <c r="FC152">
        <v>49.125</v>
      </c>
      <c r="FD152">
        <v>48.812</v>
      </c>
      <c r="FE152">
        <v>50.562</v>
      </c>
      <c r="FF152">
        <v>1955.13153846154</v>
      </c>
      <c r="FG152">
        <v>39.9076923076923</v>
      </c>
      <c r="FH152">
        <v>0</v>
      </c>
      <c r="FI152">
        <v>1759252631.2</v>
      </c>
      <c r="FJ152">
        <v>0</v>
      </c>
      <c r="FK152">
        <v>335.457846153846</v>
      </c>
      <c r="FL152">
        <v>1.85285470435175</v>
      </c>
      <c r="FM152">
        <v>32.5976068576843</v>
      </c>
      <c r="FN152">
        <v>6987.94307692308</v>
      </c>
      <c r="FO152">
        <v>15</v>
      </c>
      <c r="FP152">
        <v>0</v>
      </c>
      <c r="FQ152" t="s">
        <v>439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-35.954605</v>
      </c>
      <c r="GD152">
        <v>-0.669342857142829</v>
      </c>
      <c r="GE152">
        <v>0.458422361447389</v>
      </c>
      <c r="GF152">
        <v>0</v>
      </c>
      <c r="GG152">
        <v>335.420558823529</v>
      </c>
      <c r="GH152">
        <v>1.07711230089692</v>
      </c>
      <c r="GI152">
        <v>0.210232251286449</v>
      </c>
      <c r="GJ152">
        <v>-1</v>
      </c>
      <c r="GK152">
        <v>1.6164745</v>
      </c>
      <c r="GL152">
        <v>0.00769759398496154</v>
      </c>
      <c r="GM152">
        <v>0.00165289284286672</v>
      </c>
      <c r="GN152">
        <v>1</v>
      </c>
      <c r="GO152">
        <v>1</v>
      </c>
      <c r="GP152">
        <v>2</v>
      </c>
      <c r="GQ152" t="s">
        <v>440</v>
      </c>
      <c r="GR152">
        <v>3.12514</v>
      </c>
      <c r="GS152">
        <v>2.65435</v>
      </c>
      <c r="GT152">
        <v>0.116167</v>
      </c>
      <c r="GU152">
        <v>0.121766</v>
      </c>
      <c r="GV152">
        <v>0.0983203</v>
      </c>
      <c r="GW152">
        <v>0.0939553</v>
      </c>
      <c r="GX152">
        <v>22683.7</v>
      </c>
      <c r="GY152">
        <v>21416.6</v>
      </c>
      <c r="GZ152">
        <v>22952.9</v>
      </c>
      <c r="HA152">
        <v>23745.7</v>
      </c>
      <c r="HB152">
        <v>35271.9</v>
      </c>
      <c r="HC152">
        <v>35614.1</v>
      </c>
      <c r="HD152">
        <v>41378</v>
      </c>
      <c r="HE152">
        <v>42345</v>
      </c>
      <c r="HF152">
        <v>1.90103</v>
      </c>
      <c r="HG152">
        <v>1.80155</v>
      </c>
      <c r="HH152">
        <v>0.153035</v>
      </c>
      <c r="HI152">
        <v>0</v>
      </c>
      <c r="HJ152">
        <v>27.4876</v>
      </c>
      <c r="HK152">
        <v>999.9</v>
      </c>
      <c r="HL152">
        <v>56.043</v>
      </c>
      <c r="HM152">
        <v>29.93</v>
      </c>
      <c r="HN152">
        <v>26.2094</v>
      </c>
      <c r="HO152">
        <v>54.2376</v>
      </c>
      <c r="HP152">
        <v>43.0128</v>
      </c>
      <c r="HQ152">
        <v>1</v>
      </c>
      <c r="HR152">
        <v>0.065874</v>
      </c>
      <c r="HS152">
        <v>0.542263</v>
      </c>
      <c r="HT152">
        <v>20.2168</v>
      </c>
      <c r="HU152">
        <v>5.23331</v>
      </c>
      <c r="HV152">
        <v>11.992</v>
      </c>
      <c r="HW152">
        <v>4.95565</v>
      </c>
      <c r="HX152">
        <v>3.30395</v>
      </c>
      <c r="HY152">
        <v>50.6</v>
      </c>
      <c r="HZ152">
        <v>9999</v>
      </c>
      <c r="IA152">
        <v>9999</v>
      </c>
      <c r="IB152">
        <v>9999</v>
      </c>
      <c r="IC152">
        <v>1.86854</v>
      </c>
      <c r="ID152">
        <v>1.86421</v>
      </c>
      <c r="IE152">
        <v>1.87181</v>
      </c>
      <c r="IF152">
        <v>1.86264</v>
      </c>
      <c r="IG152">
        <v>1.86211</v>
      </c>
      <c r="IH152">
        <v>1.86857</v>
      </c>
      <c r="II152">
        <v>1.85867</v>
      </c>
      <c r="IJ152">
        <v>1.86508</v>
      </c>
      <c r="IK152">
        <v>5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5.788</v>
      </c>
      <c r="IY152">
        <v>0.3926</v>
      </c>
      <c r="IZ152">
        <v>3.97360106167472</v>
      </c>
      <c r="JA152">
        <v>0.00378919108122332</v>
      </c>
      <c r="JB152">
        <v>-1.39025892724049e-06</v>
      </c>
      <c r="JC152">
        <v>2.66215117939144e-10</v>
      </c>
      <c r="JD152">
        <v>0.0716792814121334</v>
      </c>
      <c r="JE152">
        <v>0.00926075309058177</v>
      </c>
      <c r="JF152">
        <v>8.50568971851429e-05</v>
      </c>
      <c r="JG152">
        <v>6.08600627940814e-06</v>
      </c>
      <c r="JH152">
        <v>1</v>
      </c>
      <c r="JI152">
        <v>1927</v>
      </c>
      <c r="JJ152">
        <v>1</v>
      </c>
      <c r="JK152">
        <v>28</v>
      </c>
      <c r="JL152">
        <v>29320877.1</v>
      </c>
      <c r="JM152">
        <v>29320877.1</v>
      </c>
      <c r="JN152">
        <v>1.47339</v>
      </c>
      <c r="JO152">
        <v>2.36572</v>
      </c>
      <c r="JP152">
        <v>1.4978</v>
      </c>
      <c r="JQ152">
        <v>2.32544</v>
      </c>
      <c r="JR152">
        <v>1.54419</v>
      </c>
      <c r="JS152">
        <v>2.33398</v>
      </c>
      <c r="JT152">
        <v>35.6613</v>
      </c>
      <c r="JU152">
        <v>24.1488</v>
      </c>
      <c r="JV152">
        <v>18</v>
      </c>
      <c r="JW152">
        <v>546.781</v>
      </c>
      <c r="JX152">
        <v>426.345</v>
      </c>
      <c r="JY152">
        <v>25.9686</v>
      </c>
      <c r="JZ152">
        <v>28.4268</v>
      </c>
      <c r="KA152">
        <v>29.9999</v>
      </c>
      <c r="KB152">
        <v>28.3187</v>
      </c>
      <c r="KC152">
        <v>28.342</v>
      </c>
      <c r="KD152">
        <v>29.6258</v>
      </c>
      <c r="KE152">
        <v>33.1573</v>
      </c>
      <c r="KF152">
        <v>40.2105</v>
      </c>
      <c r="KG152">
        <v>25.9746</v>
      </c>
      <c r="KH152">
        <v>656.827</v>
      </c>
      <c r="KI152">
        <v>21.2969</v>
      </c>
      <c r="KJ152">
        <v>92.7408</v>
      </c>
      <c r="KK152">
        <v>98.6882</v>
      </c>
    </row>
    <row r="153" spans="1:297">
      <c r="A153">
        <v>137</v>
      </c>
      <c r="B153">
        <v>1759252629</v>
      </c>
      <c r="C153">
        <v>2788</v>
      </c>
      <c r="D153" t="s">
        <v>717</v>
      </c>
      <c r="E153" t="s">
        <v>718</v>
      </c>
      <c r="F153">
        <v>5</v>
      </c>
      <c r="G153" t="s">
        <v>639</v>
      </c>
      <c r="H153" t="s">
        <v>436</v>
      </c>
      <c r="I153">
        <v>1759252620.84615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654.705431094444</v>
      </c>
      <c r="AK153">
        <v>627.005763636364</v>
      </c>
      <c r="AL153">
        <v>3.49024636359806</v>
      </c>
      <c r="AM153">
        <v>62.8273229476228</v>
      </c>
      <c r="AN153">
        <f>(AP153 - AO153 + DY153*1E3/(8.314*(EA153+273.15)) * AR153/DX153 * AQ153) * DX153/(100*DL153) * 1000/(1000 - AP153)</f>
        <v>0</v>
      </c>
      <c r="AO153">
        <v>21.2822403273783</v>
      </c>
      <c r="AP153">
        <v>22.8977024242424</v>
      </c>
      <c r="AQ153">
        <v>-3.75876859669051e-05</v>
      </c>
      <c r="AR153">
        <v>104.061546898014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2.7</v>
      </c>
      <c r="DM153">
        <v>0.5</v>
      </c>
      <c r="DN153" t="s">
        <v>438</v>
      </c>
      <c r="DO153">
        <v>2</v>
      </c>
      <c r="DP153" t="b">
        <v>1</v>
      </c>
      <c r="DQ153">
        <v>1759252620.84615</v>
      </c>
      <c r="DR153">
        <v>588.463923076923</v>
      </c>
      <c r="DS153">
        <v>624.717538461538</v>
      </c>
      <c r="DT153">
        <v>22.9050230769231</v>
      </c>
      <c r="DU153">
        <v>21.2871538461538</v>
      </c>
      <c r="DV153">
        <v>582.702153846154</v>
      </c>
      <c r="DW153">
        <v>22.5123307692308</v>
      </c>
      <c r="DX153">
        <v>500.012307692308</v>
      </c>
      <c r="DY153">
        <v>90.7413923076923</v>
      </c>
      <c r="DZ153">
        <v>0.0285835769230769</v>
      </c>
      <c r="EA153">
        <v>29.6361538461538</v>
      </c>
      <c r="EB153">
        <v>29.9829384615385</v>
      </c>
      <c r="EC153">
        <v>999.9</v>
      </c>
      <c r="ED153">
        <v>0</v>
      </c>
      <c r="EE153">
        <v>0</v>
      </c>
      <c r="EF153">
        <v>9998.66153846154</v>
      </c>
      <c r="EG153">
        <v>0</v>
      </c>
      <c r="EH153">
        <v>9.45911</v>
      </c>
      <c r="EI153">
        <v>-36.2536153846154</v>
      </c>
      <c r="EJ153">
        <v>602.258461538462</v>
      </c>
      <c r="EK153">
        <v>638.305230769231</v>
      </c>
      <c r="EL153">
        <v>1.61788384615385</v>
      </c>
      <c r="EM153">
        <v>624.717538461538</v>
      </c>
      <c r="EN153">
        <v>21.2871538461538</v>
      </c>
      <c r="EO153">
        <v>2.07843307692308</v>
      </c>
      <c r="EP153">
        <v>1.93162384615385</v>
      </c>
      <c r="EQ153">
        <v>18.0548615384615</v>
      </c>
      <c r="ER153">
        <v>16.8947230769231</v>
      </c>
      <c r="ES153">
        <v>2000.01692307692</v>
      </c>
      <c r="ET153">
        <v>0.979994538461539</v>
      </c>
      <c r="EU153">
        <v>0.0200056230769231</v>
      </c>
      <c r="EV153">
        <v>0</v>
      </c>
      <c r="EW153">
        <v>335.593384615385</v>
      </c>
      <c r="EX153">
        <v>5.00016</v>
      </c>
      <c r="EY153">
        <v>6990.53384615385</v>
      </c>
      <c r="EZ153">
        <v>18234.3153846154</v>
      </c>
      <c r="FA153">
        <v>48.75</v>
      </c>
      <c r="FB153">
        <v>49.062</v>
      </c>
      <c r="FC153">
        <v>49.125</v>
      </c>
      <c r="FD153">
        <v>48.812</v>
      </c>
      <c r="FE153">
        <v>50.562</v>
      </c>
      <c r="FF153">
        <v>1955.10923076923</v>
      </c>
      <c r="FG153">
        <v>39.9076923076923</v>
      </c>
      <c r="FH153">
        <v>0</v>
      </c>
      <c r="FI153">
        <v>1759252636.6</v>
      </c>
      <c r="FJ153">
        <v>0</v>
      </c>
      <c r="FK153">
        <v>335.68808</v>
      </c>
      <c r="FL153">
        <v>3.14438461506125</v>
      </c>
      <c r="FM153">
        <v>30.586153908703</v>
      </c>
      <c r="FN153">
        <v>6991.0816</v>
      </c>
      <c r="FO153">
        <v>15</v>
      </c>
      <c r="FP153">
        <v>0</v>
      </c>
      <c r="FQ153" t="s">
        <v>439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-36.03996</v>
      </c>
      <c r="GD153">
        <v>-2.46430375939854</v>
      </c>
      <c r="GE153">
        <v>0.500919349197054</v>
      </c>
      <c r="GF153">
        <v>0</v>
      </c>
      <c r="GG153">
        <v>335.492970588235</v>
      </c>
      <c r="GH153">
        <v>1.87934301136607</v>
      </c>
      <c r="GI153">
        <v>0.247526764482038</v>
      </c>
      <c r="GJ153">
        <v>-1</v>
      </c>
      <c r="GK153">
        <v>1.6173545</v>
      </c>
      <c r="GL153">
        <v>0.00324315789473753</v>
      </c>
      <c r="GM153">
        <v>0.00147637893171096</v>
      </c>
      <c r="GN153">
        <v>1</v>
      </c>
      <c r="GO153">
        <v>1</v>
      </c>
      <c r="GP153">
        <v>2</v>
      </c>
      <c r="GQ153" t="s">
        <v>440</v>
      </c>
      <c r="GR153">
        <v>3.12526</v>
      </c>
      <c r="GS153">
        <v>2.6543</v>
      </c>
      <c r="GT153">
        <v>0.11852</v>
      </c>
      <c r="GU153">
        <v>0.123989</v>
      </c>
      <c r="GV153">
        <v>0.0983016</v>
      </c>
      <c r="GW153">
        <v>0.093912</v>
      </c>
      <c r="GX153">
        <v>22623.5</v>
      </c>
      <c r="GY153">
        <v>21362.6</v>
      </c>
      <c r="GZ153">
        <v>22953.1</v>
      </c>
      <c r="HA153">
        <v>23746</v>
      </c>
      <c r="HB153">
        <v>35272.9</v>
      </c>
      <c r="HC153">
        <v>35616.3</v>
      </c>
      <c r="HD153">
        <v>41378.1</v>
      </c>
      <c r="HE153">
        <v>42345.4</v>
      </c>
      <c r="HF153">
        <v>1.9011</v>
      </c>
      <c r="HG153">
        <v>1.80115</v>
      </c>
      <c r="HH153">
        <v>0.152513</v>
      </c>
      <c r="HI153">
        <v>0</v>
      </c>
      <c r="HJ153">
        <v>27.4865</v>
      </c>
      <c r="HK153">
        <v>999.9</v>
      </c>
      <c r="HL153">
        <v>56.043</v>
      </c>
      <c r="HM153">
        <v>29.93</v>
      </c>
      <c r="HN153">
        <v>26.2094</v>
      </c>
      <c r="HO153">
        <v>54.2476</v>
      </c>
      <c r="HP153">
        <v>42.9087</v>
      </c>
      <c r="HQ153">
        <v>1</v>
      </c>
      <c r="HR153">
        <v>0.0658359</v>
      </c>
      <c r="HS153">
        <v>0.502323</v>
      </c>
      <c r="HT153">
        <v>20.217</v>
      </c>
      <c r="HU153">
        <v>5.23376</v>
      </c>
      <c r="HV153">
        <v>11.992</v>
      </c>
      <c r="HW153">
        <v>4.9557</v>
      </c>
      <c r="HX153">
        <v>3.30398</v>
      </c>
      <c r="HY153">
        <v>50.6</v>
      </c>
      <c r="HZ153">
        <v>9999</v>
      </c>
      <c r="IA153">
        <v>9999</v>
      </c>
      <c r="IB153">
        <v>9999</v>
      </c>
      <c r="IC153">
        <v>1.86856</v>
      </c>
      <c r="ID153">
        <v>1.86422</v>
      </c>
      <c r="IE153">
        <v>1.87183</v>
      </c>
      <c r="IF153">
        <v>1.86266</v>
      </c>
      <c r="IG153">
        <v>1.86215</v>
      </c>
      <c r="IH153">
        <v>1.86859</v>
      </c>
      <c r="II153">
        <v>1.85867</v>
      </c>
      <c r="IJ153">
        <v>1.86508</v>
      </c>
      <c r="IK153">
        <v>5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5.828</v>
      </c>
      <c r="IY153">
        <v>0.3925</v>
      </c>
      <c r="IZ153">
        <v>3.97360106167472</v>
      </c>
      <c r="JA153">
        <v>0.00378919108122332</v>
      </c>
      <c r="JB153">
        <v>-1.39025892724049e-06</v>
      </c>
      <c r="JC153">
        <v>2.66215117939144e-10</v>
      </c>
      <c r="JD153">
        <v>0.0716792814121334</v>
      </c>
      <c r="JE153">
        <v>0.00926075309058177</v>
      </c>
      <c r="JF153">
        <v>8.50568971851429e-05</v>
      </c>
      <c r="JG153">
        <v>6.08600627940814e-06</v>
      </c>
      <c r="JH153">
        <v>1</v>
      </c>
      <c r="JI153">
        <v>1927</v>
      </c>
      <c r="JJ153">
        <v>1</v>
      </c>
      <c r="JK153">
        <v>28</v>
      </c>
      <c r="JL153">
        <v>29320877.1</v>
      </c>
      <c r="JM153">
        <v>29320877.1</v>
      </c>
      <c r="JN153">
        <v>1.50513</v>
      </c>
      <c r="JO153">
        <v>2.37061</v>
      </c>
      <c r="JP153">
        <v>1.4978</v>
      </c>
      <c r="JQ153">
        <v>2.32544</v>
      </c>
      <c r="JR153">
        <v>1.54419</v>
      </c>
      <c r="JS153">
        <v>2.31934</v>
      </c>
      <c r="JT153">
        <v>35.638</v>
      </c>
      <c r="JU153">
        <v>24.1488</v>
      </c>
      <c r="JV153">
        <v>18</v>
      </c>
      <c r="JW153">
        <v>546.81</v>
      </c>
      <c r="JX153">
        <v>426.101</v>
      </c>
      <c r="JY153">
        <v>25.982</v>
      </c>
      <c r="JZ153">
        <v>28.4238</v>
      </c>
      <c r="KA153">
        <v>29.9999</v>
      </c>
      <c r="KB153">
        <v>28.3163</v>
      </c>
      <c r="KC153">
        <v>28.3407</v>
      </c>
      <c r="KD153">
        <v>30.2699</v>
      </c>
      <c r="KE153">
        <v>33.1573</v>
      </c>
      <c r="KF153">
        <v>40.2105</v>
      </c>
      <c r="KG153">
        <v>25.9906</v>
      </c>
      <c r="KH153">
        <v>677.085</v>
      </c>
      <c r="KI153">
        <v>21.2969</v>
      </c>
      <c r="KJ153">
        <v>92.7412</v>
      </c>
      <c r="KK153">
        <v>98.6891</v>
      </c>
    </row>
    <row r="154" spans="1:297">
      <c r="A154">
        <v>138</v>
      </c>
      <c r="B154">
        <v>1759252634</v>
      </c>
      <c r="C154">
        <v>2793</v>
      </c>
      <c r="D154" t="s">
        <v>719</v>
      </c>
      <c r="E154" t="s">
        <v>720</v>
      </c>
      <c r="F154">
        <v>5</v>
      </c>
      <c r="G154" t="s">
        <v>639</v>
      </c>
      <c r="H154" t="s">
        <v>436</v>
      </c>
      <c r="I154">
        <v>1759252625.84615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671.548214306837</v>
      </c>
      <c r="AK154">
        <v>644.099824242424</v>
      </c>
      <c r="AL154">
        <v>3.40216019605987</v>
      </c>
      <c r="AM154">
        <v>62.8273229476228</v>
      </c>
      <c r="AN154">
        <f>(AP154 - AO154 + DY154*1E3/(8.314*(EA154+273.15)) * AR154/DX154 * AQ154) * DX154/(100*DL154) * 1000/(1000 - AP154)</f>
        <v>0</v>
      </c>
      <c r="AO154">
        <v>21.2702078275122</v>
      </c>
      <c r="AP154">
        <v>22.8900824242424</v>
      </c>
      <c r="AQ154">
        <v>-4.85279002696238e-05</v>
      </c>
      <c r="AR154">
        <v>104.061546898014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2.7</v>
      </c>
      <c r="DM154">
        <v>0.5</v>
      </c>
      <c r="DN154" t="s">
        <v>438</v>
      </c>
      <c r="DO154">
        <v>2</v>
      </c>
      <c r="DP154" t="b">
        <v>1</v>
      </c>
      <c r="DQ154">
        <v>1759252625.84615</v>
      </c>
      <c r="DR154">
        <v>605.340076923077</v>
      </c>
      <c r="DS154">
        <v>641.418923076923</v>
      </c>
      <c r="DT154">
        <v>22.8998153846154</v>
      </c>
      <c r="DU154">
        <v>21.2800384615385</v>
      </c>
      <c r="DV154">
        <v>599.537538461538</v>
      </c>
      <c r="DW154">
        <v>22.5072461538462</v>
      </c>
      <c r="DX154">
        <v>500.028384615385</v>
      </c>
      <c r="DY154">
        <v>90.7402846153846</v>
      </c>
      <c r="DZ154">
        <v>0.0285556538461538</v>
      </c>
      <c r="EA154">
        <v>29.6381153846154</v>
      </c>
      <c r="EB154">
        <v>29.9767538461538</v>
      </c>
      <c r="EC154">
        <v>999.9</v>
      </c>
      <c r="ED154">
        <v>0</v>
      </c>
      <c r="EE154">
        <v>0</v>
      </c>
      <c r="EF154">
        <v>10004.9169230769</v>
      </c>
      <c r="EG154">
        <v>0</v>
      </c>
      <c r="EH154">
        <v>9.45911</v>
      </c>
      <c r="EI154">
        <v>-36.0787461538462</v>
      </c>
      <c r="EJ154">
        <v>619.527</v>
      </c>
      <c r="EK154">
        <v>655.365</v>
      </c>
      <c r="EL154">
        <v>1.61978769230769</v>
      </c>
      <c r="EM154">
        <v>641.418923076923</v>
      </c>
      <c r="EN154">
        <v>21.2800384615385</v>
      </c>
      <c r="EO154">
        <v>2.07793615384615</v>
      </c>
      <c r="EP154">
        <v>1.93095461538462</v>
      </c>
      <c r="EQ154">
        <v>18.0510461538462</v>
      </c>
      <c r="ER154">
        <v>16.8892538461538</v>
      </c>
      <c r="ES154">
        <v>1999.99384615385</v>
      </c>
      <c r="ET154">
        <v>0.979994384615385</v>
      </c>
      <c r="EU154">
        <v>0.0200058384615385</v>
      </c>
      <c r="EV154">
        <v>0</v>
      </c>
      <c r="EW154">
        <v>335.799076923077</v>
      </c>
      <c r="EX154">
        <v>5.00016</v>
      </c>
      <c r="EY154">
        <v>6992.97230769231</v>
      </c>
      <c r="EZ154">
        <v>18234.1076923077</v>
      </c>
      <c r="FA154">
        <v>48.75</v>
      </c>
      <c r="FB154">
        <v>49.062</v>
      </c>
      <c r="FC154">
        <v>49.125</v>
      </c>
      <c r="FD154">
        <v>48.812</v>
      </c>
      <c r="FE154">
        <v>50.562</v>
      </c>
      <c r="FF154">
        <v>1955.08615384615</v>
      </c>
      <c r="FG154">
        <v>39.9076923076923</v>
      </c>
      <c r="FH154">
        <v>0</v>
      </c>
      <c r="FI154">
        <v>1759252641.4</v>
      </c>
      <c r="FJ154">
        <v>0</v>
      </c>
      <c r="FK154">
        <v>335.86568</v>
      </c>
      <c r="FL154">
        <v>2.07907691654577</v>
      </c>
      <c r="FM154">
        <v>28.7038461124474</v>
      </c>
      <c r="FN154">
        <v>6993.4072</v>
      </c>
      <c r="FO154">
        <v>15</v>
      </c>
      <c r="FP154">
        <v>0</v>
      </c>
      <c r="FQ154" t="s">
        <v>439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-36.1322619047619</v>
      </c>
      <c r="GD154">
        <v>0.614828571428545</v>
      </c>
      <c r="GE154">
        <v>0.393262863109567</v>
      </c>
      <c r="GF154">
        <v>0</v>
      </c>
      <c r="GG154">
        <v>335.662558823529</v>
      </c>
      <c r="GH154">
        <v>2.53226890502313</v>
      </c>
      <c r="GI154">
        <v>0.315778514261504</v>
      </c>
      <c r="GJ154">
        <v>-1</v>
      </c>
      <c r="GK154">
        <v>1.61865142857143</v>
      </c>
      <c r="GL154">
        <v>0.0236049350649382</v>
      </c>
      <c r="GM154">
        <v>0.00293390895712658</v>
      </c>
      <c r="GN154">
        <v>1</v>
      </c>
      <c r="GO154">
        <v>1</v>
      </c>
      <c r="GP154">
        <v>2</v>
      </c>
      <c r="GQ154" t="s">
        <v>440</v>
      </c>
      <c r="GR154">
        <v>3.12539</v>
      </c>
      <c r="GS154">
        <v>2.65393</v>
      </c>
      <c r="GT154">
        <v>0.120796</v>
      </c>
      <c r="GU154">
        <v>0.126272</v>
      </c>
      <c r="GV154">
        <v>0.0982732</v>
      </c>
      <c r="GW154">
        <v>0.0938964</v>
      </c>
      <c r="GX154">
        <v>22565.2</v>
      </c>
      <c r="GY154">
        <v>21306.8</v>
      </c>
      <c r="GZ154">
        <v>22953.2</v>
      </c>
      <c r="HA154">
        <v>23745.8</v>
      </c>
      <c r="HB154">
        <v>35274.2</v>
      </c>
      <c r="HC154">
        <v>35616.8</v>
      </c>
      <c r="HD154">
        <v>41378.2</v>
      </c>
      <c r="HE154">
        <v>42345</v>
      </c>
      <c r="HF154">
        <v>1.90135</v>
      </c>
      <c r="HG154">
        <v>1.80107</v>
      </c>
      <c r="HH154">
        <v>0.153631</v>
      </c>
      <c r="HI154">
        <v>0</v>
      </c>
      <c r="HJ154">
        <v>27.4842</v>
      </c>
      <c r="HK154">
        <v>999.9</v>
      </c>
      <c r="HL154">
        <v>56.019</v>
      </c>
      <c r="HM154">
        <v>29.93</v>
      </c>
      <c r="HN154">
        <v>26.1986</v>
      </c>
      <c r="HO154">
        <v>54.0176</v>
      </c>
      <c r="HP154">
        <v>42.9607</v>
      </c>
      <c r="HQ154">
        <v>1</v>
      </c>
      <c r="HR154">
        <v>0.0654675</v>
      </c>
      <c r="HS154">
        <v>0.488981</v>
      </c>
      <c r="HT154">
        <v>20.217</v>
      </c>
      <c r="HU154">
        <v>5.23346</v>
      </c>
      <c r="HV154">
        <v>11.992</v>
      </c>
      <c r="HW154">
        <v>4.95575</v>
      </c>
      <c r="HX154">
        <v>3.304</v>
      </c>
      <c r="HY154">
        <v>50.6</v>
      </c>
      <c r="HZ154">
        <v>9999</v>
      </c>
      <c r="IA154">
        <v>9999</v>
      </c>
      <c r="IB154">
        <v>9999</v>
      </c>
      <c r="IC154">
        <v>1.86854</v>
      </c>
      <c r="ID154">
        <v>1.86421</v>
      </c>
      <c r="IE154">
        <v>1.87181</v>
      </c>
      <c r="IF154">
        <v>1.86265</v>
      </c>
      <c r="IG154">
        <v>1.86213</v>
      </c>
      <c r="IH154">
        <v>1.86858</v>
      </c>
      <c r="II154">
        <v>1.85867</v>
      </c>
      <c r="IJ154">
        <v>1.86508</v>
      </c>
      <c r="IK154">
        <v>5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5.869</v>
      </c>
      <c r="IY154">
        <v>0.3923</v>
      </c>
      <c r="IZ154">
        <v>3.97360106167472</v>
      </c>
      <c r="JA154">
        <v>0.00378919108122332</v>
      </c>
      <c r="JB154">
        <v>-1.39025892724049e-06</v>
      </c>
      <c r="JC154">
        <v>2.66215117939144e-10</v>
      </c>
      <c r="JD154">
        <v>0.0716792814121334</v>
      </c>
      <c r="JE154">
        <v>0.00926075309058177</v>
      </c>
      <c r="JF154">
        <v>8.50568971851429e-05</v>
      </c>
      <c r="JG154">
        <v>6.08600627940814e-06</v>
      </c>
      <c r="JH154">
        <v>1</v>
      </c>
      <c r="JI154">
        <v>1927</v>
      </c>
      <c r="JJ154">
        <v>1</v>
      </c>
      <c r="JK154">
        <v>28</v>
      </c>
      <c r="JL154">
        <v>29320877.2</v>
      </c>
      <c r="JM154">
        <v>29320877.2</v>
      </c>
      <c r="JN154">
        <v>1.52954</v>
      </c>
      <c r="JO154">
        <v>2.38159</v>
      </c>
      <c r="JP154">
        <v>1.49902</v>
      </c>
      <c r="JQ154">
        <v>2.32544</v>
      </c>
      <c r="JR154">
        <v>1.54419</v>
      </c>
      <c r="JS154">
        <v>2.26074</v>
      </c>
      <c r="JT154">
        <v>35.6613</v>
      </c>
      <c r="JU154">
        <v>24.1313</v>
      </c>
      <c r="JV154">
        <v>18</v>
      </c>
      <c r="JW154">
        <v>546.958</v>
      </c>
      <c r="JX154">
        <v>426.039</v>
      </c>
      <c r="JY154">
        <v>26.0003</v>
      </c>
      <c r="JZ154">
        <v>28.4213</v>
      </c>
      <c r="KA154">
        <v>29.9999</v>
      </c>
      <c r="KB154">
        <v>28.3145</v>
      </c>
      <c r="KC154">
        <v>28.3383</v>
      </c>
      <c r="KD154">
        <v>30.8092</v>
      </c>
      <c r="KE154">
        <v>33.1573</v>
      </c>
      <c r="KF154">
        <v>40.2105</v>
      </c>
      <c r="KG154">
        <v>26.0063</v>
      </c>
      <c r="KH154">
        <v>690.671</v>
      </c>
      <c r="KI154">
        <v>21.3009</v>
      </c>
      <c r="KJ154">
        <v>92.7414</v>
      </c>
      <c r="KK154">
        <v>98.6884</v>
      </c>
    </row>
    <row r="155" spans="1:297">
      <c r="A155">
        <v>139</v>
      </c>
      <c r="B155">
        <v>1759252639</v>
      </c>
      <c r="C155">
        <v>2798</v>
      </c>
      <c r="D155" t="s">
        <v>721</v>
      </c>
      <c r="E155" t="s">
        <v>722</v>
      </c>
      <c r="F155">
        <v>5</v>
      </c>
      <c r="G155" t="s">
        <v>639</v>
      </c>
      <c r="H155" t="s">
        <v>436</v>
      </c>
      <c r="I155">
        <v>1759252630.84615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688.953109241734</v>
      </c>
      <c r="AK155">
        <v>661.410666666667</v>
      </c>
      <c r="AL155">
        <v>3.44869307375175</v>
      </c>
      <c r="AM155">
        <v>62.8273229476228</v>
      </c>
      <c r="AN155">
        <f>(AP155 - AO155 + DY155*1E3/(8.314*(EA155+273.15)) * AR155/DX155 * AQ155) * DX155/(100*DL155) * 1000/(1000 - AP155)</f>
        <v>0</v>
      </c>
      <c r="AO155">
        <v>21.2655413095692</v>
      </c>
      <c r="AP155">
        <v>22.880823030303</v>
      </c>
      <c r="AQ155">
        <v>-5.06269279677774e-05</v>
      </c>
      <c r="AR155">
        <v>104.061546898014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2.7</v>
      </c>
      <c r="DM155">
        <v>0.5</v>
      </c>
      <c r="DN155" t="s">
        <v>438</v>
      </c>
      <c r="DO155">
        <v>2</v>
      </c>
      <c r="DP155" t="b">
        <v>1</v>
      </c>
      <c r="DQ155">
        <v>1759252630.84615</v>
      </c>
      <c r="DR155">
        <v>622.174</v>
      </c>
      <c r="DS155">
        <v>658.277384615385</v>
      </c>
      <c r="DT155">
        <v>22.8927</v>
      </c>
      <c r="DU155">
        <v>21.2726076923077</v>
      </c>
      <c r="DV155">
        <v>616.331153846154</v>
      </c>
      <c r="DW155">
        <v>22.5002846153846</v>
      </c>
      <c r="DX155">
        <v>499.995076923077</v>
      </c>
      <c r="DY155">
        <v>90.7406615384615</v>
      </c>
      <c r="DZ155">
        <v>0.0285562153846154</v>
      </c>
      <c r="EA155">
        <v>29.6393923076923</v>
      </c>
      <c r="EB155">
        <v>29.9822307692308</v>
      </c>
      <c r="EC155">
        <v>999.9</v>
      </c>
      <c r="ED155">
        <v>0</v>
      </c>
      <c r="EE155">
        <v>0</v>
      </c>
      <c r="EF155">
        <v>10003.9530769231</v>
      </c>
      <c r="EG155">
        <v>0</v>
      </c>
      <c r="EH155">
        <v>9.45911</v>
      </c>
      <c r="EI155">
        <v>-36.1033769230769</v>
      </c>
      <c r="EJ155">
        <v>636.750769230769</v>
      </c>
      <c r="EK155">
        <v>672.585</v>
      </c>
      <c r="EL155">
        <v>1.62010230769231</v>
      </c>
      <c r="EM155">
        <v>658.277384615385</v>
      </c>
      <c r="EN155">
        <v>21.2726076923077</v>
      </c>
      <c r="EO155">
        <v>2.07730076923077</v>
      </c>
      <c r="EP155">
        <v>1.93029</v>
      </c>
      <c r="EQ155">
        <v>18.0461692307692</v>
      </c>
      <c r="ER155">
        <v>16.8838230769231</v>
      </c>
      <c r="ES155">
        <v>1999.99846153846</v>
      </c>
      <c r="ET155">
        <v>0.979994384615385</v>
      </c>
      <c r="EU155">
        <v>0.0200058384615385</v>
      </c>
      <c r="EV155">
        <v>0</v>
      </c>
      <c r="EW155">
        <v>335.844692307692</v>
      </c>
      <c r="EX155">
        <v>5.00016</v>
      </c>
      <c r="EY155">
        <v>6995.32615384615</v>
      </c>
      <c r="EZ155">
        <v>18234.1384615385</v>
      </c>
      <c r="FA155">
        <v>48.75</v>
      </c>
      <c r="FB155">
        <v>49.062</v>
      </c>
      <c r="FC155">
        <v>49.125</v>
      </c>
      <c r="FD155">
        <v>48.812</v>
      </c>
      <c r="FE155">
        <v>50.562</v>
      </c>
      <c r="FF155">
        <v>1955.09</v>
      </c>
      <c r="FG155">
        <v>39.9076923076923</v>
      </c>
      <c r="FH155">
        <v>0</v>
      </c>
      <c r="FI155">
        <v>1759252646.2</v>
      </c>
      <c r="FJ155">
        <v>0</v>
      </c>
      <c r="FK155">
        <v>335.93188</v>
      </c>
      <c r="FL155">
        <v>-0.236846174459394</v>
      </c>
      <c r="FM155">
        <v>24.8215384660599</v>
      </c>
      <c r="FN155">
        <v>6995.6924</v>
      </c>
      <c r="FO155">
        <v>15</v>
      </c>
      <c r="FP155">
        <v>0</v>
      </c>
      <c r="FQ155" t="s">
        <v>439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-36.0670238095238</v>
      </c>
      <c r="GD155">
        <v>0.0827142857143227</v>
      </c>
      <c r="GE155">
        <v>0.379627884099005</v>
      </c>
      <c r="GF155">
        <v>1</v>
      </c>
      <c r="GG155">
        <v>335.836411764706</v>
      </c>
      <c r="GH155">
        <v>1.44345301353283</v>
      </c>
      <c r="GI155">
        <v>0.27690687728029</v>
      </c>
      <c r="GJ155">
        <v>-1</v>
      </c>
      <c r="GK155">
        <v>1.61928523809524</v>
      </c>
      <c r="GL155">
        <v>0.00958987012987304</v>
      </c>
      <c r="GM155">
        <v>0.002663793605346</v>
      </c>
      <c r="GN155">
        <v>1</v>
      </c>
      <c r="GO155">
        <v>2</v>
      </c>
      <c r="GP155">
        <v>2</v>
      </c>
      <c r="GQ155" t="s">
        <v>642</v>
      </c>
      <c r="GR155">
        <v>3.1253</v>
      </c>
      <c r="GS155">
        <v>2.65417</v>
      </c>
      <c r="GT155">
        <v>0.12303</v>
      </c>
      <c r="GU155">
        <v>0.128275</v>
      </c>
      <c r="GV155">
        <v>0.0982522</v>
      </c>
      <c r="GW155">
        <v>0.0938861</v>
      </c>
      <c r="GX155">
        <v>22507.8</v>
      </c>
      <c r="GY155">
        <v>21258.4</v>
      </c>
      <c r="GZ155">
        <v>22953.1</v>
      </c>
      <c r="HA155">
        <v>23746.2</v>
      </c>
      <c r="HB155">
        <v>35275.7</v>
      </c>
      <c r="HC155">
        <v>35617.7</v>
      </c>
      <c r="HD155">
        <v>41378.7</v>
      </c>
      <c r="HE155">
        <v>42345.4</v>
      </c>
      <c r="HF155">
        <v>1.90135</v>
      </c>
      <c r="HG155">
        <v>1.80147</v>
      </c>
      <c r="HH155">
        <v>0.154935</v>
      </c>
      <c r="HI155">
        <v>0</v>
      </c>
      <c r="HJ155">
        <v>27.4807</v>
      </c>
      <c r="HK155">
        <v>999.9</v>
      </c>
      <c r="HL155">
        <v>55.994</v>
      </c>
      <c r="HM155">
        <v>29.93</v>
      </c>
      <c r="HN155">
        <v>26.1832</v>
      </c>
      <c r="HO155">
        <v>54.3276</v>
      </c>
      <c r="HP155">
        <v>42.8646</v>
      </c>
      <c r="HQ155">
        <v>1</v>
      </c>
      <c r="HR155">
        <v>0.0653023</v>
      </c>
      <c r="HS155">
        <v>0.489423</v>
      </c>
      <c r="HT155">
        <v>20.217</v>
      </c>
      <c r="HU155">
        <v>5.23376</v>
      </c>
      <c r="HV155">
        <v>11.992</v>
      </c>
      <c r="HW155">
        <v>4.95575</v>
      </c>
      <c r="HX155">
        <v>3.30395</v>
      </c>
      <c r="HY155">
        <v>50.6</v>
      </c>
      <c r="HZ155">
        <v>9999</v>
      </c>
      <c r="IA155">
        <v>9999</v>
      </c>
      <c r="IB155">
        <v>9999</v>
      </c>
      <c r="IC155">
        <v>1.86856</v>
      </c>
      <c r="ID155">
        <v>1.86419</v>
      </c>
      <c r="IE155">
        <v>1.87181</v>
      </c>
      <c r="IF155">
        <v>1.86264</v>
      </c>
      <c r="IG155">
        <v>1.86216</v>
      </c>
      <c r="IH155">
        <v>1.86857</v>
      </c>
      <c r="II155">
        <v>1.85867</v>
      </c>
      <c r="IJ155">
        <v>1.86508</v>
      </c>
      <c r="IK155">
        <v>5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5.908</v>
      </c>
      <c r="IY155">
        <v>0.3921</v>
      </c>
      <c r="IZ155">
        <v>3.97360106167472</v>
      </c>
      <c r="JA155">
        <v>0.00378919108122332</v>
      </c>
      <c r="JB155">
        <v>-1.39025892724049e-06</v>
      </c>
      <c r="JC155">
        <v>2.66215117939144e-10</v>
      </c>
      <c r="JD155">
        <v>0.0716792814121334</v>
      </c>
      <c r="JE155">
        <v>0.00926075309058177</v>
      </c>
      <c r="JF155">
        <v>8.50568971851429e-05</v>
      </c>
      <c r="JG155">
        <v>6.08600627940814e-06</v>
      </c>
      <c r="JH155">
        <v>1</v>
      </c>
      <c r="JI155">
        <v>1927</v>
      </c>
      <c r="JJ155">
        <v>1</v>
      </c>
      <c r="JK155">
        <v>28</v>
      </c>
      <c r="JL155">
        <v>29320877.3</v>
      </c>
      <c r="JM155">
        <v>29320877.3</v>
      </c>
      <c r="JN155">
        <v>1.56128</v>
      </c>
      <c r="JO155">
        <v>2.37427</v>
      </c>
      <c r="JP155">
        <v>1.4978</v>
      </c>
      <c r="JQ155">
        <v>2.32544</v>
      </c>
      <c r="JR155">
        <v>1.54419</v>
      </c>
      <c r="JS155">
        <v>2.32056</v>
      </c>
      <c r="JT155">
        <v>35.6613</v>
      </c>
      <c r="JU155">
        <v>24.14</v>
      </c>
      <c r="JV155">
        <v>18</v>
      </c>
      <c r="JW155">
        <v>546.937</v>
      </c>
      <c r="JX155">
        <v>426.261</v>
      </c>
      <c r="JY155">
        <v>26.0161</v>
      </c>
      <c r="JZ155">
        <v>28.4183</v>
      </c>
      <c r="KA155">
        <v>29.9999</v>
      </c>
      <c r="KB155">
        <v>28.3121</v>
      </c>
      <c r="KC155">
        <v>28.3366</v>
      </c>
      <c r="KD155">
        <v>31.3947</v>
      </c>
      <c r="KE155">
        <v>33.1573</v>
      </c>
      <c r="KF155">
        <v>40.2105</v>
      </c>
      <c r="KG155">
        <v>26.0193</v>
      </c>
      <c r="KH155">
        <v>704.478</v>
      </c>
      <c r="KI155">
        <v>21.308</v>
      </c>
      <c r="KJ155">
        <v>92.7421</v>
      </c>
      <c r="KK155">
        <v>98.6896</v>
      </c>
    </row>
    <row r="156" spans="1:297">
      <c r="A156">
        <v>140</v>
      </c>
      <c r="B156">
        <v>1759252644</v>
      </c>
      <c r="C156">
        <v>2803</v>
      </c>
      <c r="D156" t="s">
        <v>723</v>
      </c>
      <c r="E156" t="s">
        <v>724</v>
      </c>
      <c r="F156">
        <v>5</v>
      </c>
      <c r="G156" t="s">
        <v>639</v>
      </c>
      <c r="H156" t="s">
        <v>436</v>
      </c>
      <c r="I156">
        <v>1759252635.84615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705.002128593057</v>
      </c>
      <c r="AK156">
        <v>678.109709090909</v>
      </c>
      <c r="AL156">
        <v>3.35947704986999</v>
      </c>
      <c r="AM156">
        <v>62.8273229476228</v>
      </c>
      <c r="AN156">
        <f>(AP156 - AO156 + DY156*1E3/(8.314*(EA156+273.15)) * AR156/DX156 * AQ156) * DX156/(100*DL156) * 1000/(1000 - AP156)</f>
        <v>0</v>
      </c>
      <c r="AO156">
        <v>21.2630750143493</v>
      </c>
      <c r="AP156">
        <v>22.8766127272727</v>
      </c>
      <c r="AQ156">
        <v>-2.49406510627146e-05</v>
      </c>
      <c r="AR156">
        <v>104.061546898014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2.7</v>
      </c>
      <c r="DM156">
        <v>0.5</v>
      </c>
      <c r="DN156" t="s">
        <v>438</v>
      </c>
      <c r="DO156">
        <v>2</v>
      </c>
      <c r="DP156" t="b">
        <v>1</v>
      </c>
      <c r="DQ156">
        <v>1759252635.84615</v>
      </c>
      <c r="DR156">
        <v>638.911153846154</v>
      </c>
      <c r="DS156">
        <v>674.738384615384</v>
      </c>
      <c r="DT156">
        <v>22.8853692307692</v>
      </c>
      <c r="DU156">
        <v>21.2664846153846</v>
      </c>
      <c r="DV156">
        <v>633.028769230769</v>
      </c>
      <c r="DW156">
        <v>22.4931</v>
      </c>
      <c r="DX156">
        <v>499.997076923077</v>
      </c>
      <c r="DY156">
        <v>90.7408769230769</v>
      </c>
      <c r="DZ156">
        <v>0.0286536384615385</v>
      </c>
      <c r="EA156">
        <v>29.6421230769231</v>
      </c>
      <c r="EB156">
        <v>29.9900615384615</v>
      </c>
      <c r="EC156">
        <v>999.9</v>
      </c>
      <c r="ED156">
        <v>0</v>
      </c>
      <c r="EE156">
        <v>0</v>
      </c>
      <c r="EF156">
        <v>9990.67923076923</v>
      </c>
      <c r="EG156">
        <v>0</v>
      </c>
      <c r="EH156">
        <v>9.45911</v>
      </c>
      <c r="EI156">
        <v>-35.8272076923077</v>
      </c>
      <c r="EJ156">
        <v>653.875230769231</v>
      </c>
      <c r="EK156">
        <v>689.399461538462</v>
      </c>
      <c r="EL156">
        <v>1.61888230769231</v>
      </c>
      <c r="EM156">
        <v>674.738384615384</v>
      </c>
      <c r="EN156">
        <v>21.2664846153846</v>
      </c>
      <c r="EO156">
        <v>2.07664076923077</v>
      </c>
      <c r="EP156">
        <v>1.92973846153846</v>
      </c>
      <c r="EQ156">
        <v>18.0411</v>
      </c>
      <c r="ER156">
        <v>16.8793153846154</v>
      </c>
      <c r="ES156">
        <v>2000.00307692308</v>
      </c>
      <c r="ET156">
        <v>0.979994384615385</v>
      </c>
      <c r="EU156">
        <v>0.0200058384615385</v>
      </c>
      <c r="EV156">
        <v>0</v>
      </c>
      <c r="EW156">
        <v>335.956538461538</v>
      </c>
      <c r="EX156">
        <v>5.00016</v>
      </c>
      <c r="EY156">
        <v>6997.53384615385</v>
      </c>
      <c r="EZ156">
        <v>18234.1923076923</v>
      </c>
      <c r="FA156">
        <v>48.75</v>
      </c>
      <c r="FB156">
        <v>49.062</v>
      </c>
      <c r="FC156">
        <v>49.125</v>
      </c>
      <c r="FD156">
        <v>48.812</v>
      </c>
      <c r="FE156">
        <v>50.562</v>
      </c>
      <c r="FF156">
        <v>1955.09384615385</v>
      </c>
      <c r="FG156">
        <v>39.9076923076923</v>
      </c>
      <c r="FH156">
        <v>0</v>
      </c>
      <c r="FI156">
        <v>1759252651</v>
      </c>
      <c r="FJ156">
        <v>0</v>
      </c>
      <c r="FK156">
        <v>335.97576</v>
      </c>
      <c r="FL156">
        <v>0.334923066349558</v>
      </c>
      <c r="FM156">
        <v>26.240769184208</v>
      </c>
      <c r="FN156">
        <v>6997.8252</v>
      </c>
      <c r="FO156">
        <v>15</v>
      </c>
      <c r="FP156">
        <v>0</v>
      </c>
      <c r="FQ156" t="s">
        <v>439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-35.98091</v>
      </c>
      <c r="GD156">
        <v>3.25217142857143</v>
      </c>
      <c r="GE156">
        <v>0.434600228831049</v>
      </c>
      <c r="GF156">
        <v>0</v>
      </c>
      <c r="GG156">
        <v>335.938558823529</v>
      </c>
      <c r="GH156">
        <v>0.548006103326311</v>
      </c>
      <c r="GI156">
        <v>0.252071440757726</v>
      </c>
      <c r="GJ156">
        <v>-1</v>
      </c>
      <c r="GK156">
        <v>1.618864</v>
      </c>
      <c r="GL156">
        <v>-0.0199524812030092</v>
      </c>
      <c r="GM156">
        <v>0.00326005429402642</v>
      </c>
      <c r="GN156">
        <v>1</v>
      </c>
      <c r="GO156">
        <v>1</v>
      </c>
      <c r="GP156">
        <v>2</v>
      </c>
      <c r="GQ156" t="s">
        <v>440</v>
      </c>
      <c r="GR156">
        <v>3.12518</v>
      </c>
      <c r="GS156">
        <v>2.65441</v>
      </c>
      <c r="GT156">
        <v>0.125207</v>
      </c>
      <c r="GU156">
        <v>0.130358</v>
      </c>
      <c r="GV156">
        <v>0.0982365</v>
      </c>
      <c r="GW156">
        <v>0.0938749</v>
      </c>
      <c r="GX156">
        <v>22452.2</v>
      </c>
      <c r="GY156">
        <v>21207.5</v>
      </c>
      <c r="GZ156">
        <v>22953.4</v>
      </c>
      <c r="HA156">
        <v>23746.1</v>
      </c>
      <c r="HB156">
        <v>35276.6</v>
      </c>
      <c r="HC156">
        <v>35618.4</v>
      </c>
      <c r="HD156">
        <v>41378.8</v>
      </c>
      <c r="HE156">
        <v>42345.5</v>
      </c>
      <c r="HF156">
        <v>1.90095</v>
      </c>
      <c r="HG156">
        <v>1.80193</v>
      </c>
      <c r="HH156">
        <v>0.154339</v>
      </c>
      <c r="HI156">
        <v>0</v>
      </c>
      <c r="HJ156">
        <v>27.4782</v>
      </c>
      <c r="HK156">
        <v>999.9</v>
      </c>
      <c r="HL156">
        <v>55.994</v>
      </c>
      <c r="HM156">
        <v>29.93</v>
      </c>
      <c r="HN156">
        <v>26.1836</v>
      </c>
      <c r="HO156">
        <v>54.5776</v>
      </c>
      <c r="HP156">
        <v>42.9447</v>
      </c>
      <c r="HQ156">
        <v>1</v>
      </c>
      <c r="HR156">
        <v>0.0652287</v>
      </c>
      <c r="HS156">
        <v>0.531964</v>
      </c>
      <c r="HT156">
        <v>20.2167</v>
      </c>
      <c r="HU156">
        <v>5.23286</v>
      </c>
      <c r="HV156">
        <v>11.992</v>
      </c>
      <c r="HW156">
        <v>4.9556</v>
      </c>
      <c r="HX156">
        <v>3.3039</v>
      </c>
      <c r="HY156">
        <v>50.6</v>
      </c>
      <c r="HZ156">
        <v>9999</v>
      </c>
      <c r="IA156">
        <v>9999</v>
      </c>
      <c r="IB156">
        <v>9999</v>
      </c>
      <c r="IC156">
        <v>1.86851</v>
      </c>
      <c r="ID156">
        <v>1.86419</v>
      </c>
      <c r="IE156">
        <v>1.87181</v>
      </c>
      <c r="IF156">
        <v>1.86264</v>
      </c>
      <c r="IG156">
        <v>1.86214</v>
      </c>
      <c r="IH156">
        <v>1.86857</v>
      </c>
      <c r="II156">
        <v>1.85867</v>
      </c>
      <c r="IJ156">
        <v>1.86508</v>
      </c>
      <c r="IK156">
        <v>5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5.946</v>
      </c>
      <c r="IY156">
        <v>0.392</v>
      </c>
      <c r="IZ156">
        <v>3.97360106167472</v>
      </c>
      <c r="JA156">
        <v>0.00378919108122332</v>
      </c>
      <c r="JB156">
        <v>-1.39025892724049e-06</v>
      </c>
      <c r="JC156">
        <v>2.66215117939144e-10</v>
      </c>
      <c r="JD156">
        <v>0.0716792814121334</v>
      </c>
      <c r="JE156">
        <v>0.00926075309058177</v>
      </c>
      <c r="JF156">
        <v>8.50568971851429e-05</v>
      </c>
      <c r="JG156">
        <v>6.08600627940814e-06</v>
      </c>
      <c r="JH156">
        <v>1</v>
      </c>
      <c r="JI156">
        <v>1927</v>
      </c>
      <c r="JJ156">
        <v>1</v>
      </c>
      <c r="JK156">
        <v>28</v>
      </c>
      <c r="JL156">
        <v>29320877.4</v>
      </c>
      <c r="JM156">
        <v>29320877.4</v>
      </c>
      <c r="JN156">
        <v>1.58813</v>
      </c>
      <c r="JO156">
        <v>2.35962</v>
      </c>
      <c r="JP156">
        <v>1.4978</v>
      </c>
      <c r="JQ156">
        <v>2.32544</v>
      </c>
      <c r="JR156">
        <v>1.54419</v>
      </c>
      <c r="JS156">
        <v>2.35352</v>
      </c>
      <c r="JT156">
        <v>35.6613</v>
      </c>
      <c r="JU156">
        <v>24.14</v>
      </c>
      <c r="JV156">
        <v>18</v>
      </c>
      <c r="JW156">
        <v>546.657</v>
      </c>
      <c r="JX156">
        <v>426.511</v>
      </c>
      <c r="JY156">
        <v>26.0243</v>
      </c>
      <c r="JZ156">
        <v>28.4153</v>
      </c>
      <c r="KA156">
        <v>29.9999</v>
      </c>
      <c r="KB156">
        <v>28.3098</v>
      </c>
      <c r="KC156">
        <v>28.3346</v>
      </c>
      <c r="KD156">
        <v>32.0151</v>
      </c>
      <c r="KE156">
        <v>33.1573</v>
      </c>
      <c r="KF156">
        <v>40.2105</v>
      </c>
      <c r="KG156">
        <v>26.02</v>
      </c>
      <c r="KH156">
        <v>724.755</v>
      </c>
      <c r="KI156">
        <v>21.3182</v>
      </c>
      <c r="KJ156">
        <v>92.7427</v>
      </c>
      <c r="KK156">
        <v>98.6897</v>
      </c>
    </row>
    <row r="157" spans="1:297">
      <c r="A157">
        <v>141</v>
      </c>
      <c r="B157">
        <v>1759252649</v>
      </c>
      <c r="C157">
        <v>2808</v>
      </c>
      <c r="D157" t="s">
        <v>725</v>
      </c>
      <c r="E157" t="s">
        <v>726</v>
      </c>
      <c r="F157">
        <v>5</v>
      </c>
      <c r="G157" t="s">
        <v>639</v>
      </c>
      <c r="H157" t="s">
        <v>436</v>
      </c>
      <c r="I157">
        <v>1759252640.84615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721.448878034232</v>
      </c>
      <c r="AK157">
        <v>694.375515151515</v>
      </c>
      <c r="AL157">
        <v>3.23709438399674</v>
      </c>
      <c r="AM157">
        <v>62.8273229476228</v>
      </c>
      <c r="AN157">
        <f>(AP157 - AO157 + DY157*1E3/(8.314*(EA157+273.15)) * AR157/DX157 * AQ157) * DX157/(100*DL157) * 1000/(1000 - AP157)</f>
        <v>0</v>
      </c>
      <c r="AO157">
        <v>21.2594177803368</v>
      </c>
      <c r="AP157">
        <v>22.8672890909091</v>
      </c>
      <c r="AQ157">
        <v>-4.51994645868181e-05</v>
      </c>
      <c r="AR157">
        <v>104.061546898014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2.7</v>
      </c>
      <c r="DM157">
        <v>0.5</v>
      </c>
      <c r="DN157" t="s">
        <v>438</v>
      </c>
      <c r="DO157">
        <v>2</v>
      </c>
      <c r="DP157" t="b">
        <v>1</v>
      </c>
      <c r="DQ157">
        <v>1759252640.84615</v>
      </c>
      <c r="DR157">
        <v>655.388769230769</v>
      </c>
      <c r="DS157">
        <v>691.042769230769</v>
      </c>
      <c r="DT157">
        <v>22.8776769230769</v>
      </c>
      <c r="DU157">
        <v>21.2626076923077</v>
      </c>
      <c r="DV157">
        <v>649.467846153846</v>
      </c>
      <c r="DW157">
        <v>22.4855692307692</v>
      </c>
      <c r="DX157">
        <v>499.996230769231</v>
      </c>
      <c r="DY157">
        <v>90.7411692307692</v>
      </c>
      <c r="DZ157">
        <v>0.0284809538461538</v>
      </c>
      <c r="EA157">
        <v>29.6466846153846</v>
      </c>
      <c r="EB157">
        <v>30.0098692307692</v>
      </c>
      <c r="EC157">
        <v>999.9</v>
      </c>
      <c r="ED157">
        <v>0</v>
      </c>
      <c r="EE157">
        <v>0</v>
      </c>
      <c r="EF157">
        <v>10004.5776923077</v>
      </c>
      <c r="EG157">
        <v>0</v>
      </c>
      <c r="EH157">
        <v>9.45911</v>
      </c>
      <c r="EI157">
        <v>-35.6540923076923</v>
      </c>
      <c r="EJ157">
        <v>670.733384615385</v>
      </c>
      <c r="EK157">
        <v>706.055384615385</v>
      </c>
      <c r="EL157">
        <v>1.61506461538462</v>
      </c>
      <c r="EM157">
        <v>691.042769230769</v>
      </c>
      <c r="EN157">
        <v>21.2626076923077</v>
      </c>
      <c r="EO157">
        <v>2.07594769230769</v>
      </c>
      <c r="EP157">
        <v>1.92939230769231</v>
      </c>
      <c r="EQ157">
        <v>18.0358076923077</v>
      </c>
      <c r="ER157">
        <v>16.8765</v>
      </c>
      <c r="ES157">
        <v>2000.01230769231</v>
      </c>
      <c r="ET157">
        <v>0.979994384615385</v>
      </c>
      <c r="EU157">
        <v>0.0200058461538462</v>
      </c>
      <c r="EV157">
        <v>0</v>
      </c>
      <c r="EW157">
        <v>336.021153846154</v>
      </c>
      <c r="EX157">
        <v>5.00016</v>
      </c>
      <c r="EY157">
        <v>6999.29307692308</v>
      </c>
      <c r="EZ157">
        <v>18234.2769230769</v>
      </c>
      <c r="FA157">
        <v>48.7451538461538</v>
      </c>
      <c r="FB157">
        <v>49.062</v>
      </c>
      <c r="FC157">
        <v>49.1201538461538</v>
      </c>
      <c r="FD157">
        <v>48.812</v>
      </c>
      <c r="FE157">
        <v>50.562</v>
      </c>
      <c r="FF157">
        <v>1955.10307692308</v>
      </c>
      <c r="FG157">
        <v>39.9076923076923</v>
      </c>
      <c r="FH157">
        <v>0</v>
      </c>
      <c r="FI157">
        <v>1759252656.4</v>
      </c>
      <c r="FJ157">
        <v>0</v>
      </c>
      <c r="FK157">
        <v>336.057269230769</v>
      </c>
      <c r="FL157">
        <v>2.24201708186933</v>
      </c>
      <c r="FM157">
        <v>18.8112820527041</v>
      </c>
      <c r="FN157">
        <v>6999.54884615385</v>
      </c>
      <c r="FO157">
        <v>15</v>
      </c>
      <c r="FP157">
        <v>0</v>
      </c>
      <c r="FQ157" t="s">
        <v>439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-35.7318238095238</v>
      </c>
      <c r="GD157">
        <v>2.82824415584414</v>
      </c>
      <c r="GE157">
        <v>0.473565570362866</v>
      </c>
      <c r="GF157">
        <v>0</v>
      </c>
      <c r="GG157">
        <v>336.010352941177</v>
      </c>
      <c r="GH157">
        <v>0.859465234318237</v>
      </c>
      <c r="GI157">
        <v>0.235881436113814</v>
      </c>
      <c r="GJ157">
        <v>-1</v>
      </c>
      <c r="GK157">
        <v>1.61719047619048</v>
      </c>
      <c r="GL157">
        <v>-0.0431594805194819</v>
      </c>
      <c r="GM157">
        <v>0.00446255689699943</v>
      </c>
      <c r="GN157">
        <v>1</v>
      </c>
      <c r="GO157">
        <v>1</v>
      </c>
      <c r="GP157">
        <v>2</v>
      </c>
      <c r="GQ157" t="s">
        <v>440</v>
      </c>
      <c r="GR157">
        <v>3.12533</v>
      </c>
      <c r="GS157">
        <v>2.6539</v>
      </c>
      <c r="GT157">
        <v>0.127304</v>
      </c>
      <c r="GU157">
        <v>0.132558</v>
      </c>
      <c r="GV157">
        <v>0.0982165</v>
      </c>
      <c r="GW157">
        <v>0.0938651</v>
      </c>
      <c r="GX157">
        <v>22398.2</v>
      </c>
      <c r="GY157">
        <v>21154.1</v>
      </c>
      <c r="GZ157">
        <v>22953.2</v>
      </c>
      <c r="HA157">
        <v>23746.4</v>
      </c>
      <c r="HB157">
        <v>35277.7</v>
      </c>
      <c r="HC157">
        <v>35619.4</v>
      </c>
      <c r="HD157">
        <v>41379</v>
      </c>
      <c r="HE157">
        <v>42346.1</v>
      </c>
      <c r="HF157">
        <v>1.90155</v>
      </c>
      <c r="HG157">
        <v>1.80133</v>
      </c>
      <c r="HH157">
        <v>0.157095</v>
      </c>
      <c r="HI157">
        <v>0</v>
      </c>
      <c r="HJ157">
        <v>27.4788</v>
      </c>
      <c r="HK157">
        <v>999.9</v>
      </c>
      <c r="HL157">
        <v>55.97</v>
      </c>
      <c r="HM157">
        <v>29.93</v>
      </c>
      <c r="HN157">
        <v>26.1713</v>
      </c>
      <c r="HO157">
        <v>54.3176</v>
      </c>
      <c r="HP157">
        <v>43.0168</v>
      </c>
      <c r="HQ157">
        <v>1</v>
      </c>
      <c r="HR157">
        <v>0.0646824</v>
      </c>
      <c r="HS157">
        <v>0.702702</v>
      </c>
      <c r="HT157">
        <v>20.2161</v>
      </c>
      <c r="HU157">
        <v>5.23331</v>
      </c>
      <c r="HV157">
        <v>11.992</v>
      </c>
      <c r="HW157">
        <v>4.9556</v>
      </c>
      <c r="HX157">
        <v>3.30393</v>
      </c>
      <c r="HY157">
        <v>50.6</v>
      </c>
      <c r="HZ157">
        <v>9999</v>
      </c>
      <c r="IA157">
        <v>9999</v>
      </c>
      <c r="IB157">
        <v>9999</v>
      </c>
      <c r="IC157">
        <v>1.86853</v>
      </c>
      <c r="ID157">
        <v>1.86419</v>
      </c>
      <c r="IE157">
        <v>1.87181</v>
      </c>
      <c r="IF157">
        <v>1.86264</v>
      </c>
      <c r="IG157">
        <v>1.86208</v>
      </c>
      <c r="IH157">
        <v>1.86858</v>
      </c>
      <c r="II157">
        <v>1.85867</v>
      </c>
      <c r="IJ157">
        <v>1.86508</v>
      </c>
      <c r="IK157">
        <v>5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5.981</v>
      </c>
      <c r="IY157">
        <v>0.3919</v>
      </c>
      <c r="IZ157">
        <v>3.97360106167472</v>
      </c>
      <c r="JA157">
        <v>0.00378919108122332</v>
      </c>
      <c r="JB157">
        <v>-1.39025892724049e-06</v>
      </c>
      <c r="JC157">
        <v>2.66215117939144e-10</v>
      </c>
      <c r="JD157">
        <v>0.0716792814121334</v>
      </c>
      <c r="JE157">
        <v>0.00926075309058177</v>
      </c>
      <c r="JF157">
        <v>8.50568971851429e-05</v>
      </c>
      <c r="JG157">
        <v>6.08600627940814e-06</v>
      </c>
      <c r="JH157">
        <v>1</v>
      </c>
      <c r="JI157">
        <v>1927</v>
      </c>
      <c r="JJ157">
        <v>1</v>
      </c>
      <c r="JK157">
        <v>28</v>
      </c>
      <c r="JL157">
        <v>29320877.5</v>
      </c>
      <c r="JM157">
        <v>29320877.5</v>
      </c>
      <c r="JN157">
        <v>1.62109</v>
      </c>
      <c r="JO157">
        <v>2.36328</v>
      </c>
      <c r="JP157">
        <v>1.4978</v>
      </c>
      <c r="JQ157">
        <v>2.32544</v>
      </c>
      <c r="JR157">
        <v>1.54419</v>
      </c>
      <c r="JS157">
        <v>2.33154</v>
      </c>
      <c r="JT157">
        <v>35.638</v>
      </c>
      <c r="JU157">
        <v>24.14</v>
      </c>
      <c r="JV157">
        <v>18</v>
      </c>
      <c r="JW157">
        <v>547.032</v>
      </c>
      <c r="JX157">
        <v>426.141</v>
      </c>
      <c r="JY157">
        <v>26.0124</v>
      </c>
      <c r="JZ157">
        <v>28.4123</v>
      </c>
      <c r="KA157">
        <v>29.9998</v>
      </c>
      <c r="KB157">
        <v>28.308</v>
      </c>
      <c r="KC157">
        <v>28.3323</v>
      </c>
      <c r="KD157">
        <v>32.5743</v>
      </c>
      <c r="KE157">
        <v>33.1573</v>
      </c>
      <c r="KF157">
        <v>40.2105</v>
      </c>
      <c r="KG157">
        <v>25.9868</v>
      </c>
      <c r="KH157">
        <v>738.266</v>
      </c>
      <c r="KI157">
        <v>21.3269</v>
      </c>
      <c r="KJ157">
        <v>92.7426</v>
      </c>
      <c r="KK157">
        <v>98.6908</v>
      </c>
    </row>
    <row r="158" spans="1:297">
      <c r="A158">
        <v>142</v>
      </c>
      <c r="B158">
        <v>1759252654</v>
      </c>
      <c r="C158">
        <v>2813</v>
      </c>
      <c r="D158" t="s">
        <v>727</v>
      </c>
      <c r="E158" t="s">
        <v>728</v>
      </c>
      <c r="F158">
        <v>5</v>
      </c>
      <c r="G158" t="s">
        <v>639</v>
      </c>
      <c r="H158" t="s">
        <v>436</v>
      </c>
      <c r="I158">
        <v>1759252645.84615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739.444235432395</v>
      </c>
      <c r="AK158">
        <v>711.714618181818</v>
      </c>
      <c r="AL158">
        <v>3.4878034176222</v>
      </c>
      <c r="AM158">
        <v>62.8273229476228</v>
      </c>
      <c r="AN158">
        <f>(AP158 - AO158 + DY158*1E3/(8.314*(EA158+273.15)) * AR158/DX158 * AQ158) * DX158/(100*DL158) * 1000/(1000 - AP158)</f>
        <v>0</v>
      </c>
      <c r="AO158">
        <v>21.2557564123925</v>
      </c>
      <c r="AP158">
        <v>22.8579509090909</v>
      </c>
      <c r="AQ158">
        <v>-5.45315256983269e-05</v>
      </c>
      <c r="AR158">
        <v>104.061546898014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2.7</v>
      </c>
      <c r="DM158">
        <v>0.5</v>
      </c>
      <c r="DN158" t="s">
        <v>438</v>
      </c>
      <c r="DO158">
        <v>2</v>
      </c>
      <c r="DP158" t="b">
        <v>1</v>
      </c>
      <c r="DQ158">
        <v>1759252645.84615</v>
      </c>
      <c r="DR158">
        <v>671.778692307692</v>
      </c>
      <c r="DS158">
        <v>707.567384615385</v>
      </c>
      <c r="DT158">
        <v>22.8705384615385</v>
      </c>
      <c r="DU158">
        <v>21.2593846153846</v>
      </c>
      <c r="DV158">
        <v>665.820076923077</v>
      </c>
      <c r="DW158">
        <v>22.4785846153846</v>
      </c>
      <c r="DX158">
        <v>499.996461538462</v>
      </c>
      <c r="DY158">
        <v>90.7413846153846</v>
      </c>
      <c r="DZ158">
        <v>0.0285489846153846</v>
      </c>
      <c r="EA158">
        <v>29.6500538461538</v>
      </c>
      <c r="EB158">
        <v>30.0256384615385</v>
      </c>
      <c r="EC158">
        <v>999.9</v>
      </c>
      <c r="ED158">
        <v>0</v>
      </c>
      <c r="EE158">
        <v>0</v>
      </c>
      <c r="EF158">
        <v>10003.6123076923</v>
      </c>
      <c r="EG158">
        <v>0</v>
      </c>
      <c r="EH158">
        <v>9.45911</v>
      </c>
      <c r="EI158">
        <v>-35.7888076923077</v>
      </c>
      <c r="EJ158">
        <v>687.502076923077</v>
      </c>
      <c r="EK158">
        <v>722.936615384615</v>
      </c>
      <c r="EL158">
        <v>1.61114692307692</v>
      </c>
      <c r="EM158">
        <v>707.567384615385</v>
      </c>
      <c r="EN158">
        <v>21.2593846153846</v>
      </c>
      <c r="EO158">
        <v>2.07530384615385</v>
      </c>
      <c r="EP158">
        <v>1.92910538461538</v>
      </c>
      <c r="EQ158">
        <v>18.0308846153846</v>
      </c>
      <c r="ER158">
        <v>16.8741538461538</v>
      </c>
      <c r="ES158">
        <v>2000.01923076923</v>
      </c>
      <c r="ET158">
        <v>0.979993307692308</v>
      </c>
      <c r="EU158">
        <v>0.0200069692307692</v>
      </c>
      <c r="EV158">
        <v>0</v>
      </c>
      <c r="EW158">
        <v>336.186461538462</v>
      </c>
      <c r="EX158">
        <v>5.00016</v>
      </c>
      <c r="EY158">
        <v>7001.18230769231</v>
      </c>
      <c r="EZ158">
        <v>18234.3384615385</v>
      </c>
      <c r="FA158">
        <v>48.7354615384615</v>
      </c>
      <c r="FB158">
        <v>49.062</v>
      </c>
      <c r="FC158">
        <v>49.1104615384615</v>
      </c>
      <c r="FD158">
        <v>48.812</v>
      </c>
      <c r="FE158">
        <v>50.562</v>
      </c>
      <c r="FF158">
        <v>1955.10769230769</v>
      </c>
      <c r="FG158">
        <v>39.91</v>
      </c>
      <c r="FH158">
        <v>0</v>
      </c>
      <c r="FI158">
        <v>1759252661.2</v>
      </c>
      <c r="FJ158">
        <v>0</v>
      </c>
      <c r="FK158">
        <v>336.169115384615</v>
      </c>
      <c r="FL158">
        <v>2.02998290154571</v>
      </c>
      <c r="FM158">
        <v>22.6605128498308</v>
      </c>
      <c r="FN158">
        <v>7001.4</v>
      </c>
      <c r="FO158">
        <v>15</v>
      </c>
      <c r="FP158">
        <v>0</v>
      </c>
      <c r="FQ158" t="s">
        <v>439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-35.85291</v>
      </c>
      <c r="GD158">
        <v>-1.52549774436093</v>
      </c>
      <c r="GE158">
        <v>0.593456270419313</v>
      </c>
      <c r="GF158">
        <v>0</v>
      </c>
      <c r="GG158">
        <v>336.093058823529</v>
      </c>
      <c r="GH158">
        <v>1.65830404574771</v>
      </c>
      <c r="GI158">
        <v>0.260353486084329</v>
      </c>
      <c r="GJ158">
        <v>-1</v>
      </c>
      <c r="GK158">
        <v>1.612929</v>
      </c>
      <c r="GL158">
        <v>-0.0439443609022542</v>
      </c>
      <c r="GM158">
        <v>0.00438853608849237</v>
      </c>
      <c r="GN158">
        <v>1</v>
      </c>
      <c r="GO158">
        <v>1</v>
      </c>
      <c r="GP158">
        <v>2</v>
      </c>
      <c r="GQ158" t="s">
        <v>440</v>
      </c>
      <c r="GR158">
        <v>3.1253</v>
      </c>
      <c r="GS158">
        <v>2.65382</v>
      </c>
      <c r="GT158">
        <v>0.129496</v>
      </c>
      <c r="GU158">
        <v>0.134579</v>
      </c>
      <c r="GV158">
        <v>0.0981792</v>
      </c>
      <c r="GW158">
        <v>0.0938591</v>
      </c>
      <c r="GX158">
        <v>22342.6</v>
      </c>
      <c r="GY158">
        <v>21104.9</v>
      </c>
      <c r="GZ158">
        <v>22953.8</v>
      </c>
      <c r="HA158">
        <v>23746.5</v>
      </c>
      <c r="HB158">
        <v>35279.6</v>
      </c>
      <c r="HC158">
        <v>35620.1</v>
      </c>
      <c r="HD158">
        <v>41379.3</v>
      </c>
      <c r="HE158">
        <v>42346.4</v>
      </c>
      <c r="HF158">
        <v>1.90145</v>
      </c>
      <c r="HG158">
        <v>1.8014</v>
      </c>
      <c r="HH158">
        <v>0.156425</v>
      </c>
      <c r="HI158">
        <v>0</v>
      </c>
      <c r="HJ158">
        <v>27.4782</v>
      </c>
      <c r="HK158">
        <v>999.9</v>
      </c>
      <c r="HL158">
        <v>55.97</v>
      </c>
      <c r="HM158">
        <v>29.95</v>
      </c>
      <c r="HN158">
        <v>26.2066</v>
      </c>
      <c r="HO158">
        <v>55.0176</v>
      </c>
      <c r="HP158">
        <v>43.0128</v>
      </c>
      <c r="HQ158">
        <v>1</v>
      </c>
      <c r="HR158">
        <v>0.0647612</v>
      </c>
      <c r="HS158">
        <v>0.813559</v>
      </c>
      <c r="HT158">
        <v>20.2155</v>
      </c>
      <c r="HU158">
        <v>5.23271</v>
      </c>
      <c r="HV158">
        <v>11.992</v>
      </c>
      <c r="HW158">
        <v>4.9558</v>
      </c>
      <c r="HX158">
        <v>3.3039</v>
      </c>
      <c r="HY158">
        <v>50.6</v>
      </c>
      <c r="HZ158">
        <v>9999</v>
      </c>
      <c r="IA158">
        <v>9999</v>
      </c>
      <c r="IB158">
        <v>9999</v>
      </c>
      <c r="IC158">
        <v>1.86853</v>
      </c>
      <c r="ID158">
        <v>1.86419</v>
      </c>
      <c r="IE158">
        <v>1.87182</v>
      </c>
      <c r="IF158">
        <v>1.86264</v>
      </c>
      <c r="IG158">
        <v>1.86212</v>
      </c>
      <c r="IH158">
        <v>1.86858</v>
      </c>
      <c r="II158">
        <v>1.85867</v>
      </c>
      <c r="IJ158">
        <v>1.86508</v>
      </c>
      <c r="IK158">
        <v>5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6.02</v>
      </c>
      <c r="IY158">
        <v>0.3916</v>
      </c>
      <c r="IZ158">
        <v>3.97360106167472</v>
      </c>
      <c r="JA158">
        <v>0.00378919108122332</v>
      </c>
      <c r="JB158">
        <v>-1.39025892724049e-06</v>
      </c>
      <c r="JC158">
        <v>2.66215117939144e-10</v>
      </c>
      <c r="JD158">
        <v>0.0716792814121334</v>
      </c>
      <c r="JE158">
        <v>0.00926075309058177</v>
      </c>
      <c r="JF158">
        <v>8.50568971851429e-05</v>
      </c>
      <c r="JG158">
        <v>6.08600627940814e-06</v>
      </c>
      <c r="JH158">
        <v>1</v>
      </c>
      <c r="JI158">
        <v>1927</v>
      </c>
      <c r="JJ158">
        <v>1</v>
      </c>
      <c r="JK158">
        <v>28</v>
      </c>
      <c r="JL158">
        <v>29320877.6</v>
      </c>
      <c r="JM158">
        <v>29320877.6</v>
      </c>
      <c r="JN158">
        <v>1.64795</v>
      </c>
      <c r="JO158">
        <v>2.37305</v>
      </c>
      <c r="JP158">
        <v>1.4978</v>
      </c>
      <c r="JQ158">
        <v>2.32544</v>
      </c>
      <c r="JR158">
        <v>1.54419</v>
      </c>
      <c r="JS158">
        <v>2.30713</v>
      </c>
      <c r="JT158">
        <v>35.6613</v>
      </c>
      <c r="JU158">
        <v>24.14</v>
      </c>
      <c r="JV158">
        <v>18</v>
      </c>
      <c r="JW158">
        <v>546.946</v>
      </c>
      <c r="JX158">
        <v>426.167</v>
      </c>
      <c r="JY158">
        <v>25.9718</v>
      </c>
      <c r="JZ158">
        <v>28.4092</v>
      </c>
      <c r="KA158">
        <v>30</v>
      </c>
      <c r="KB158">
        <v>28.3055</v>
      </c>
      <c r="KC158">
        <v>28.3298</v>
      </c>
      <c r="KD158">
        <v>33.2089</v>
      </c>
      <c r="KE158">
        <v>33.1573</v>
      </c>
      <c r="KF158">
        <v>40.2105</v>
      </c>
      <c r="KG158">
        <v>25.9452</v>
      </c>
      <c r="KH158">
        <v>758.472</v>
      </c>
      <c r="KI158">
        <v>21.3423</v>
      </c>
      <c r="KJ158">
        <v>92.7439</v>
      </c>
      <c r="KK158">
        <v>98.6915</v>
      </c>
    </row>
    <row r="159" spans="1:297">
      <c r="A159">
        <v>143</v>
      </c>
      <c r="B159">
        <v>1759252659</v>
      </c>
      <c r="C159">
        <v>2818</v>
      </c>
      <c r="D159" t="s">
        <v>729</v>
      </c>
      <c r="E159" t="s">
        <v>730</v>
      </c>
      <c r="F159">
        <v>5</v>
      </c>
      <c r="G159" t="s">
        <v>639</v>
      </c>
      <c r="H159" t="s">
        <v>436</v>
      </c>
      <c r="I159">
        <v>1759252650.84615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755.655507910779</v>
      </c>
      <c r="AK159">
        <v>728.357509090909</v>
      </c>
      <c r="AL159">
        <v>3.30968075431255</v>
      </c>
      <c r="AM159">
        <v>62.8273229476228</v>
      </c>
      <c r="AN159">
        <f>(AP159 - AO159 + DY159*1E3/(8.314*(EA159+273.15)) * AR159/DX159 * AQ159) * DX159/(100*DL159) * 1000/(1000 - AP159)</f>
        <v>0</v>
      </c>
      <c r="AO159">
        <v>21.2541235692726</v>
      </c>
      <c r="AP159">
        <v>22.8461345454545</v>
      </c>
      <c r="AQ159">
        <v>-6.12163102631062e-05</v>
      </c>
      <c r="AR159">
        <v>104.061546898014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2.7</v>
      </c>
      <c r="DM159">
        <v>0.5</v>
      </c>
      <c r="DN159" t="s">
        <v>438</v>
      </c>
      <c r="DO159">
        <v>2</v>
      </c>
      <c r="DP159" t="b">
        <v>1</v>
      </c>
      <c r="DQ159">
        <v>1759252650.84615</v>
      </c>
      <c r="DR159">
        <v>688.190923076923</v>
      </c>
      <c r="DS159">
        <v>724.058153846154</v>
      </c>
      <c r="DT159">
        <v>22.8615384615385</v>
      </c>
      <c r="DU159">
        <v>21.2565538461538</v>
      </c>
      <c r="DV159">
        <v>682.194923076923</v>
      </c>
      <c r="DW159">
        <v>22.4697846153846</v>
      </c>
      <c r="DX159">
        <v>499.964615384615</v>
      </c>
      <c r="DY159">
        <v>90.7412307692308</v>
      </c>
      <c r="DZ159">
        <v>0.0285640230769231</v>
      </c>
      <c r="EA159">
        <v>29.6500615384615</v>
      </c>
      <c r="EB159">
        <v>30.0232769230769</v>
      </c>
      <c r="EC159">
        <v>999.9</v>
      </c>
      <c r="ED159">
        <v>0</v>
      </c>
      <c r="EE159">
        <v>0</v>
      </c>
      <c r="EF159">
        <v>10005.0961538462</v>
      </c>
      <c r="EG159">
        <v>0</v>
      </c>
      <c r="EH159">
        <v>9.45525769230769</v>
      </c>
      <c r="EI159">
        <v>-35.8673461538461</v>
      </c>
      <c r="EJ159">
        <v>704.291923076923</v>
      </c>
      <c r="EK159">
        <v>739.783461538462</v>
      </c>
      <c r="EL159">
        <v>1.60499076923077</v>
      </c>
      <c r="EM159">
        <v>724.058153846154</v>
      </c>
      <c r="EN159">
        <v>21.2565538461538</v>
      </c>
      <c r="EO159">
        <v>2.07448230769231</v>
      </c>
      <c r="EP159">
        <v>1.92884461538462</v>
      </c>
      <c r="EQ159">
        <v>18.0246076923077</v>
      </c>
      <c r="ER159">
        <v>16.8720230769231</v>
      </c>
      <c r="ES159">
        <v>2000.02230769231</v>
      </c>
      <c r="ET159">
        <v>0.979993307692308</v>
      </c>
      <c r="EU159">
        <v>0.0200069692307692</v>
      </c>
      <c r="EV159">
        <v>0</v>
      </c>
      <c r="EW159">
        <v>336.316692307692</v>
      </c>
      <c r="EX159">
        <v>5.00016</v>
      </c>
      <c r="EY159">
        <v>7003.57615384615</v>
      </c>
      <c r="EZ159">
        <v>18234.3615384615</v>
      </c>
      <c r="FA159">
        <v>48.7354615384615</v>
      </c>
      <c r="FB159">
        <v>49.0572307692308</v>
      </c>
      <c r="FC159">
        <v>49.1007692307692</v>
      </c>
      <c r="FD159">
        <v>48.812</v>
      </c>
      <c r="FE159">
        <v>50.562</v>
      </c>
      <c r="FF159">
        <v>1955.11076923077</v>
      </c>
      <c r="FG159">
        <v>39.91</v>
      </c>
      <c r="FH159">
        <v>0</v>
      </c>
      <c r="FI159">
        <v>1759252666</v>
      </c>
      <c r="FJ159">
        <v>0</v>
      </c>
      <c r="FK159">
        <v>336.338192307692</v>
      </c>
      <c r="FL159">
        <v>1.79470084868419</v>
      </c>
      <c r="FM159">
        <v>38.7100854134622</v>
      </c>
      <c r="FN159">
        <v>7003.58423076923</v>
      </c>
      <c r="FO159">
        <v>15</v>
      </c>
      <c r="FP159">
        <v>0</v>
      </c>
      <c r="FQ159" t="s">
        <v>439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-35.7684476190476</v>
      </c>
      <c r="GD159">
        <v>-2.56198441558438</v>
      </c>
      <c r="GE159">
        <v>0.572724458488962</v>
      </c>
      <c r="GF159">
        <v>0</v>
      </c>
      <c r="GG159">
        <v>336.236617647059</v>
      </c>
      <c r="GH159">
        <v>2.02262795492737</v>
      </c>
      <c r="GI159">
        <v>0.264479401478126</v>
      </c>
      <c r="GJ159">
        <v>-1</v>
      </c>
      <c r="GK159">
        <v>1.60792619047619</v>
      </c>
      <c r="GL159">
        <v>-0.0696514285714263</v>
      </c>
      <c r="GM159">
        <v>0.00744426623470995</v>
      </c>
      <c r="GN159">
        <v>1</v>
      </c>
      <c r="GO159">
        <v>1</v>
      </c>
      <c r="GP159">
        <v>2</v>
      </c>
      <c r="GQ159" t="s">
        <v>440</v>
      </c>
      <c r="GR159">
        <v>3.12523</v>
      </c>
      <c r="GS159">
        <v>2.65474</v>
      </c>
      <c r="GT159">
        <v>0.13157</v>
      </c>
      <c r="GU159">
        <v>0.136745</v>
      </c>
      <c r="GV159">
        <v>0.0981464</v>
      </c>
      <c r="GW159">
        <v>0.0938807</v>
      </c>
      <c r="GX159">
        <v>22289.5</v>
      </c>
      <c r="GY159">
        <v>21052.4</v>
      </c>
      <c r="GZ159">
        <v>22953.9</v>
      </c>
      <c r="HA159">
        <v>23746.8</v>
      </c>
      <c r="HB159">
        <v>35281.3</v>
      </c>
      <c r="HC159">
        <v>35619.9</v>
      </c>
      <c r="HD159">
        <v>41379.6</v>
      </c>
      <c r="HE159">
        <v>42347</v>
      </c>
      <c r="HF159">
        <v>1.9011</v>
      </c>
      <c r="HG159">
        <v>1.80168</v>
      </c>
      <c r="HH159">
        <v>0.154898</v>
      </c>
      <c r="HI159">
        <v>0</v>
      </c>
      <c r="HJ159">
        <v>27.476</v>
      </c>
      <c r="HK159">
        <v>999.9</v>
      </c>
      <c r="HL159">
        <v>55.97</v>
      </c>
      <c r="HM159">
        <v>29.92</v>
      </c>
      <c r="HN159">
        <v>26.1582</v>
      </c>
      <c r="HO159">
        <v>54.0076</v>
      </c>
      <c r="HP159">
        <v>42.9567</v>
      </c>
      <c r="HQ159">
        <v>1</v>
      </c>
      <c r="HR159">
        <v>0.0647586</v>
      </c>
      <c r="HS159">
        <v>0.829003</v>
      </c>
      <c r="HT159">
        <v>20.2154</v>
      </c>
      <c r="HU159">
        <v>5.23346</v>
      </c>
      <c r="HV159">
        <v>11.992</v>
      </c>
      <c r="HW159">
        <v>4.95585</v>
      </c>
      <c r="HX159">
        <v>3.30393</v>
      </c>
      <c r="HY159">
        <v>50.7</v>
      </c>
      <c r="HZ159">
        <v>9999</v>
      </c>
      <c r="IA159">
        <v>9999</v>
      </c>
      <c r="IB159">
        <v>9999</v>
      </c>
      <c r="IC159">
        <v>1.86848</v>
      </c>
      <c r="ID159">
        <v>1.86419</v>
      </c>
      <c r="IE159">
        <v>1.87181</v>
      </c>
      <c r="IF159">
        <v>1.86264</v>
      </c>
      <c r="IG159">
        <v>1.86211</v>
      </c>
      <c r="IH159">
        <v>1.86858</v>
      </c>
      <c r="II159">
        <v>1.85867</v>
      </c>
      <c r="IJ159">
        <v>1.86508</v>
      </c>
      <c r="IK159">
        <v>5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6.056</v>
      </c>
      <c r="IY159">
        <v>0.3913</v>
      </c>
      <c r="IZ159">
        <v>3.97360106167472</v>
      </c>
      <c r="JA159">
        <v>0.00378919108122332</v>
      </c>
      <c r="JB159">
        <v>-1.39025892724049e-06</v>
      </c>
      <c r="JC159">
        <v>2.66215117939144e-10</v>
      </c>
      <c r="JD159">
        <v>0.0716792814121334</v>
      </c>
      <c r="JE159">
        <v>0.00926075309058177</v>
      </c>
      <c r="JF159">
        <v>8.50568971851429e-05</v>
      </c>
      <c r="JG159">
        <v>6.08600627940814e-06</v>
      </c>
      <c r="JH159">
        <v>1</v>
      </c>
      <c r="JI159">
        <v>1927</v>
      </c>
      <c r="JJ159">
        <v>1</v>
      </c>
      <c r="JK159">
        <v>28</v>
      </c>
      <c r="JL159">
        <v>29320877.6</v>
      </c>
      <c r="JM159">
        <v>29320877.6</v>
      </c>
      <c r="JN159">
        <v>1.68091</v>
      </c>
      <c r="JO159">
        <v>2.37671</v>
      </c>
      <c r="JP159">
        <v>1.49902</v>
      </c>
      <c r="JQ159">
        <v>2.32544</v>
      </c>
      <c r="JR159">
        <v>1.54419</v>
      </c>
      <c r="JS159">
        <v>2.27173</v>
      </c>
      <c r="JT159">
        <v>35.6613</v>
      </c>
      <c r="JU159">
        <v>24.1313</v>
      </c>
      <c r="JV159">
        <v>18</v>
      </c>
      <c r="JW159">
        <v>546.698</v>
      </c>
      <c r="JX159">
        <v>426.312</v>
      </c>
      <c r="JY159">
        <v>25.927</v>
      </c>
      <c r="JZ159">
        <v>28.4062</v>
      </c>
      <c r="KA159">
        <v>30</v>
      </c>
      <c r="KB159">
        <v>28.3032</v>
      </c>
      <c r="KC159">
        <v>28.3274</v>
      </c>
      <c r="KD159">
        <v>33.7746</v>
      </c>
      <c r="KE159">
        <v>32.8769</v>
      </c>
      <c r="KF159">
        <v>40.2105</v>
      </c>
      <c r="KG159">
        <v>25.913</v>
      </c>
      <c r="KH159">
        <v>771.952</v>
      </c>
      <c r="KI159">
        <v>21.3627</v>
      </c>
      <c r="KJ159">
        <v>92.7446</v>
      </c>
      <c r="KK159">
        <v>98.6928</v>
      </c>
    </row>
    <row r="160" spans="1:297">
      <c r="A160">
        <v>144</v>
      </c>
      <c r="B160">
        <v>1759252664</v>
      </c>
      <c r="C160">
        <v>2823</v>
      </c>
      <c r="D160" t="s">
        <v>731</v>
      </c>
      <c r="E160" t="s">
        <v>732</v>
      </c>
      <c r="F160">
        <v>5</v>
      </c>
      <c r="G160" t="s">
        <v>639</v>
      </c>
      <c r="H160" t="s">
        <v>436</v>
      </c>
      <c r="I160">
        <v>1759252655.84615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773.759823749249</v>
      </c>
      <c r="AK160">
        <v>745.860042424242</v>
      </c>
      <c r="AL160">
        <v>3.53125002137856</v>
      </c>
      <c r="AM160">
        <v>62.8273229476228</v>
      </c>
      <c r="AN160">
        <f>(AP160 - AO160 + DY160*1E3/(8.314*(EA160+273.15)) * AR160/DX160 * AQ160) * DX160/(100*DL160) * 1000/(1000 - AP160)</f>
        <v>0</v>
      </c>
      <c r="AO160">
        <v>21.2718581159379</v>
      </c>
      <c r="AP160">
        <v>22.8464224242424</v>
      </c>
      <c r="AQ160">
        <v>-4.01748932531608e-06</v>
      </c>
      <c r="AR160">
        <v>104.061546898014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2.7</v>
      </c>
      <c r="DM160">
        <v>0.5</v>
      </c>
      <c r="DN160" t="s">
        <v>438</v>
      </c>
      <c r="DO160">
        <v>2</v>
      </c>
      <c r="DP160" t="b">
        <v>1</v>
      </c>
      <c r="DQ160">
        <v>1759252655.84615</v>
      </c>
      <c r="DR160">
        <v>704.749153846154</v>
      </c>
      <c r="DS160">
        <v>741.120538461539</v>
      </c>
      <c r="DT160">
        <v>22.8535076923077</v>
      </c>
      <c r="DU160">
        <v>21.2623538461538</v>
      </c>
      <c r="DV160">
        <v>698.716076923077</v>
      </c>
      <c r="DW160">
        <v>22.4619307692308</v>
      </c>
      <c r="DX160">
        <v>500.006461538462</v>
      </c>
      <c r="DY160">
        <v>90.7407230769231</v>
      </c>
      <c r="DZ160">
        <v>0.0288020615384615</v>
      </c>
      <c r="EA160">
        <v>29.6444692307692</v>
      </c>
      <c r="EB160">
        <v>30.0165846153846</v>
      </c>
      <c r="EC160">
        <v>999.9</v>
      </c>
      <c r="ED160">
        <v>0</v>
      </c>
      <c r="EE160">
        <v>0</v>
      </c>
      <c r="EF160">
        <v>9990.48</v>
      </c>
      <c r="EG160">
        <v>0</v>
      </c>
      <c r="EH160">
        <v>9.45247615384615</v>
      </c>
      <c r="EI160">
        <v>-36.3715076923077</v>
      </c>
      <c r="EJ160">
        <v>721.231615384616</v>
      </c>
      <c r="EK160">
        <v>757.221230769231</v>
      </c>
      <c r="EL160">
        <v>1.59115846153846</v>
      </c>
      <c r="EM160">
        <v>741.120538461539</v>
      </c>
      <c r="EN160">
        <v>21.2623538461538</v>
      </c>
      <c r="EO160">
        <v>2.07374384615385</v>
      </c>
      <c r="EP160">
        <v>1.92936153846154</v>
      </c>
      <c r="EQ160">
        <v>18.0189307692308</v>
      </c>
      <c r="ER160">
        <v>16.8762384615385</v>
      </c>
      <c r="ES160">
        <v>2000.00461538462</v>
      </c>
      <c r="ET160">
        <v>0.979993153846154</v>
      </c>
      <c r="EU160">
        <v>0.0200071846153846</v>
      </c>
      <c r="EV160">
        <v>0</v>
      </c>
      <c r="EW160">
        <v>336.526230769231</v>
      </c>
      <c r="EX160">
        <v>5.00016</v>
      </c>
      <c r="EY160">
        <v>7006.26923076923</v>
      </c>
      <c r="EZ160">
        <v>18234.1846153846</v>
      </c>
      <c r="FA160">
        <v>48.7306153846154</v>
      </c>
      <c r="FB160">
        <v>49.0524615384615</v>
      </c>
      <c r="FC160">
        <v>49.0959230769231</v>
      </c>
      <c r="FD160">
        <v>48.812</v>
      </c>
      <c r="FE160">
        <v>50.562</v>
      </c>
      <c r="FF160">
        <v>1955.09384615385</v>
      </c>
      <c r="FG160">
        <v>39.91</v>
      </c>
      <c r="FH160">
        <v>0</v>
      </c>
      <c r="FI160">
        <v>1759252671.4</v>
      </c>
      <c r="FJ160">
        <v>0</v>
      </c>
      <c r="FK160">
        <v>336.52308</v>
      </c>
      <c r="FL160">
        <v>2.37223076414506</v>
      </c>
      <c r="FM160">
        <v>35.1723076401368</v>
      </c>
      <c r="FN160">
        <v>7006.8072</v>
      </c>
      <c r="FO160">
        <v>15</v>
      </c>
      <c r="FP160">
        <v>0</v>
      </c>
      <c r="FQ160" t="s">
        <v>439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-36.122795</v>
      </c>
      <c r="GD160">
        <v>-4.48748120300751</v>
      </c>
      <c r="GE160">
        <v>0.703255773865384</v>
      </c>
      <c r="GF160">
        <v>0</v>
      </c>
      <c r="GG160">
        <v>336.419205882353</v>
      </c>
      <c r="GH160">
        <v>2.09168831257215</v>
      </c>
      <c r="GI160">
        <v>0.261112864870138</v>
      </c>
      <c r="GJ160">
        <v>-1</v>
      </c>
      <c r="GK160">
        <v>1.5962855</v>
      </c>
      <c r="GL160">
        <v>-0.161509624060149</v>
      </c>
      <c r="GM160">
        <v>0.0167102146829417</v>
      </c>
      <c r="GN160">
        <v>0</v>
      </c>
      <c r="GO160">
        <v>0</v>
      </c>
      <c r="GP160">
        <v>2</v>
      </c>
      <c r="GQ160" t="s">
        <v>446</v>
      </c>
      <c r="GR160">
        <v>3.12526</v>
      </c>
      <c r="GS160">
        <v>2.65448</v>
      </c>
      <c r="GT160">
        <v>0.133745</v>
      </c>
      <c r="GU160">
        <v>0.13874</v>
      </c>
      <c r="GV160">
        <v>0.0981456</v>
      </c>
      <c r="GW160">
        <v>0.0939551</v>
      </c>
      <c r="GX160">
        <v>22234</v>
      </c>
      <c r="GY160">
        <v>21003.9</v>
      </c>
      <c r="GZ160">
        <v>22954.2</v>
      </c>
      <c r="HA160">
        <v>23747</v>
      </c>
      <c r="HB160">
        <v>35281.5</v>
      </c>
      <c r="HC160">
        <v>35617.3</v>
      </c>
      <c r="HD160">
        <v>41379.6</v>
      </c>
      <c r="HE160">
        <v>42347.2</v>
      </c>
      <c r="HF160">
        <v>1.90158</v>
      </c>
      <c r="HG160">
        <v>1.80158</v>
      </c>
      <c r="HH160">
        <v>0.153929</v>
      </c>
      <c r="HI160">
        <v>0</v>
      </c>
      <c r="HJ160">
        <v>27.4732</v>
      </c>
      <c r="HK160">
        <v>999.9</v>
      </c>
      <c r="HL160">
        <v>55.97</v>
      </c>
      <c r="HM160">
        <v>29.93</v>
      </c>
      <c r="HN160">
        <v>26.1718</v>
      </c>
      <c r="HO160">
        <v>54.3176</v>
      </c>
      <c r="HP160">
        <v>42.8806</v>
      </c>
      <c r="HQ160">
        <v>1</v>
      </c>
      <c r="HR160">
        <v>0.0645325</v>
      </c>
      <c r="HS160">
        <v>0.697067</v>
      </c>
      <c r="HT160">
        <v>20.2158</v>
      </c>
      <c r="HU160">
        <v>5.23331</v>
      </c>
      <c r="HV160">
        <v>11.992</v>
      </c>
      <c r="HW160">
        <v>4.95565</v>
      </c>
      <c r="HX160">
        <v>3.3039</v>
      </c>
      <c r="HY160">
        <v>50.7</v>
      </c>
      <c r="HZ160">
        <v>9999</v>
      </c>
      <c r="IA160">
        <v>9999</v>
      </c>
      <c r="IB160">
        <v>9999</v>
      </c>
      <c r="IC160">
        <v>1.86848</v>
      </c>
      <c r="ID160">
        <v>1.86418</v>
      </c>
      <c r="IE160">
        <v>1.8718</v>
      </c>
      <c r="IF160">
        <v>1.86264</v>
      </c>
      <c r="IG160">
        <v>1.8621</v>
      </c>
      <c r="IH160">
        <v>1.86855</v>
      </c>
      <c r="II160">
        <v>1.85867</v>
      </c>
      <c r="IJ160">
        <v>1.86508</v>
      </c>
      <c r="IK160">
        <v>5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6.093</v>
      </c>
      <c r="IY160">
        <v>0.3914</v>
      </c>
      <c r="IZ160">
        <v>3.97360106167472</v>
      </c>
      <c r="JA160">
        <v>0.00378919108122332</v>
      </c>
      <c r="JB160">
        <v>-1.39025892724049e-06</v>
      </c>
      <c r="JC160">
        <v>2.66215117939144e-10</v>
      </c>
      <c r="JD160">
        <v>0.0716792814121334</v>
      </c>
      <c r="JE160">
        <v>0.00926075309058177</v>
      </c>
      <c r="JF160">
        <v>8.50568971851429e-05</v>
      </c>
      <c r="JG160">
        <v>6.08600627940814e-06</v>
      </c>
      <c r="JH160">
        <v>1</v>
      </c>
      <c r="JI160">
        <v>1927</v>
      </c>
      <c r="JJ160">
        <v>1</v>
      </c>
      <c r="JK160">
        <v>28</v>
      </c>
      <c r="JL160">
        <v>29320877.7</v>
      </c>
      <c r="JM160">
        <v>29320877.7</v>
      </c>
      <c r="JN160">
        <v>1.70776</v>
      </c>
      <c r="JO160">
        <v>2.37305</v>
      </c>
      <c r="JP160">
        <v>1.4978</v>
      </c>
      <c r="JQ160">
        <v>2.32544</v>
      </c>
      <c r="JR160">
        <v>1.54419</v>
      </c>
      <c r="JS160">
        <v>2.31445</v>
      </c>
      <c r="JT160">
        <v>35.6845</v>
      </c>
      <c r="JU160">
        <v>24.14</v>
      </c>
      <c r="JV160">
        <v>18</v>
      </c>
      <c r="JW160">
        <v>546.993</v>
      </c>
      <c r="JX160">
        <v>426.237</v>
      </c>
      <c r="JY160">
        <v>25.9007</v>
      </c>
      <c r="JZ160">
        <v>28.4032</v>
      </c>
      <c r="KA160">
        <v>29.9998</v>
      </c>
      <c r="KB160">
        <v>28.3014</v>
      </c>
      <c r="KC160">
        <v>28.3252</v>
      </c>
      <c r="KD160">
        <v>34.3795</v>
      </c>
      <c r="KE160">
        <v>32.5831</v>
      </c>
      <c r="KF160">
        <v>40.2105</v>
      </c>
      <c r="KG160">
        <v>25.9124</v>
      </c>
      <c r="KH160">
        <v>792.216</v>
      </c>
      <c r="KI160">
        <v>21.3816</v>
      </c>
      <c r="KJ160">
        <v>92.745</v>
      </c>
      <c r="KK160">
        <v>98.6934</v>
      </c>
    </row>
    <row r="161" spans="1:297">
      <c r="A161">
        <v>145</v>
      </c>
      <c r="B161">
        <v>1759252669</v>
      </c>
      <c r="C161">
        <v>2828</v>
      </c>
      <c r="D161" t="s">
        <v>733</v>
      </c>
      <c r="E161" t="s">
        <v>734</v>
      </c>
      <c r="F161">
        <v>5</v>
      </c>
      <c r="G161" t="s">
        <v>639</v>
      </c>
      <c r="H161" t="s">
        <v>436</v>
      </c>
      <c r="I161">
        <v>1759252660.84615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790.129592174883</v>
      </c>
      <c r="AK161">
        <v>762.713412121212</v>
      </c>
      <c r="AL161">
        <v>3.34172417480409</v>
      </c>
      <c r="AM161">
        <v>62.8273229476228</v>
      </c>
      <c r="AN161">
        <f>(AP161 - AO161 + DY161*1E3/(8.314*(EA161+273.15)) * AR161/DX161 * AQ161) * DX161/(100*DL161) * 1000/(1000 - AP161)</f>
        <v>0</v>
      </c>
      <c r="AO161">
        <v>21.2901905927752</v>
      </c>
      <c r="AP161">
        <v>22.8438315151515</v>
      </c>
      <c r="AQ161">
        <v>-7.00145995779551e-06</v>
      </c>
      <c r="AR161">
        <v>104.061546898014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2.7</v>
      </c>
      <c r="DM161">
        <v>0.5</v>
      </c>
      <c r="DN161" t="s">
        <v>438</v>
      </c>
      <c r="DO161">
        <v>2</v>
      </c>
      <c r="DP161" t="b">
        <v>1</v>
      </c>
      <c r="DQ161">
        <v>1759252660.84615</v>
      </c>
      <c r="DR161">
        <v>721.474846153846</v>
      </c>
      <c r="DS161">
        <v>757.639</v>
      </c>
      <c r="DT161">
        <v>22.8473384615385</v>
      </c>
      <c r="DU161">
        <v>21.2732307692308</v>
      </c>
      <c r="DV161">
        <v>715.404769230769</v>
      </c>
      <c r="DW161">
        <v>22.4559</v>
      </c>
      <c r="DX161">
        <v>499.993461538462</v>
      </c>
      <c r="DY161">
        <v>90.7401461538462</v>
      </c>
      <c r="DZ161">
        <v>0.0287923846153846</v>
      </c>
      <c r="EA161">
        <v>29.6347692307692</v>
      </c>
      <c r="EB161">
        <v>29.9935538461538</v>
      </c>
      <c r="EC161">
        <v>999.9</v>
      </c>
      <c r="ED161">
        <v>0</v>
      </c>
      <c r="EE161">
        <v>0</v>
      </c>
      <c r="EF161">
        <v>10003.4107692308</v>
      </c>
      <c r="EG161">
        <v>0</v>
      </c>
      <c r="EH161">
        <v>9.45162</v>
      </c>
      <c r="EI161">
        <v>-36.1642230769231</v>
      </c>
      <c r="EJ161">
        <v>738.344</v>
      </c>
      <c r="EK161">
        <v>774.107230769231</v>
      </c>
      <c r="EL161">
        <v>1.57411923076923</v>
      </c>
      <c r="EM161">
        <v>757.639</v>
      </c>
      <c r="EN161">
        <v>21.2732307692308</v>
      </c>
      <c r="EO161">
        <v>2.07317153846154</v>
      </c>
      <c r="EP161">
        <v>1.93033538461539</v>
      </c>
      <c r="EQ161">
        <v>18.0145384615385</v>
      </c>
      <c r="ER161">
        <v>16.8841846153846</v>
      </c>
      <c r="ES161">
        <v>2000.00461538462</v>
      </c>
      <c r="ET161">
        <v>0.979995307692308</v>
      </c>
      <c r="EU161">
        <v>0.0200049615384615</v>
      </c>
      <c r="EV161">
        <v>0</v>
      </c>
      <c r="EW161">
        <v>336.579461538461</v>
      </c>
      <c r="EX161">
        <v>5.00016</v>
      </c>
      <c r="EY161">
        <v>7008.91538461538</v>
      </c>
      <c r="EZ161">
        <v>18234.2</v>
      </c>
      <c r="FA161">
        <v>48.7257692307692</v>
      </c>
      <c r="FB161">
        <v>49.0429230769231</v>
      </c>
      <c r="FC161">
        <v>49.0813846153846</v>
      </c>
      <c r="FD161">
        <v>48.812</v>
      </c>
      <c r="FE161">
        <v>50.562</v>
      </c>
      <c r="FF161">
        <v>1955.09692307692</v>
      </c>
      <c r="FG161">
        <v>39.9069230769231</v>
      </c>
      <c r="FH161">
        <v>0</v>
      </c>
      <c r="FI161">
        <v>1759252676.2</v>
      </c>
      <c r="FJ161">
        <v>0</v>
      </c>
      <c r="FK161">
        <v>336.6202</v>
      </c>
      <c r="FL161">
        <v>0.216769230396127</v>
      </c>
      <c r="FM161">
        <v>24.8261538389283</v>
      </c>
      <c r="FN161">
        <v>7009.2788</v>
      </c>
      <c r="FO161">
        <v>15</v>
      </c>
      <c r="FP161">
        <v>0</v>
      </c>
      <c r="FQ161" t="s">
        <v>439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-36.2615904761905</v>
      </c>
      <c r="GD161">
        <v>0.62660259740258</v>
      </c>
      <c r="GE161">
        <v>0.532728242079672</v>
      </c>
      <c r="GF161">
        <v>0</v>
      </c>
      <c r="GG161">
        <v>336.522117647059</v>
      </c>
      <c r="GH161">
        <v>1.20149732536301</v>
      </c>
      <c r="GI161">
        <v>0.222320352420434</v>
      </c>
      <c r="GJ161">
        <v>-1</v>
      </c>
      <c r="GK161">
        <v>1.58327428571429</v>
      </c>
      <c r="GL161">
        <v>-0.212971168831168</v>
      </c>
      <c r="GM161">
        <v>0.0219596824444532</v>
      </c>
      <c r="GN161">
        <v>0</v>
      </c>
      <c r="GO161">
        <v>0</v>
      </c>
      <c r="GP161">
        <v>2</v>
      </c>
      <c r="GQ161" t="s">
        <v>446</v>
      </c>
      <c r="GR161">
        <v>3.12532</v>
      </c>
      <c r="GS161">
        <v>2.65442</v>
      </c>
      <c r="GT161">
        <v>0.135797</v>
      </c>
      <c r="GU161">
        <v>0.140814</v>
      </c>
      <c r="GV161">
        <v>0.098149</v>
      </c>
      <c r="GW161">
        <v>0.0940521</v>
      </c>
      <c r="GX161">
        <v>22181.6</v>
      </c>
      <c r="GY161">
        <v>20953.5</v>
      </c>
      <c r="GZ161">
        <v>22954.5</v>
      </c>
      <c r="HA161">
        <v>23747.2</v>
      </c>
      <c r="HB161">
        <v>35282.1</v>
      </c>
      <c r="HC161">
        <v>35614.2</v>
      </c>
      <c r="HD161">
        <v>41380.2</v>
      </c>
      <c r="HE161">
        <v>42347.8</v>
      </c>
      <c r="HF161">
        <v>1.90185</v>
      </c>
      <c r="HG161">
        <v>1.8015</v>
      </c>
      <c r="HH161">
        <v>0.153631</v>
      </c>
      <c r="HI161">
        <v>0</v>
      </c>
      <c r="HJ161">
        <v>27.4691</v>
      </c>
      <c r="HK161">
        <v>999.9</v>
      </c>
      <c r="HL161">
        <v>55.946</v>
      </c>
      <c r="HM161">
        <v>29.93</v>
      </c>
      <c r="HN161">
        <v>26.1636</v>
      </c>
      <c r="HO161">
        <v>54.0576</v>
      </c>
      <c r="HP161">
        <v>42.9287</v>
      </c>
      <c r="HQ161">
        <v>1</v>
      </c>
      <c r="HR161">
        <v>0.0638059</v>
      </c>
      <c r="HS161">
        <v>0.505294</v>
      </c>
      <c r="HT161">
        <v>20.2168</v>
      </c>
      <c r="HU161">
        <v>5.23346</v>
      </c>
      <c r="HV161">
        <v>11.992</v>
      </c>
      <c r="HW161">
        <v>4.95585</v>
      </c>
      <c r="HX161">
        <v>3.304</v>
      </c>
      <c r="HY161">
        <v>50.7</v>
      </c>
      <c r="HZ161">
        <v>9999</v>
      </c>
      <c r="IA161">
        <v>9999</v>
      </c>
      <c r="IB161">
        <v>9999</v>
      </c>
      <c r="IC161">
        <v>1.86856</v>
      </c>
      <c r="ID161">
        <v>1.8642</v>
      </c>
      <c r="IE161">
        <v>1.87181</v>
      </c>
      <c r="IF161">
        <v>1.86264</v>
      </c>
      <c r="IG161">
        <v>1.86215</v>
      </c>
      <c r="IH161">
        <v>1.86857</v>
      </c>
      <c r="II161">
        <v>1.85868</v>
      </c>
      <c r="IJ161">
        <v>1.86508</v>
      </c>
      <c r="IK161">
        <v>5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6.129</v>
      </c>
      <c r="IY161">
        <v>0.3914</v>
      </c>
      <c r="IZ161">
        <v>3.97360106167472</v>
      </c>
      <c r="JA161">
        <v>0.00378919108122332</v>
      </c>
      <c r="JB161">
        <v>-1.39025892724049e-06</v>
      </c>
      <c r="JC161">
        <v>2.66215117939144e-10</v>
      </c>
      <c r="JD161">
        <v>0.0716792814121334</v>
      </c>
      <c r="JE161">
        <v>0.00926075309058177</v>
      </c>
      <c r="JF161">
        <v>8.50568971851429e-05</v>
      </c>
      <c r="JG161">
        <v>6.08600627940814e-06</v>
      </c>
      <c r="JH161">
        <v>1</v>
      </c>
      <c r="JI161">
        <v>1927</v>
      </c>
      <c r="JJ161">
        <v>1</v>
      </c>
      <c r="JK161">
        <v>28</v>
      </c>
      <c r="JL161">
        <v>29320877.8</v>
      </c>
      <c r="JM161">
        <v>29320877.8</v>
      </c>
      <c r="JN161">
        <v>1.74072</v>
      </c>
      <c r="JO161">
        <v>2.35352</v>
      </c>
      <c r="JP161">
        <v>1.4978</v>
      </c>
      <c r="JQ161">
        <v>2.32544</v>
      </c>
      <c r="JR161">
        <v>1.54419</v>
      </c>
      <c r="JS161">
        <v>2.34253</v>
      </c>
      <c r="JT161">
        <v>35.6613</v>
      </c>
      <c r="JU161">
        <v>24.1488</v>
      </c>
      <c r="JV161">
        <v>18</v>
      </c>
      <c r="JW161">
        <v>547.152</v>
      </c>
      <c r="JX161">
        <v>426.176</v>
      </c>
      <c r="JY161">
        <v>25.9125</v>
      </c>
      <c r="JZ161">
        <v>28.3995</v>
      </c>
      <c r="KA161">
        <v>29.9997</v>
      </c>
      <c r="KB161">
        <v>28.299</v>
      </c>
      <c r="KC161">
        <v>28.3228</v>
      </c>
      <c r="KD161">
        <v>34.9612</v>
      </c>
      <c r="KE161">
        <v>32.5831</v>
      </c>
      <c r="KF161">
        <v>40.2105</v>
      </c>
      <c r="KG161">
        <v>25.9433</v>
      </c>
      <c r="KH161">
        <v>805.748</v>
      </c>
      <c r="KI161">
        <v>21.3872</v>
      </c>
      <c r="KJ161">
        <v>92.7462</v>
      </c>
      <c r="KK161">
        <v>98.6946</v>
      </c>
    </row>
    <row r="162" spans="1:297">
      <c r="A162">
        <v>146</v>
      </c>
      <c r="B162">
        <v>1759252674</v>
      </c>
      <c r="C162">
        <v>2833</v>
      </c>
      <c r="D162" t="s">
        <v>735</v>
      </c>
      <c r="E162" t="s">
        <v>736</v>
      </c>
      <c r="F162">
        <v>5</v>
      </c>
      <c r="G162" t="s">
        <v>639</v>
      </c>
      <c r="H162" t="s">
        <v>436</v>
      </c>
      <c r="I162">
        <v>1759252665.84615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807.964632384016</v>
      </c>
      <c r="AK162">
        <v>780.082709090909</v>
      </c>
      <c r="AL162">
        <v>3.49755242791364</v>
      </c>
      <c r="AM162">
        <v>62.8273229476228</v>
      </c>
      <c r="AN162">
        <f>(AP162 - AO162 + DY162*1E3/(8.314*(EA162+273.15)) * AR162/DX162 * AQ162) * DX162/(100*DL162) * 1000/(1000 - AP162)</f>
        <v>0</v>
      </c>
      <c r="AO162">
        <v>21.334010519895</v>
      </c>
      <c r="AP162">
        <v>22.8651703030303</v>
      </c>
      <c r="AQ162">
        <v>9.28015690638842e-05</v>
      </c>
      <c r="AR162">
        <v>104.061546898014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2.7</v>
      </c>
      <c r="DM162">
        <v>0.5</v>
      </c>
      <c r="DN162" t="s">
        <v>438</v>
      </c>
      <c r="DO162">
        <v>2</v>
      </c>
      <c r="DP162" t="b">
        <v>1</v>
      </c>
      <c r="DQ162">
        <v>1759252665.84615</v>
      </c>
      <c r="DR162">
        <v>738.175384615385</v>
      </c>
      <c r="DS162">
        <v>774.703846153846</v>
      </c>
      <c r="DT162">
        <v>22.8487769230769</v>
      </c>
      <c r="DU162">
        <v>21.3013307692308</v>
      </c>
      <c r="DV162">
        <v>732.068769230769</v>
      </c>
      <c r="DW162">
        <v>22.4573076923077</v>
      </c>
      <c r="DX162">
        <v>500.050076923077</v>
      </c>
      <c r="DY162">
        <v>90.7400307692308</v>
      </c>
      <c r="DZ162">
        <v>0.0287383</v>
      </c>
      <c r="EA162">
        <v>29.6289461538462</v>
      </c>
      <c r="EB162">
        <v>29.9828538461538</v>
      </c>
      <c r="EC162">
        <v>999.9</v>
      </c>
      <c r="ED162">
        <v>0</v>
      </c>
      <c r="EE162">
        <v>0</v>
      </c>
      <c r="EF162">
        <v>10009.33</v>
      </c>
      <c r="EG162">
        <v>0</v>
      </c>
      <c r="EH162">
        <v>9.44755461538462</v>
      </c>
      <c r="EI162">
        <v>-36.5284153846154</v>
      </c>
      <c r="EJ162">
        <v>755.436307692308</v>
      </c>
      <c r="EK162">
        <v>791.565846153846</v>
      </c>
      <c r="EL162">
        <v>1.54746692307692</v>
      </c>
      <c r="EM162">
        <v>774.703846153846</v>
      </c>
      <c r="EN162">
        <v>21.3013307692308</v>
      </c>
      <c r="EO162">
        <v>2.07330076923077</v>
      </c>
      <c r="EP162">
        <v>1.93288307692308</v>
      </c>
      <c r="EQ162">
        <v>18.0155153846154</v>
      </c>
      <c r="ER162">
        <v>16.9049615384615</v>
      </c>
      <c r="ES162">
        <v>1999.98615384615</v>
      </c>
      <c r="ET162">
        <v>0.979995153846154</v>
      </c>
      <c r="EU162">
        <v>0.0200051769230769</v>
      </c>
      <c r="EV162">
        <v>0</v>
      </c>
      <c r="EW162">
        <v>336.619692307692</v>
      </c>
      <c r="EX162">
        <v>5.00016</v>
      </c>
      <c r="EY162">
        <v>7010.44461538462</v>
      </c>
      <c r="EZ162">
        <v>18234.0230769231</v>
      </c>
      <c r="FA162">
        <v>48.7160769230769</v>
      </c>
      <c r="FB162">
        <v>49.0381538461538</v>
      </c>
      <c r="FC162">
        <v>49.0813846153846</v>
      </c>
      <c r="FD162">
        <v>48.812</v>
      </c>
      <c r="FE162">
        <v>50.562</v>
      </c>
      <c r="FF162">
        <v>1955.07923076923</v>
      </c>
      <c r="FG162">
        <v>39.9069230769231</v>
      </c>
      <c r="FH162">
        <v>0</v>
      </c>
      <c r="FI162">
        <v>1759252681</v>
      </c>
      <c r="FJ162">
        <v>0</v>
      </c>
      <c r="FK162">
        <v>336.65104</v>
      </c>
      <c r="FL162">
        <v>-0.817000000158186</v>
      </c>
      <c r="FM162">
        <v>14.9153845854063</v>
      </c>
      <c r="FN162">
        <v>7010.7436</v>
      </c>
      <c r="FO162">
        <v>15</v>
      </c>
      <c r="FP162">
        <v>0</v>
      </c>
      <c r="FQ162" t="s">
        <v>439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-36.335645</v>
      </c>
      <c r="GD162">
        <v>-2.80983609022559</v>
      </c>
      <c r="GE162">
        <v>0.584893183816499</v>
      </c>
      <c r="GF162">
        <v>0</v>
      </c>
      <c r="GG162">
        <v>336.600058823529</v>
      </c>
      <c r="GH162">
        <v>0.410603511081566</v>
      </c>
      <c r="GI162">
        <v>0.188906908473998</v>
      </c>
      <c r="GJ162">
        <v>-1</v>
      </c>
      <c r="GK162">
        <v>1.558952</v>
      </c>
      <c r="GL162">
        <v>-0.306822857142859</v>
      </c>
      <c r="GM162">
        <v>0.0300942716476076</v>
      </c>
      <c r="GN162">
        <v>0</v>
      </c>
      <c r="GO162">
        <v>0</v>
      </c>
      <c r="GP162">
        <v>2</v>
      </c>
      <c r="GQ162" t="s">
        <v>446</v>
      </c>
      <c r="GR162">
        <v>3.12522</v>
      </c>
      <c r="GS162">
        <v>2.65412</v>
      </c>
      <c r="GT162">
        <v>0.137899</v>
      </c>
      <c r="GU162">
        <v>0.142813</v>
      </c>
      <c r="GV162">
        <v>0.0982179</v>
      </c>
      <c r="GW162">
        <v>0.0941728</v>
      </c>
      <c r="GX162">
        <v>22127.6</v>
      </c>
      <c r="GY162">
        <v>20904.8</v>
      </c>
      <c r="GZ162">
        <v>22954.5</v>
      </c>
      <c r="HA162">
        <v>23747.2</v>
      </c>
      <c r="HB162">
        <v>35280</v>
      </c>
      <c r="HC162">
        <v>35609.3</v>
      </c>
      <c r="HD162">
        <v>41380.7</v>
      </c>
      <c r="HE162">
        <v>42347.4</v>
      </c>
      <c r="HF162">
        <v>1.90182</v>
      </c>
      <c r="HG162">
        <v>1.80208</v>
      </c>
      <c r="HH162">
        <v>0.155605</v>
      </c>
      <c r="HI162">
        <v>0</v>
      </c>
      <c r="HJ162">
        <v>27.4645</v>
      </c>
      <c r="HK162">
        <v>999.9</v>
      </c>
      <c r="HL162">
        <v>55.946</v>
      </c>
      <c r="HM162">
        <v>29.93</v>
      </c>
      <c r="HN162">
        <v>26.1621</v>
      </c>
      <c r="HO162">
        <v>53.5876</v>
      </c>
      <c r="HP162">
        <v>43.0088</v>
      </c>
      <c r="HQ162">
        <v>1</v>
      </c>
      <c r="HR162">
        <v>0.0634909</v>
      </c>
      <c r="HS162">
        <v>0.459907</v>
      </c>
      <c r="HT162">
        <v>20.2172</v>
      </c>
      <c r="HU162">
        <v>5.23301</v>
      </c>
      <c r="HV162">
        <v>11.992</v>
      </c>
      <c r="HW162">
        <v>4.95565</v>
      </c>
      <c r="HX162">
        <v>3.3039</v>
      </c>
      <c r="HY162">
        <v>50.7</v>
      </c>
      <c r="HZ162">
        <v>9999</v>
      </c>
      <c r="IA162">
        <v>9999</v>
      </c>
      <c r="IB162">
        <v>9999</v>
      </c>
      <c r="IC162">
        <v>1.86853</v>
      </c>
      <c r="ID162">
        <v>1.8642</v>
      </c>
      <c r="IE162">
        <v>1.87182</v>
      </c>
      <c r="IF162">
        <v>1.86264</v>
      </c>
      <c r="IG162">
        <v>1.86215</v>
      </c>
      <c r="IH162">
        <v>1.86858</v>
      </c>
      <c r="II162">
        <v>1.85868</v>
      </c>
      <c r="IJ162">
        <v>1.86508</v>
      </c>
      <c r="IK162">
        <v>5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6.166</v>
      </c>
      <c r="IY162">
        <v>0.3919</v>
      </c>
      <c r="IZ162">
        <v>3.97360106167472</v>
      </c>
      <c r="JA162">
        <v>0.00378919108122332</v>
      </c>
      <c r="JB162">
        <v>-1.39025892724049e-06</v>
      </c>
      <c r="JC162">
        <v>2.66215117939144e-10</v>
      </c>
      <c r="JD162">
        <v>0.0716792814121334</v>
      </c>
      <c r="JE162">
        <v>0.00926075309058177</v>
      </c>
      <c r="JF162">
        <v>8.50568971851429e-05</v>
      </c>
      <c r="JG162">
        <v>6.08600627940814e-06</v>
      </c>
      <c r="JH162">
        <v>1</v>
      </c>
      <c r="JI162">
        <v>1927</v>
      </c>
      <c r="JJ162">
        <v>1</v>
      </c>
      <c r="JK162">
        <v>28</v>
      </c>
      <c r="JL162">
        <v>29320877.9</v>
      </c>
      <c r="JM162">
        <v>29320877.9</v>
      </c>
      <c r="JN162">
        <v>1.76758</v>
      </c>
      <c r="JO162">
        <v>2.35596</v>
      </c>
      <c r="JP162">
        <v>1.49902</v>
      </c>
      <c r="JQ162">
        <v>2.32544</v>
      </c>
      <c r="JR162">
        <v>1.54419</v>
      </c>
      <c r="JS162">
        <v>2.34741</v>
      </c>
      <c r="JT162">
        <v>35.6613</v>
      </c>
      <c r="JU162">
        <v>24.1488</v>
      </c>
      <c r="JV162">
        <v>18</v>
      </c>
      <c r="JW162">
        <v>547.119</v>
      </c>
      <c r="JX162">
        <v>426.5</v>
      </c>
      <c r="JY162">
        <v>25.9451</v>
      </c>
      <c r="JZ162">
        <v>28.3965</v>
      </c>
      <c r="KA162">
        <v>29.9997</v>
      </c>
      <c r="KB162">
        <v>28.2972</v>
      </c>
      <c r="KC162">
        <v>28.321</v>
      </c>
      <c r="KD162">
        <v>35.5677</v>
      </c>
      <c r="KE162">
        <v>32.5831</v>
      </c>
      <c r="KF162">
        <v>40.2105</v>
      </c>
      <c r="KG162">
        <v>25.9638</v>
      </c>
      <c r="KH162">
        <v>825.983</v>
      </c>
      <c r="KI162">
        <v>21.3783</v>
      </c>
      <c r="KJ162">
        <v>92.7469</v>
      </c>
      <c r="KK162">
        <v>98.6941</v>
      </c>
    </row>
    <row r="163" spans="1:297">
      <c r="A163">
        <v>147</v>
      </c>
      <c r="B163">
        <v>1759252679</v>
      </c>
      <c r="C163">
        <v>2838</v>
      </c>
      <c r="D163" t="s">
        <v>737</v>
      </c>
      <c r="E163" t="s">
        <v>738</v>
      </c>
      <c r="F163">
        <v>5</v>
      </c>
      <c r="G163" t="s">
        <v>639</v>
      </c>
      <c r="H163" t="s">
        <v>436</v>
      </c>
      <c r="I163">
        <v>1759252670.84615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824.672685021637</v>
      </c>
      <c r="AK163">
        <v>797.059296969697</v>
      </c>
      <c r="AL163">
        <v>3.3752734094357</v>
      </c>
      <c r="AM163">
        <v>62.8273229476228</v>
      </c>
      <c r="AN163">
        <f>(AP163 - AO163 + DY163*1E3/(8.314*(EA163+273.15)) * AR163/DX163 * AQ163) * DX163/(100*DL163) * 1000/(1000 - AP163)</f>
        <v>0</v>
      </c>
      <c r="AO163">
        <v>21.3562231375552</v>
      </c>
      <c r="AP163">
        <v>22.8813533333333</v>
      </c>
      <c r="AQ163">
        <v>8.31417608141467e-05</v>
      </c>
      <c r="AR163">
        <v>104.061546898014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2.7</v>
      </c>
      <c r="DM163">
        <v>0.5</v>
      </c>
      <c r="DN163" t="s">
        <v>438</v>
      </c>
      <c r="DO163">
        <v>2</v>
      </c>
      <c r="DP163" t="b">
        <v>1</v>
      </c>
      <c r="DQ163">
        <v>1759252670.84615</v>
      </c>
      <c r="DR163">
        <v>754.964384615385</v>
      </c>
      <c r="DS163">
        <v>791.282769230769</v>
      </c>
      <c r="DT163">
        <v>22.8582153846154</v>
      </c>
      <c r="DU163">
        <v>21.3266769230769</v>
      </c>
      <c r="DV163">
        <v>748.821461538462</v>
      </c>
      <c r="DW163">
        <v>22.4665461538462</v>
      </c>
      <c r="DX163">
        <v>500.023307692308</v>
      </c>
      <c r="DY163">
        <v>90.7403692307692</v>
      </c>
      <c r="DZ163">
        <v>0.0285831461538462</v>
      </c>
      <c r="EA163">
        <v>29.6257692307692</v>
      </c>
      <c r="EB163">
        <v>29.9843307692308</v>
      </c>
      <c r="EC163">
        <v>999.9</v>
      </c>
      <c r="ED163">
        <v>0</v>
      </c>
      <c r="EE163">
        <v>0</v>
      </c>
      <c r="EF163">
        <v>10008.56</v>
      </c>
      <c r="EG163">
        <v>0</v>
      </c>
      <c r="EH163">
        <v>9.45226230769231</v>
      </c>
      <c r="EI163">
        <v>-36.3183230769231</v>
      </c>
      <c r="EJ163">
        <v>772.625615384615</v>
      </c>
      <c r="EK163">
        <v>808.526538461538</v>
      </c>
      <c r="EL163">
        <v>1.53156461538462</v>
      </c>
      <c r="EM163">
        <v>791.282769230769</v>
      </c>
      <c r="EN163">
        <v>21.3266769230769</v>
      </c>
      <c r="EO163">
        <v>2.07416538461538</v>
      </c>
      <c r="EP163">
        <v>1.93518923076923</v>
      </c>
      <c r="EQ163">
        <v>18.0221384615385</v>
      </c>
      <c r="ER163">
        <v>16.9237769230769</v>
      </c>
      <c r="ES163">
        <v>1999.99</v>
      </c>
      <c r="ET163">
        <v>0.979995153846154</v>
      </c>
      <c r="EU163">
        <v>0.0200051769230769</v>
      </c>
      <c r="EV163">
        <v>0</v>
      </c>
      <c r="EW163">
        <v>336.597076923077</v>
      </c>
      <c r="EX163">
        <v>5.00016</v>
      </c>
      <c r="EY163">
        <v>7011.79615384615</v>
      </c>
      <c r="EZ163">
        <v>18234.0615384615</v>
      </c>
      <c r="FA163">
        <v>48.6966923076923</v>
      </c>
      <c r="FB163">
        <v>49.0238461538462</v>
      </c>
      <c r="FC163">
        <v>49.0668461538462</v>
      </c>
      <c r="FD163">
        <v>48.8072307692308</v>
      </c>
      <c r="FE163">
        <v>50.562</v>
      </c>
      <c r="FF163">
        <v>1955.08307692308</v>
      </c>
      <c r="FG163">
        <v>39.9069230769231</v>
      </c>
      <c r="FH163">
        <v>0</v>
      </c>
      <c r="FI163">
        <v>1759252686.4</v>
      </c>
      <c r="FJ163">
        <v>0</v>
      </c>
      <c r="FK163">
        <v>336.647115384615</v>
      </c>
      <c r="FL163">
        <v>0.801743585775409</v>
      </c>
      <c r="FM163">
        <v>11.3675213624136</v>
      </c>
      <c r="FN163">
        <v>7012.03615384615</v>
      </c>
      <c r="FO163">
        <v>15</v>
      </c>
      <c r="FP163">
        <v>0</v>
      </c>
      <c r="FQ163" t="s">
        <v>439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-36.444980952381</v>
      </c>
      <c r="GD163">
        <v>0.971454545454512</v>
      </c>
      <c r="GE163">
        <v>0.468758945686371</v>
      </c>
      <c r="GF163">
        <v>0</v>
      </c>
      <c r="GG163">
        <v>336.659147058823</v>
      </c>
      <c r="GH163">
        <v>-0.169579833075578</v>
      </c>
      <c r="GI163">
        <v>0.154026569967828</v>
      </c>
      <c r="GJ163">
        <v>-1</v>
      </c>
      <c r="GK163">
        <v>1.54248142857143</v>
      </c>
      <c r="GL163">
        <v>-0.228991168831169</v>
      </c>
      <c r="GM163">
        <v>0.0255937033338307</v>
      </c>
      <c r="GN163">
        <v>0</v>
      </c>
      <c r="GO163">
        <v>0</v>
      </c>
      <c r="GP163">
        <v>2</v>
      </c>
      <c r="GQ163" t="s">
        <v>446</v>
      </c>
      <c r="GR163">
        <v>3.12515</v>
      </c>
      <c r="GS163">
        <v>2.65427</v>
      </c>
      <c r="GT163">
        <v>0.139923</v>
      </c>
      <c r="GU163">
        <v>0.144867</v>
      </c>
      <c r="GV163">
        <v>0.0982657</v>
      </c>
      <c r="GW163">
        <v>0.0941731</v>
      </c>
      <c r="GX163">
        <v>22076</v>
      </c>
      <c r="GY163">
        <v>20855.3</v>
      </c>
      <c r="GZ163">
        <v>22954.9</v>
      </c>
      <c r="HA163">
        <v>23747.8</v>
      </c>
      <c r="HB163">
        <v>35278.5</v>
      </c>
      <c r="HC163">
        <v>35610.4</v>
      </c>
      <c r="HD163">
        <v>41381.1</v>
      </c>
      <c r="HE163">
        <v>42348.6</v>
      </c>
      <c r="HF163">
        <v>1.90157</v>
      </c>
      <c r="HG163">
        <v>1.80228</v>
      </c>
      <c r="HH163">
        <v>0.155047</v>
      </c>
      <c r="HI163">
        <v>0</v>
      </c>
      <c r="HJ163">
        <v>27.4592</v>
      </c>
      <c r="HK163">
        <v>999.9</v>
      </c>
      <c r="HL163">
        <v>55.921</v>
      </c>
      <c r="HM163">
        <v>29.93</v>
      </c>
      <c r="HN163">
        <v>26.1499</v>
      </c>
      <c r="HO163">
        <v>54.6176</v>
      </c>
      <c r="HP163">
        <v>43.0168</v>
      </c>
      <c r="HQ163">
        <v>1</v>
      </c>
      <c r="HR163">
        <v>0.063407</v>
      </c>
      <c r="HS163">
        <v>0.502089</v>
      </c>
      <c r="HT163">
        <v>20.217</v>
      </c>
      <c r="HU163">
        <v>5.23331</v>
      </c>
      <c r="HV163">
        <v>11.992</v>
      </c>
      <c r="HW163">
        <v>4.95565</v>
      </c>
      <c r="HX163">
        <v>3.304</v>
      </c>
      <c r="HY163">
        <v>50.7</v>
      </c>
      <c r="HZ163">
        <v>9999</v>
      </c>
      <c r="IA163">
        <v>9999</v>
      </c>
      <c r="IB163">
        <v>9999</v>
      </c>
      <c r="IC163">
        <v>1.86854</v>
      </c>
      <c r="ID163">
        <v>1.8642</v>
      </c>
      <c r="IE163">
        <v>1.8718</v>
      </c>
      <c r="IF163">
        <v>1.86265</v>
      </c>
      <c r="IG163">
        <v>1.86212</v>
      </c>
      <c r="IH163">
        <v>1.86857</v>
      </c>
      <c r="II163">
        <v>1.85867</v>
      </c>
      <c r="IJ163">
        <v>1.86508</v>
      </c>
      <c r="IK163">
        <v>5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6.201</v>
      </c>
      <c r="IY163">
        <v>0.3922</v>
      </c>
      <c r="IZ163">
        <v>3.97360106167472</v>
      </c>
      <c r="JA163">
        <v>0.00378919108122332</v>
      </c>
      <c r="JB163">
        <v>-1.39025892724049e-06</v>
      </c>
      <c r="JC163">
        <v>2.66215117939144e-10</v>
      </c>
      <c r="JD163">
        <v>0.0716792814121334</v>
      </c>
      <c r="JE163">
        <v>0.00926075309058177</v>
      </c>
      <c r="JF163">
        <v>8.50568971851429e-05</v>
      </c>
      <c r="JG163">
        <v>6.08600627940814e-06</v>
      </c>
      <c r="JH163">
        <v>1</v>
      </c>
      <c r="JI163">
        <v>1927</v>
      </c>
      <c r="JJ163">
        <v>1</v>
      </c>
      <c r="JK163">
        <v>28</v>
      </c>
      <c r="JL163">
        <v>29320878</v>
      </c>
      <c r="JM163">
        <v>29320878</v>
      </c>
      <c r="JN163">
        <v>1.79932</v>
      </c>
      <c r="JO163">
        <v>2.36206</v>
      </c>
      <c r="JP163">
        <v>1.49902</v>
      </c>
      <c r="JQ163">
        <v>2.32544</v>
      </c>
      <c r="JR163">
        <v>1.54419</v>
      </c>
      <c r="JS163">
        <v>2.30103</v>
      </c>
      <c r="JT163">
        <v>35.6613</v>
      </c>
      <c r="JU163">
        <v>24.14</v>
      </c>
      <c r="JV163">
        <v>18</v>
      </c>
      <c r="JW163">
        <v>546.932</v>
      </c>
      <c r="JX163">
        <v>426.6</v>
      </c>
      <c r="JY163">
        <v>25.9689</v>
      </c>
      <c r="JZ163">
        <v>28.3935</v>
      </c>
      <c r="KA163">
        <v>29.9999</v>
      </c>
      <c r="KB163">
        <v>28.2942</v>
      </c>
      <c r="KC163">
        <v>28.3186</v>
      </c>
      <c r="KD163">
        <v>36.1428</v>
      </c>
      <c r="KE163">
        <v>32.5831</v>
      </c>
      <c r="KF163">
        <v>40.2105</v>
      </c>
      <c r="KG163">
        <v>25.9709</v>
      </c>
      <c r="KH163">
        <v>839.535</v>
      </c>
      <c r="KI163">
        <v>21.3771</v>
      </c>
      <c r="KJ163">
        <v>92.748</v>
      </c>
      <c r="KK163">
        <v>98.6968</v>
      </c>
    </row>
    <row r="164" spans="1:297">
      <c r="A164">
        <v>148</v>
      </c>
      <c r="B164">
        <v>1759252684</v>
      </c>
      <c r="C164">
        <v>2843</v>
      </c>
      <c r="D164" t="s">
        <v>739</v>
      </c>
      <c r="E164" t="s">
        <v>740</v>
      </c>
      <c r="F164">
        <v>5</v>
      </c>
      <c r="G164" t="s">
        <v>639</v>
      </c>
      <c r="H164" t="s">
        <v>436</v>
      </c>
      <c r="I164">
        <v>1759252675.84615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842.623585958181</v>
      </c>
      <c r="AK164">
        <v>814.403490909091</v>
      </c>
      <c r="AL164">
        <v>3.48489796390347</v>
      </c>
      <c r="AM164">
        <v>62.8273229476228</v>
      </c>
      <c r="AN164">
        <f>(AP164 - AO164 + DY164*1E3/(8.314*(EA164+273.15)) * AR164/DX164 * AQ164) * DX164/(100*DL164) * 1000/(1000 - AP164)</f>
        <v>0</v>
      </c>
      <c r="AO164">
        <v>21.3535418405144</v>
      </c>
      <c r="AP164">
        <v>22.8869763636364</v>
      </c>
      <c r="AQ164">
        <v>3.24804763965232e-05</v>
      </c>
      <c r="AR164">
        <v>104.061546898014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2.7</v>
      </c>
      <c r="DM164">
        <v>0.5</v>
      </c>
      <c r="DN164" t="s">
        <v>438</v>
      </c>
      <c r="DO164">
        <v>2</v>
      </c>
      <c r="DP164" t="b">
        <v>1</v>
      </c>
      <c r="DQ164">
        <v>1759252675.84615</v>
      </c>
      <c r="DR164">
        <v>771.676846153846</v>
      </c>
      <c r="DS164">
        <v>808.401461538462</v>
      </c>
      <c r="DT164">
        <v>22.8707307692308</v>
      </c>
      <c r="DU164">
        <v>21.3470384615385</v>
      </c>
      <c r="DV164">
        <v>765.498076923077</v>
      </c>
      <c r="DW164">
        <v>22.4787846153846</v>
      </c>
      <c r="DX164">
        <v>500.004692307692</v>
      </c>
      <c r="DY164">
        <v>90.7409153846154</v>
      </c>
      <c r="DZ164">
        <v>0.0286923769230769</v>
      </c>
      <c r="EA164">
        <v>29.6259153846154</v>
      </c>
      <c r="EB164">
        <v>29.9864307692308</v>
      </c>
      <c r="EC164">
        <v>999.9</v>
      </c>
      <c r="ED164">
        <v>0</v>
      </c>
      <c r="EE164">
        <v>0</v>
      </c>
      <c r="EF164">
        <v>9994.47307692308</v>
      </c>
      <c r="EG164">
        <v>0</v>
      </c>
      <c r="EH164">
        <v>9.45226230769231</v>
      </c>
      <c r="EI164">
        <v>-36.7246692307692</v>
      </c>
      <c r="EJ164">
        <v>789.738923076923</v>
      </c>
      <c r="EK164">
        <v>826.035153846154</v>
      </c>
      <c r="EL164">
        <v>1.52371615384615</v>
      </c>
      <c r="EM164">
        <v>808.401461538462</v>
      </c>
      <c r="EN164">
        <v>21.3470384615385</v>
      </c>
      <c r="EO164">
        <v>2.07531307692308</v>
      </c>
      <c r="EP164">
        <v>1.93704846153846</v>
      </c>
      <c r="EQ164">
        <v>18.0309461538462</v>
      </c>
      <c r="ER164">
        <v>16.9389307692308</v>
      </c>
      <c r="ES164">
        <v>1999.99538461538</v>
      </c>
      <c r="ET164">
        <v>0.979994076923077</v>
      </c>
      <c r="EU164">
        <v>0.0200062769230769</v>
      </c>
      <c r="EV164">
        <v>0</v>
      </c>
      <c r="EW164">
        <v>336.699</v>
      </c>
      <c r="EX164">
        <v>5.00016</v>
      </c>
      <c r="EY164">
        <v>7012.85846153846</v>
      </c>
      <c r="EZ164">
        <v>18234.1</v>
      </c>
      <c r="FA164">
        <v>48.6966923076923</v>
      </c>
      <c r="FB164">
        <v>49.0190769230769</v>
      </c>
      <c r="FC164">
        <v>49.0668461538462</v>
      </c>
      <c r="FD164">
        <v>48.8024615384615</v>
      </c>
      <c r="FE164">
        <v>50.562</v>
      </c>
      <c r="FF164">
        <v>1955.08692307692</v>
      </c>
      <c r="FG164">
        <v>39.9084615384615</v>
      </c>
      <c r="FH164">
        <v>0</v>
      </c>
      <c r="FI164">
        <v>1759252691.2</v>
      </c>
      <c r="FJ164">
        <v>0</v>
      </c>
      <c r="FK164">
        <v>336.739</v>
      </c>
      <c r="FL164">
        <v>0.998769229196675</v>
      </c>
      <c r="FM164">
        <v>13.682051297571</v>
      </c>
      <c r="FN164">
        <v>7012.99153846154</v>
      </c>
      <c r="FO164">
        <v>15</v>
      </c>
      <c r="FP164">
        <v>0</v>
      </c>
      <c r="FQ164" t="s">
        <v>439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-36.52529</v>
      </c>
      <c r="GD164">
        <v>-3.78419548872185</v>
      </c>
      <c r="GE164">
        <v>0.558949281151698</v>
      </c>
      <c r="GF164">
        <v>0</v>
      </c>
      <c r="GG164">
        <v>336.696352941176</v>
      </c>
      <c r="GH164">
        <v>0.904385024743165</v>
      </c>
      <c r="GI164">
        <v>0.191780647117991</v>
      </c>
      <c r="GJ164">
        <v>-1</v>
      </c>
      <c r="GK164">
        <v>1.5303405</v>
      </c>
      <c r="GL164">
        <v>-0.0740593984962398</v>
      </c>
      <c r="GM164">
        <v>0.0158501556695826</v>
      </c>
      <c r="GN164">
        <v>1</v>
      </c>
      <c r="GO164">
        <v>1</v>
      </c>
      <c r="GP164">
        <v>2</v>
      </c>
      <c r="GQ164" t="s">
        <v>440</v>
      </c>
      <c r="GR164">
        <v>3.12534</v>
      </c>
      <c r="GS164">
        <v>2.65457</v>
      </c>
      <c r="GT164">
        <v>0.141985</v>
      </c>
      <c r="GU164">
        <v>0.146807</v>
      </c>
      <c r="GV164">
        <v>0.0982844</v>
      </c>
      <c r="GW164">
        <v>0.0941728</v>
      </c>
      <c r="GX164">
        <v>22023.1</v>
      </c>
      <c r="GY164">
        <v>20807.9</v>
      </c>
      <c r="GZ164">
        <v>22954.8</v>
      </c>
      <c r="HA164">
        <v>23747.7</v>
      </c>
      <c r="HB164">
        <v>35278.2</v>
      </c>
      <c r="HC164">
        <v>35610.6</v>
      </c>
      <c r="HD164">
        <v>41381.3</v>
      </c>
      <c r="HE164">
        <v>42348.6</v>
      </c>
      <c r="HF164">
        <v>1.90165</v>
      </c>
      <c r="HG164">
        <v>1.8022</v>
      </c>
      <c r="HH164">
        <v>0.154391</v>
      </c>
      <c r="HI164">
        <v>0</v>
      </c>
      <c r="HJ164">
        <v>27.4548</v>
      </c>
      <c r="HK164">
        <v>999.9</v>
      </c>
      <c r="HL164">
        <v>55.921</v>
      </c>
      <c r="HM164">
        <v>29.93</v>
      </c>
      <c r="HN164">
        <v>26.1497</v>
      </c>
      <c r="HO164">
        <v>54.6276</v>
      </c>
      <c r="HP164">
        <v>42.9968</v>
      </c>
      <c r="HQ164">
        <v>1</v>
      </c>
      <c r="HR164">
        <v>0.0629421</v>
      </c>
      <c r="HS164">
        <v>0.539711</v>
      </c>
      <c r="HT164">
        <v>20.2168</v>
      </c>
      <c r="HU164">
        <v>5.23376</v>
      </c>
      <c r="HV164">
        <v>11.992</v>
      </c>
      <c r="HW164">
        <v>4.95585</v>
      </c>
      <c r="HX164">
        <v>3.30398</v>
      </c>
      <c r="HY164">
        <v>50.7</v>
      </c>
      <c r="HZ164">
        <v>9999</v>
      </c>
      <c r="IA164">
        <v>9999</v>
      </c>
      <c r="IB164">
        <v>9999</v>
      </c>
      <c r="IC164">
        <v>1.86852</v>
      </c>
      <c r="ID164">
        <v>1.86423</v>
      </c>
      <c r="IE164">
        <v>1.87181</v>
      </c>
      <c r="IF164">
        <v>1.86264</v>
      </c>
      <c r="IG164">
        <v>1.86212</v>
      </c>
      <c r="IH164">
        <v>1.86858</v>
      </c>
      <c r="II164">
        <v>1.85868</v>
      </c>
      <c r="IJ164">
        <v>1.86508</v>
      </c>
      <c r="IK164">
        <v>5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6.237</v>
      </c>
      <c r="IY164">
        <v>0.3923</v>
      </c>
      <c r="IZ164">
        <v>3.97360106167472</v>
      </c>
      <c r="JA164">
        <v>0.00378919108122332</v>
      </c>
      <c r="JB164">
        <v>-1.39025892724049e-06</v>
      </c>
      <c r="JC164">
        <v>2.66215117939144e-10</v>
      </c>
      <c r="JD164">
        <v>0.0716792814121334</v>
      </c>
      <c r="JE164">
        <v>0.00926075309058177</v>
      </c>
      <c r="JF164">
        <v>8.50568971851429e-05</v>
      </c>
      <c r="JG164">
        <v>6.08600627940814e-06</v>
      </c>
      <c r="JH164">
        <v>1</v>
      </c>
      <c r="JI164">
        <v>1927</v>
      </c>
      <c r="JJ164">
        <v>1</v>
      </c>
      <c r="JK164">
        <v>28</v>
      </c>
      <c r="JL164">
        <v>29320878.1</v>
      </c>
      <c r="JM164">
        <v>29320878.1</v>
      </c>
      <c r="JN164">
        <v>1.82983</v>
      </c>
      <c r="JO164">
        <v>2.37061</v>
      </c>
      <c r="JP164">
        <v>1.49902</v>
      </c>
      <c r="JQ164">
        <v>2.32544</v>
      </c>
      <c r="JR164">
        <v>1.54419</v>
      </c>
      <c r="JS164">
        <v>2.27295</v>
      </c>
      <c r="JT164">
        <v>35.6613</v>
      </c>
      <c r="JU164">
        <v>24.1313</v>
      </c>
      <c r="JV164">
        <v>18</v>
      </c>
      <c r="JW164">
        <v>546.961</v>
      </c>
      <c r="JX164">
        <v>426.54</v>
      </c>
      <c r="JY164">
        <v>25.9764</v>
      </c>
      <c r="JZ164">
        <v>28.3906</v>
      </c>
      <c r="KA164">
        <v>29.9997</v>
      </c>
      <c r="KB164">
        <v>28.2919</v>
      </c>
      <c r="KC164">
        <v>28.3163</v>
      </c>
      <c r="KD164">
        <v>36.7516</v>
      </c>
      <c r="KE164">
        <v>32.5831</v>
      </c>
      <c r="KF164">
        <v>40.2105</v>
      </c>
      <c r="KG164">
        <v>25.9727</v>
      </c>
      <c r="KH164">
        <v>859.791</v>
      </c>
      <c r="KI164">
        <v>21.3714</v>
      </c>
      <c r="KJ164">
        <v>92.7482</v>
      </c>
      <c r="KK164">
        <v>98.6966</v>
      </c>
    </row>
    <row r="165" spans="1:297">
      <c r="A165">
        <v>149</v>
      </c>
      <c r="B165">
        <v>1759252689</v>
      </c>
      <c r="C165">
        <v>2848</v>
      </c>
      <c r="D165" t="s">
        <v>741</v>
      </c>
      <c r="E165" t="s">
        <v>742</v>
      </c>
      <c r="F165">
        <v>5</v>
      </c>
      <c r="G165" t="s">
        <v>639</v>
      </c>
      <c r="H165" t="s">
        <v>436</v>
      </c>
      <c r="I165">
        <v>1759252680.84615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859.277135770562</v>
      </c>
      <c r="AK165">
        <v>831.537157575758</v>
      </c>
      <c r="AL165">
        <v>3.39880481923876</v>
      </c>
      <c r="AM165">
        <v>62.8273229476228</v>
      </c>
      <c r="AN165">
        <f>(AP165 - AO165 + DY165*1E3/(8.314*(EA165+273.15)) * AR165/DX165 * AQ165) * DX165/(100*DL165) * 1000/(1000 - AP165)</f>
        <v>0</v>
      </c>
      <c r="AO165">
        <v>21.3522007777499</v>
      </c>
      <c r="AP165">
        <v>22.88196</v>
      </c>
      <c r="AQ165">
        <v>-1.90098788416207e-05</v>
      </c>
      <c r="AR165">
        <v>104.061546898014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2.7</v>
      </c>
      <c r="DM165">
        <v>0.5</v>
      </c>
      <c r="DN165" t="s">
        <v>438</v>
      </c>
      <c r="DO165">
        <v>2</v>
      </c>
      <c r="DP165" t="b">
        <v>1</v>
      </c>
      <c r="DQ165">
        <v>1759252680.84615</v>
      </c>
      <c r="DR165">
        <v>788.510923076923</v>
      </c>
      <c r="DS165">
        <v>825.123538461538</v>
      </c>
      <c r="DT165">
        <v>22.8806692307692</v>
      </c>
      <c r="DU165">
        <v>21.3529307692308</v>
      </c>
      <c r="DV165">
        <v>782.296384615385</v>
      </c>
      <c r="DW165">
        <v>22.4885</v>
      </c>
      <c r="DX165">
        <v>499.970538461538</v>
      </c>
      <c r="DY165">
        <v>90.7417461538462</v>
      </c>
      <c r="DZ165">
        <v>0.0288850153846154</v>
      </c>
      <c r="EA165">
        <v>29.6261692307692</v>
      </c>
      <c r="EB165">
        <v>29.9903384615385</v>
      </c>
      <c r="EC165">
        <v>999.9</v>
      </c>
      <c r="ED165">
        <v>0</v>
      </c>
      <c r="EE165">
        <v>0</v>
      </c>
      <c r="EF165">
        <v>9986.87</v>
      </c>
      <c r="EG165">
        <v>0</v>
      </c>
      <c r="EH165">
        <v>9.45889615384615</v>
      </c>
      <c r="EI165">
        <v>-36.6128769230769</v>
      </c>
      <c r="EJ165">
        <v>806.975076923077</v>
      </c>
      <c r="EK165">
        <v>843.127</v>
      </c>
      <c r="EL165">
        <v>1.52775307692308</v>
      </c>
      <c r="EM165">
        <v>825.123538461538</v>
      </c>
      <c r="EN165">
        <v>21.3529307692308</v>
      </c>
      <c r="EO165">
        <v>2.07623230769231</v>
      </c>
      <c r="EP165">
        <v>1.93759923076923</v>
      </c>
      <c r="EQ165">
        <v>18.038</v>
      </c>
      <c r="ER165">
        <v>16.9434307692308</v>
      </c>
      <c r="ES165">
        <v>2000.00153846154</v>
      </c>
      <c r="ET165">
        <v>0.979993</v>
      </c>
      <c r="EU165">
        <v>0.0200074</v>
      </c>
      <c r="EV165">
        <v>0</v>
      </c>
      <c r="EW165">
        <v>336.782846153846</v>
      </c>
      <c r="EX165">
        <v>5.00016</v>
      </c>
      <c r="EY165">
        <v>7013.91461538462</v>
      </c>
      <c r="EZ165">
        <v>18234.1538461539</v>
      </c>
      <c r="FA165">
        <v>48.6918461538462</v>
      </c>
      <c r="FB165">
        <v>49.0047692307692</v>
      </c>
      <c r="FC165">
        <v>49.062</v>
      </c>
      <c r="FD165">
        <v>48.7976923076923</v>
      </c>
      <c r="FE165">
        <v>50.562</v>
      </c>
      <c r="FF165">
        <v>1955.09153846154</v>
      </c>
      <c r="FG165">
        <v>39.91</v>
      </c>
      <c r="FH165">
        <v>0</v>
      </c>
      <c r="FI165">
        <v>1759252696</v>
      </c>
      <c r="FJ165">
        <v>0</v>
      </c>
      <c r="FK165">
        <v>336.803038461539</v>
      </c>
      <c r="FL165">
        <v>0.626769230491319</v>
      </c>
      <c r="FM165">
        <v>11.9111111051234</v>
      </c>
      <c r="FN165">
        <v>7013.96923076923</v>
      </c>
      <c r="FO165">
        <v>15</v>
      </c>
      <c r="FP165">
        <v>0</v>
      </c>
      <c r="FQ165" t="s">
        <v>439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-36.632605</v>
      </c>
      <c r="GD165">
        <v>0.0362661654135046</v>
      </c>
      <c r="GE165">
        <v>0.444927376630164</v>
      </c>
      <c r="GF165">
        <v>1</v>
      </c>
      <c r="GG165">
        <v>336.729441176471</v>
      </c>
      <c r="GH165">
        <v>1.1499923602654</v>
      </c>
      <c r="GI165">
        <v>0.206434178539321</v>
      </c>
      <c r="GJ165">
        <v>-1</v>
      </c>
      <c r="GK165">
        <v>1.5256915</v>
      </c>
      <c r="GL165">
        <v>0.0501712781954903</v>
      </c>
      <c r="GM165">
        <v>0.00954531522528199</v>
      </c>
      <c r="GN165">
        <v>1</v>
      </c>
      <c r="GO165">
        <v>2</v>
      </c>
      <c r="GP165">
        <v>2</v>
      </c>
      <c r="GQ165" t="s">
        <v>642</v>
      </c>
      <c r="GR165">
        <v>3.12535</v>
      </c>
      <c r="GS165">
        <v>2.65441</v>
      </c>
      <c r="GT165">
        <v>0.14397</v>
      </c>
      <c r="GU165">
        <v>0.148796</v>
      </c>
      <c r="GV165">
        <v>0.0982717</v>
      </c>
      <c r="GW165">
        <v>0.0941628</v>
      </c>
      <c r="GX165">
        <v>21972.1</v>
      </c>
      <c r="GY165">
        <v>20759.5</v>
      </c>
      <c r="GZ165">
        <v>22954.8</v>
      </c>
      <c r="HA165">
        <v>23747.9</v>
      </c>
      <c r="HB165">
        <v>35278.9</v>
      </c>
      <c r="HC165">
        <v>35611.2</v>
      </c>
      <c r="HD165">
        <v>41381.4</v>
      </c>
      <c r="HE165">
        <v>42348.7</v>
      </c>
      <c r="HF165">
        <v>1.90155</v>
      </c>
      <c r="HG165">
        <v>1.80243</v>
      </c>
      <c r="HH165">
        <v>0.155866</v>
      </c>
      <c r="HI165">
        <v>0</v>
      </c>
      <c r="HJ165">
        <v>27.4499</v>
      </c>
      <c r="HK165">
        <v>999.9</v>
      </c>
      <c r="HL165">
        <v>55.921</v>
      </c>
      <c r="HM165">
        <v>29.93</v>
      </c>
      <c r="HN165">
        <v>26.1512</v>
      </c>
      <c r="HO165">
        <v>53.8876</v>
      </c>
      <c r="HP165">
        <v>42.8926</v>
      </c>
      <c r="HQ165">
        <v>1</v>
      </c>
      <c r="HR165">
        <v>0.0627744</v>
      </c>
      <c r="HS165">
        <v>0.497949</v>
      </c>
      <c r="HT165">
        <v>20.2169</v>
      </c>
      <c r="HU165">
        <v>5.23391</v>
      </c>
      <c r="HV165">
        <v>11.992</v>
      </c>
      <c r="HW165">
        <v>4.9558</v>
      </c>
      <c r="HX165">
        <v>3.304</v>
      </c>
      <c r="HY165">
        <v>50.7</v>
      </c>
      <c r="HZ165">
        <v>9999</v>
      </c>
      <c r="IA165">
        <v>9999</v>
      </c>
      <c r="IB165">
        <v>9999</v>
      </c>
      <c r="IC165">
        <v>1.86852</v>
      </c>
      <c r="ID165">
        <v>1.86419</v>
      </c>
      <c r="IE165">
        <v>1.87181</v>
      </c>
      <c r="IF165">
        <v>1.86264</v>
      </c>
      <c r="IG165">
        <v>1.86211</v>
      </c>
      <c r="IH165">
        <v>1.86855</v>
      </c>
      <c r="II165">
        <v>1.85867</v>
      </c>
      <c r="IJ165">
        <v>1.86508</v>
      </c>
      <c r="IK165">
        <v>5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6.271</v>
      </c>
      <c r="IY165">
        <v>0.3922</v>
      </c>
      <c r="IZ165">
        <v>3.97360106167472</v>
      </c>
      <c r="JA165">
        <v>0.00378919108122332</v>
      </c>
      <c r="JB165">
        <v>-1.39025892724049e-06</v>
      </c>
      <c r="JC165">
        <v>2.66215117939144e-10</v>
      </c>
      <c r="JD165">
        <v>0.0716792814121334</v>
      </c>
      <c r="JE165">
        <v>0.00926075309058177</v>
      </c>
      <c r="JF165">
        <v>8.50568971851429e-05</v>
      </c>
      <c r="JG165">
        <v>6.08600627940814e-06</v>
      </c>
      <c r="JH165">
        <v>1</v>
      </c>
      <c r="JI165">
        <v>1927</v>
      </c>
      <c r="JJ165">
        <v>1</v>
      </c>
      <c r="JK165">
        <v>28</v>
      </c>
      <c r="JL165">
        <v>29320878.1</v>
      </c>
      <c r="JM165">
        <v>29320878.1</v>
      </c>
      <c r="JN165">
        <v>1.85669</v>
      </c>
      <c r="JO165">
        <v>2.3645</v>
      </c>
      <c r="JP165">
        <v>1.49902</v>
      </c>
      <c r="JQ165">
        <v>2.32544</v>
      </c>
      <c r="JR165">
        <v>1.54419</v>
      </c>
      <c r="JS165">
        <v>2.2937</v>
      </c>
      <c r="JT165">
        <v>35.6613</v>
      </c>
      <c r="JU165">
        <v>24.14</v>
      </c>
      <c r="JV165">
        <v>18</v>
      </c>
      <c r="JW165">
        <v>546.874</v>
      </c>
      <c r="JX165">
        <v>426.654</v>
      </c>
      <c r="JY165">
        <v>25.984</v>
      </c>
      <c r="JZ165">
        <v>28.3874</v>
      </c>
      <c r="KA165">
        <v>29.9999</v>
      </c>
      <c r="KB165">
        <v>28.2894</v>
      </c>
      <c r="KC165">
        <v>28.3138</v>
      </c>
      <c r="KD165">
        <v>37.2996</v>
      </c>
      <c r="KE165">
        <v>32.5831</v>
      </c>
      <c r="KF165">
        <v>40.2105</v>
      </c>
      <c r="KG165">
        <v>25.9889</v>
      </c>
      <c r="KH165">
        <v>873.552</v>
      </c>
      <c r="KI165">
        <v>21.3761</v>
      </c>
      <c r="KJ165">
        <v>92.7483</v>
      </c>
      <c r="KK165">
        <v>98.6969</v>
      </c>
    </row>
    <row r="166" spans="1:297">
      <c r="A166">
        <v>150</v>
      </c>
      <c r="B166">
        <v>1759252694</v>
      </c>
      <c r="C166">
        <v>2853</v>
      </c>
      <c r="D166" t="s">
        <v>743</v>
      </c>
      <c r="E166" t="s">
        <v>744</v>
      </c>
      <c r="F166">
        <v>5</v>
      </c>
      <c r="G166" t="s">
        <v>639</v>
      </c>
      <c r="H166" t="s">
        <v>436</v>
      </c>
      <c r="I166">
        <v>1759252685.84615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876.489076620216</v>
      </c>
      <c r="AK166">
        <v>848.676715151515</v>
      </c>
      <c r="AL166">
        <v>3.43061000427565</v>
      </c>
      <c r="AM166">
        <v>62.8273229476228</v>
      </c>
      <c r="AN166">
        <f>(AP166 - AO166 + DY166*1E3/(8.314*(EA166+273.15)) * AR166/DX166 * AQ166) * DX166/(100*DL166) * 1000/(1000 - AP166)</f>
        <v>0</v>
      </c>
      <c r="AO166">
        <v>21.349403677792</v>
      </c>
      <c r="AP166">
        <v>22.8818533333333</v>
      </c>
      <c r="AQ166">
        <v>-8.39361751654395e-06</v>
      </c>
      <c r="AR166">
        <v>104.061546898014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2.7</v>
      </c>
      <c r="DM166">
        <v>0.5</v>
      </c>
      <c r="DN166" t="s">
        <v>438</v>
      </c>
      <c r="DO166">
        <v>2</v>
      </c>
      <c r="DP166" t="b">
        <v>1</v>
      </c>
      <c r="DQ166">
        <v>1759252685.84615</v>
      </c>
      <c r="DR166">
        <v>805.273076923077</v>
      </c>
      <c r="DS166">
        <v>841.967538461538</v>
      </c>
      <c r="DT166">
        <v>22.8838230769231</v>
      </c>
      <c r="DU166">
        <v>21.3516307692308</v>
      </c>
      <c r="DV166">
        <v>799.023538461538</v>
      </c>
      <c r="DW166">
        <v>22.4915846153846</v>
      </c>
      <c r="DX166">
        <v>499.968538461538</v>
      </c>
      <c r="DY166">
        <v>90.7420846153846</v>
      </c>
      <c r="DZ166">
        <v>0.0288876769230769</v>
      </c>
      <c r="EA166">
        <v>29.6246461538462</v>
      </c>
      <c r="EB166">
        <v>29.9866153846154</v>
      </c>
      <c r="EC166">
        <v>999.9</v>
      </c>
      <c r="ED166">
        <v>0</v>
      </c>
      <c r="EE166">
        <v>0</v>
      </c>
      <c r="EF166">
        <v>9996.42692307692</v>
      </c>
      <c r="EG166">
        <v>0</v>
      </c>
      <c r="EH166">
        <v>9.45825384615384</v>
      </c>
      <c r="EI166">
        <v>-36.6946923076923</v>
      </c>
      <c r="EJ166">
        <v>824.132307692308</v>
      </c>
      <c r="EK166">
        <v>860.337230769231</v>
      </c>
      <c r="EL166">
        <v>1.53220307692308</v>
      </c>
      <c r="EM166">
        <v>841.967538461538</v>
      </c>
      <c r="EN166">
        <v>21.3516307692308</v>
      </c>
      <c r="EO166">
        <v>2.07652615384615</v>
      </c>
      <c r="EP166">
        <v>1.93748923076923</v>
      </c>
      <c r="EQ166">
        <v>18.0402461538462</v>
      </c>
      <c r="ER166">
        <v>16.9425384615385</v>
      </c>
      <c r="ES166">
        <v>2000.00769230769</v>
      </c>
      <c r="ET166">
        <v>0.979993</v>
      </c>
      <c r="EU166">
        <v>0.0200074</v>
      </c>
      <c r="EV166">
        <v>0</v>
      </c>
      <c r="EW166">
        <v>336.855615384615</v>
      </c>
      <c r="EX166">
        <v>5.00016</v>
      </c>
      <c r="EY166">
        <v>7014.69384615385</v>
      </c>
      <c r="EZ166">
        <v>18234.2076923077</v>
      </c>
      <c r="FA166">
        <v>48.6918461538462</v>
      </c>
      <c r="FB166">
        <v>49.0047692307692</v>
      </c>
      <c r="FC166">
        <v>49.062</v>
      </c>
      <c r="FD166">
        <v>48.7929230769231</v>
      </c>
      <c r="FE166">
        <v>50.5476923076923</v>
      </c>
      <c r="FF166">
        <v>1955.09769230769</v>
      </c>
      <c r="FG166">
        <v>39.9115384615385</v>
      </c>
      <c r="FH166">
        <v>0</v>
      </c>
      <c r="FI166">
        <v>1759252701.4</v>
      </c>
      <c r="FJ166">
        <v>0</v>
      </c>
      <c r="FK166">
        <v>336.88228</v>
      </c>
      <c r="FL166">
        <v>0.377615382447312</v>
      </c>
      <c r="FM166">
        <v>5.65461538903989</v>
      </c>
      <c r="FN166">
        <v>7014.8248</v>
      </c>
      <c r="FO166">
        <v>15</v>
      </c>
      <c r="FP166">
        <v>0</v>
      </c>
      <c r="FQ166" t="s">
        <v>439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-36.6222190476191</v>
      </c>
      <c r="GD166">
        <v>-0.186942857142878</v>
      </c>
      <c r="GE166">
        <v>0.443940132835442</v>
      </c>
      <c r="GF166">
        <v>1</v>
      </c>
      <c r="GG166">
        <v>336.823794117647</v>
      </c>
      <c r="GH166">
        <v>0.907639418773459</v>
      </c>
      <c r="GI166">
        <v>0.202457225607516</v>
      </c>
      <c r="GJ166">
        <v>-1</v>
      </c>
      <c r="GK166">
        <v>1.52765666666667</v>
      </c>
      <c r="GL166">
        <v>0.0690405194805171</v>
      </c>
      <c r="GM166">
        <v>0.00814430349171</v>
      </c>
      <c r="GN166">
        <v>1</v>
      </c>
      <c r="GO166">
        <v>2</v>
      </c>
      <c r="GP166">
        <v>2</v>
      </c>
      <c r="GQ166" t="s">
        <v>642</v>
      </c>
      <c r="GR166">
        <v>3.12528</v>
      </c>
      <c r="GS166">
        <v>2.65443</v>
      </c>
      <c r="GT166">
        <v>0.145955</v>
      </c>
      <c r="GU166">
        <v>0.150664</v>
      </c>
      <c r="GV166">
        <v>0.0982588</v>
      </c>
      <c r="GW166">
        <v>0.094159</v>
      </c>
      <c r="GX166">
        <v>21921.7</v>
      </c>
      <c r="GY166">
        <v>20714.5</v>
      </c>
      <c r="GZ166">
        <v>22955.3</v>
      </c>
      <c r="HA166">
        <v>23748.5</v>
      </c>
      <c r="HB166">
        <v>35279.9</v>
      </c>
      <c r="HC166">
        <v>35612.2</v>
      </c>
      <c r="HD166">
        <v>41381.8</v>
      </c>
      <c r="HE166">
        <v>42349.5</v>
      </c>
      <c r="HF166">
        <v>1.90187</v>
      </c>
      <c r="HG166">
        <v>1.80238</v>
      </c>
      <c r="HH166">
        <v>0.155605</v>
      </c>
      <c r="HI166">
        <v>0</v>
      </c>
      <c r="HJ166">
        <v>27.4463</v>
      </c>
      <c r="HK166">
        <v>999.9</v>
      </c>
      <c r="HL166">
        <v>55.897</v>
      </c>
      <c r="HM166">
        <v>29.95</v>
      </c>
      <c r="HN166">
        <v>26.1679</v>
      </c>
      <c r="HO166">
        <v>54.1376</v>
      </c>
      <c r="HP166">
        <v>42.9768</v>
      </c>
      <c r="HQ166">
        <v>1</v>
      </c>
      <c r="HR166">
        <v>0.0624924</v>
      </c>
      <c r="HS166">
        <v>0.519499</v>
      </c>
      <c r="HT166">
        <v>20.2168</v>
      </c>
      <c r="HU166">
        <v>5.23376</v>
      </c>
      <c r="HV166">
        <v>11.992</v>
      </c>
      <c r="HW166">
        <v>4.95575</v>
      </c>
      <c r="HX166">
        <v>3.30393</v>
      </c>
      <c r="HY166">
        <v>50.7</v>
      </c>
      <c r="HZ166">
        <v>9999</v>
      </c>
      <c r="IA166">
        <v>9999</v>
      </c>
      <c r="IB166">
        <v>9999</v>
      </c>
      <c r="IC166">
        <v>1.86855</v>
      </c>
      <c r="ID166">
        <v>1.86419</v>
      </c>
      <c r="IE166">
        <v>1.87181</v>
      </c>
      <c r="IF166">
        <v>1.86264</v>
      </c>
      <c r="IG166">
        <v>1.86212</v>
      </c>
      <c r="IH166">
        <v>1.86859</v>
      </c>
      <c r="II166">
        <v>1.85867</v>
      </c>
      <c r="IJ166">
        <v>1.86508</v>
      </c>
      <c r="IK166">
        <v>5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6.305</v>
      </c>
      <c r="IY166">
        <v>0.3922</v>
      </c>
      <c r="IZ166">
        <v>3.97360106167472</v>
      </c>
      <c r="JA166">
        <v>0.00378919108122332</v>
      </c>
      <c r="JB166">
        <v>-1.39025892724049e-06</v>
      </c>
      <c r="JC166">
        <v>2.66215117939144e-10</v>
      </c>
      <c r="JD166">
        <v>0.0716792814121334</v>
      </c>
      <c r="JE166">
        <v>0.00926075309058177</v>
      </c>
      <c r="JF166">
        <v>8.50568971851429e-05</v>
      </c>
      <c r="JG166">
        <v>6.08600627940814e-06</v>
      </c>
      <c r="JH166">
        <v>1</v>
      </c>
      <c r="JI166">
        <v>1927</v>
      </c>
      <c r="JJ166">
        <v>1</v>
      </c>
      <c r="JK166">
        <v>28</v>
      </c>
      <c r="JL166">
        <v>29320878.2</v>
      </c>
      <c r="JM166">
        <v>29320878.2</v>
      </c>
      <c r="JN166">
        <v>1.88599</v>
      </c>
      <c r="JO166">
        <v>2.35474</v>
      </c>
      <c r="JP166">
        <v>1.4978</v>
      </c>
      <c r="JQ166">
        <v>2.32544</v>
      </c>
      <c r="JR166">
        <v>1.54419</v>
      </c>
      <c r="JS166">
        <v>2.35718</v>
      </c>
      <c r="JT166">
        <v>35.6613</v>
      </c>
      <c r="JU166">
        <v>24.1488</v>
      </c>
      <c r="JV166">
        <v>18</v>
      </c>
      <c r="JW166">
        <v>547.066</v>
      </c>
      <c r="JX166">
        <v>426.607</v>
      </c>
      <c r="JY166">
        <v>25.996</v>
      </c>
      <c r="JZ166">
        <v>28.3844</v>
      </c>
      <c r="KA166">
        <v>29.9998</v>
      </c>
      <c r="KB166">
        <v>28.287</v>
      </c>
      <c r="KC166">
        <v>28.3114</v>
      </c>
      <c r="KD166">
        <v>37.851</v>
      </c>
      <c r="KE166">
        <v>32.5831</v>
      </c>
      <c r="KF166">
        <v>40.2105</v>
      </c>
      <c r="KG166">
        <v>25.9957</v>
      </c>
      <c r="KH166">
        <v>887.103</v>
      </c>
      <c r="KI166">
        <v>21.3782</v>
      </c>
      <c r="KJ166">
        <v>92.7496</v>
      </c>
      <c r="KK166">
        <v>98.699</v>
      </c>
    </row>
    <row r="167" spans="1:297">
      <c r="A167">
        <v>151</v>
      </c>
      <c r="B167">
        <v>1759252699</v>
      </c>
      <c r="C167">
        <v>2858</v>
      </c>
      <c r="D167" t="s">
        <v>745</v>
      </c>
      <c r="E167" t="s">
        <v>746</v>
      </c>
      <c r="F167">
        <v>5</v>
      </c>
      <c r="G167" t="s">
        <v>639</v>
      </c>
      <c r="H167" t="s">
        <v>436</v>
      </c>
      <c r="I167">
        <v>1759252690.84615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893.441079844679</v>
      </c>
      <c r="AK167">
        <v>865.789484848485</v>
      </c>
      <c r="AL167">
        <v>3.42671655892509</v>
      </c>
      <c r="AM167">
        <v>62.8273229476228</v>
      </c>
      <c r="AN167">
        <f>(AP167 - AO167 + DY167*1E3/(8.314*(EA167+273.15)) * AR167/DX167 * AQ167) * DX167/(100*DL167) * 1000/(1000 - AP167)</f>
        <v>0</v>
      </c>
      <c r="AO167">
        <v>21.3482216065066</v>
      </c>
      <c r="AP167">
        <v>22.8759006060606</v>
      </c>
      <c r="AQ167">
        <v>-2.2262520054058e-05</v>
      </c>
      <c r="AR167">
        <v>104.061546898014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2.7</v>
      </c>
      <c r="DM167">
        <v>0.5</v>
      </c>
      <c r="DN167" t="s">
        <v>438</v>
      </c>
      <c r="DO167">
        <v>2</v>
      </c>
      <c r="DP167" t="b">
        <v>1</v>
      </c>
      <c r="DQ167">
        <v>1759252690.84615</v>
      </c>
      <c r="DR167">
        <v>822.059692307692</v>
      </c>
      <c r="DS167">
        <v>858.616230769231</v>
      </c>
      <c r="DT167">
        <v>22.8820307692308</v>
      </c>
      <c r="DU167">
        <v>21.3497923076923</v>
      </c>
      <c r="DV167">
        <v>815.775615384615</v>
      </c>
      <c r="DW167">
        <v>22.4898384615385</v>
      </c>
      <c r="DX167">
        <v>499.978307692308</v>
      </c>
      <c r="DY167">
        <v>90.7420615384615</v>
      </c>
      <c r="DZ167">
        <v>0.0287447</v>
      </c>
      <c r="EA167">
        <v>29.6250615384615</v>
      </c>
      <c r="EB167">
        <v>29.9876076923077</v>
      </c>
      <c r="EC167">
        <v>999.9</v>
      </c>
      <c r="ED167">
        <v>0</v>
      </c>
      <c r="EE167">
        <v>0</v>
      </c>
      <c r="EF167">
        <v>10019.5638461538</v>
      </c>
      <c r="EG167">
        <v>0</v>
      </c>
      <c r="EH167">
        <v>9.51282615384615</v>
      </c>
      <c r="EI167">
        <v>-36.5567153846154</v>
      </c>
      <c r="EJ167">
        <v>841.310461538462</v>
      </c>
      <c r="EK167">
        <v>877.347461538462</v>
      </c>
      <c r="EL167">
        <v>1.53224307692308</v>
      </c>
      <c r="EM167">
        <v>858.616230769231</v>
      </c>
      <c r="EN167">
        <v>21.3497923076923</v>
      </c>
      <c r="EO167">
        <v>2.07636307692308</v>
      </c>
      <c r="EP167">
        <v>1.93732384615385</v>
      </c>
      <c r="EQ167">
        <v>18.0389923076923</v>
      </c>
      <c r="ER167">
        <v>16.9411846153846</v>
      </c>
      <c r="ES167">
        <v>2000.00538461538</v>
      </c>
      <c r="ET167">
        <v>0.979997307692308</v>
      </c>
      <c r="EU167">
        <v>0.0200029307692308</v>
      </c>
      <c r="EV167">
        <v>0</v>
      </c>
      <c r="EW167">
        <v>336.928538461538</v>
      </c>
      <c r="EX167">
        <v>5.00016</v>
      </c>
      <c r="EY167">
        <v>7015.33384615385</v>
      </c>
      <c r="EZ167">
        <v>18234.2076923077</v>
      </c>
      <c r="FA167">
        <v>48.687</v>
      </c>
      <c r="FB167">
        <v>49</v>
      </c>
      <c r="FC167">
        <v>49.062</v>
      </c>
      <c r="FD167">
        <v>48.7881538461538</v>
      </c>
      <c r="FE167">
        <v>50.5333846153846</v>
      </c>
      <c r="FF167">
        <v>1955.10153846154</v>
      </c>
      <c r="FG167">
        <v>39.9053846153846</v>
      </c>
      <c r="FH167">
        <v>0</v>
      </c>
      <c r="FI167">
        <v>1759252706.2</v>
      </c>
      <c r="FJ167">
        <v>0</v>
      </c>
      <c r="FK167">
        <v>336.93456</v>
      </c>
      <c r="FL167">
        <v>0.866769226484294</v>
      </c>
      <c r="FM167">
        <v>7.01923077626892</v>
      </c>
      <c r="FN167">
        <v>7015.436</v>
      </c>
      <c r="FO167">
        <v>15</v>
      </c>
      <c r="FP167">
        <v>0</v>
      </c>
      <c r="FQ167" t="s">
        <v>439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-36.7024904761905</v>
      </c>
      <c r="GD167">
        <v>1.36311428571429</v>
      </c>
      <c r="GE167">
        <v>0.362774284940456</v>
      </c>
      <c r="GF167">
        <v>0</v>
      </c>
      <c r="GG167">
        <v>336.895058823529</v>
      </c>
      <c r="GH167">
        <v>0.729320091399201</v>
      </c>
      <c r="GI167">
        <v>0.19161725655687</v>
      </c>
      <c r="GJ167">
        <v>-1</v>
      </c>
      <c r="GK167">
        <v>1.53182476190476</v>
      </c>
      <c r="GL167">
        <v>0.0011135064935076</v>
      </c>
      <c r="GM167">
        <v>0.00197701222157654</v>
      </c>
      <c r="GN167">
        <v>1</v>
      </c>
      <c r="GO167">
        <v>1</v>
      </c>
      <c r="GP167">
        <v>2</v>
      </c>
      <c r="GQ167" t="s">
        <v>440</v>
      </c>
      <c r="GR167">
        <v>3.12538</v>
      </c>
      <c r="GS167">
        <v>2.65441</v>
      </c>
      <c r="GT167">
        <v>0.14792</v>
      </c>
      <c r="GU167">
        <v>0.152646</v>
      </c>
      <c r="GV167">
        <v>0.0982417</v>
      </c>
      <c r="GW167">
        <v>0.0941491</v>
      </c>
      <c r="GX167">
        <v>21871.5</v>
      </c>
      <c r="GY167">
        <v>20666.6</v>
      </c>
      <c r="GZ167">
        <v>22955.6</v>
      </c>
      <c r="HA167">
        <v>23748.9</v>
      </c>
      <c r="HB167">
        <v>35281.3</v>
      </c>
      <c r="HC167">
        <v>35613.3</v>
      </c>
      <c r="HD167">
        <v>41382.4</v>
      </c>
      <c r="HE167">
        <v>42350.1</v>
      </c>
      <c r="HF167">
        <v>1.90208</v>
      </c>
      <c r="HG167">
        <v>1.80215</v>
      </c>
      <c r="HH167">
        <v>0.155978</v>
      </c>
      <c r="HI167">
        <v>0</v>
      </c>
      <c r="HJ167">
        <v>27.4422</v>
      </c>
      <c r="HK167">
        <v>999.9</v>
      </c>
      <c r="HL167">
        <v>55.897</v>
      </c>
      <c r="HM167">
        <v>29.93</v>
      </c>
      <c r="HN167">
        <v>26.1391</v>
      </c>
      <c r="HO167">
        <v>54.1476</v>
      </c>
      <c r="HP167">
        <v>43.0369</v>
      </c>
      <c r="HQ167">
        <v>1</v>
      </c>
      <c r="HR167">
        <v>0.0621875</v>
      </c>
      <c r="HS167">
        <v>0.514681</v>
      </c>
      <c r="HT167">
        <v>20.2169</v>
      </c>
      <c r="HU167">
        <v>5.23316</v>
      </c>
      <c r="HV167">
        <v>11.992</v>
      </c>
      <c r="HW167">
        <v>4.95565</v>
      </c>
      <c r="HX167">
        <v>3.30387</v>
      </c>
      <c r="HY167">
        <v>50.7</v>
      </c>
      <c r="HZ167">
        <v>9999</v>
      </c>
      <c r="IA167">
        <v>9999</v>
      </c>
      <c r="IB167">
        <v>9999</v>
      </c>
      <c r="IC167">
        <v>1.86851</v>
      </c>
      <c r="ID167">
        <v>1.86418</v>
      </c>
      <c r="IE167">
        <v>1.8718</v>
      </c>
      <c r="IF167">
        <v>1.86264</v>
      </c>
      <c r="IG167">
        <v>1.86214</v>
      </c>
      <c r="IH167">
        <v>1.86859</v>
      </c>
      <c r="II167">
        <v>1.85867</v>
      </c>
      <c r="IJ167">
        <v>1.86508</v>
      </c>
      <c r="IK167">
        <v>5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6.339</v>
      </c>
      <c r="IY167">
        <v>0.392</v>
      </c>
      <c r="IZ167">
        <v>3.97360106167472</v>
      </c>
      <c r="JA167">
        <v>0.00378919108122332</v>
      </c>
      <c r="JB167">
        <v>-1.39025892724049e-06</v>
      </c>
      <c r="JC167">
        <v>2.66215117939144e-10</v>
      </c>
      <c r="JD167">
        <v>0.0716792814121334</v>
      </c>
      <c r="JE167">
        <v>0.00926075309058177</v>
      </c>
      <c r="JF167">
        <v>8.50568971851429e-05</v>
      </c>
      <c r="JG167">
        <v>6.08600627940814e-06</v>
      </c>
      <c r="JH167">
        <v>1</v>
      </c>
      <c r="JI167">
        <v>1927</v>
      </c>
      <c r="JJ167">
        <v>1</v>
      </c>
      <c r="JK167">
        <v>28</v>
      </c>
      <c r="JL167">
        <v>29320878.3</v>
      </c>
      <c r="JM167">
        <v>29320878.3</v>
      </c>
      <c r="JN167">
        <v>1.9104</v>
      </c>
      <c r="JO167">
        <v>2.35474</v>
      </c>
      <c r="JP167">
        <v>1.4978</v>
      </c>
      <c r="JQ167">
        <v>2.32544</v>
      </c>
      <c r="JR167">
        <v>1.54419</v>
      </c>
      <c r="JS167">
        <v>2.34619</v>
      </c>
      <c r="JT167">
        <v>35.6845</v>
      </c>
      <c r="JU167">
        <v>24.1488</v>
      </c>
      <c r="JV167">
        <v>18</v>
      </c>
      <c r="JW167">
        <v>547.176</v>
      </c>
      <c r="JX167">
        <v>426.457</v>
      </c>
      <c r="JY167">
        <v>26.0029</v>
      </c>
      <c r="JZ167">
        <v>28.3814</v>
      </c>
      <c r="KA167">
        <v>29.9999</v>
      </c>
      <c r="KB167">
        <v>28.2847</v>
      </c>
      <c r="KC167">
        <v>28.309</v>
      </c>
      <c r="KD167">
        <v>38.4357</v>
      </c>
      <c r="KE167">
        <v>32.5831</v>
      </c>
      <c r="KF167">
        <v>40.2105</v>
      </c>
      <c r="KG167">
        <v>26.0039</v>
      </c>
      <c r="KH167">
        <v>907.415</v>
      </c>
      <c r="KI167">
        <v>21.3916</v>
      </c>
      <c r="KJ167">
        <v>92.7509</v>
      </c>
      <c r="KK167">
        <v>98.7007</v>
      </c>
    </row>
    <row r="168" spans="1:297">
      <c r="A168">
        <v>152</v>
      </c>
      <c r="B168">
        <v>1759252704</v>
      </c>
      <c r="C168">
        <v>2863</v>
      </c>
      <c r="D168" t="s">
        <v>747</v>
      </c>
      <c r="E168" t="s">
        <v>748</v>
      </c>
      <c r="F168">
        <v>5</v>
      </c>
      <c r="G168" t="s">
        <v>639</v>
      </c>
      <c r="H168" t="s">
        <v>436</v>
      </c>
      <c r="I168">
        <v>1759252695.84615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910.781517328008</v>
      </c>
      <c r="AK168">
        <v>882.947212121212</v>
      </c>
      <c r="AL168">
        <v>3.4178547215144</v>
      </c>
      <c r="AM168">
        <v>62.8273229476228</v>
      </c>
      <c r="AN168">
        <f>(AP168 - AO168 + DY168*1E3/(8.314*(EA168+273.15)) * AR168/DX168 * AQ168) * DX168/(100*DL168) * 1000/(1000 - AP168)</f>
        <v>0</v>
      </c>
      <c r="AO168">
        <v>21.3444122057774</v>
      </c>
      <c r="AP168">
        <v>22.8635090909091</v>
      </c>
      <c r="AQ168">
        <v>-4.73232286897666e-05</v>
      </c>
      <c r="AR168">
        <v>104.061546898014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2.7</v>
      </c>
      <c r="DM168">
        <v>0.5</v>
      </c>
      <c r="DN168" t="s">
        <v>438</v>
      </c>
      <c r="DO168">
        <v>2</v>
      </c>
      <c r="DP168" t="b">
        <v>1</v>
      </c>
      <c r="DQ168">
        <v>1759252695.84615</v>
      </c>
      <c r="DR168">
        <v>838.795461538461</v>
      </c>
      <c r="DS168">
        <v>875.337461538462</v>
      </c>
      <c r="DT168">
        <v>22.8764461538462</v>
      </c>
      <c r="DU168">
        <v>21.3472076923077</v>
      </c>
      <c r="DV168">
        <v>832.477384615385</v>
      </c>
      <c r="DW168">
        <v>22.4843769230769</v>
      </c>
      <c r="DX168">
        <v>500.041615384615</v>
      </c>
      <c r="DY168">
        <v>90.7415923076923</v>
      </c>
      <c r="DZ168">
        <v>0.0283965153846154</v>
      </c>
      <c r="EA168">
        <v>29.6230153846154</v>
      </c>
      <c r="EB168">
        <v>29.9885615384615</v>
      </c>
      <c r="EC168">
        <v>999.9</v>
      </c>
      <c r="ED168">
        <v>0</v>
      </c>
      <c r="EE168">
        <v>0</v>
      </c>
      <c r="EF168">
        <v>10031.9707692308</v>
      </c>
      <c r="EG168">
        <v>0</v>
      </c>
      <c r="EH168">
        <v>9.76010769230769</v>
      </c>
      <c r="EI168">
        <v>-36.5420846153846</v>
      </c>
      <c r="EJ168">
        <v>858.433153846154</v>
      </c>
      <c r="EK168">
        <v>894.431</v>
      </c>
      <c r="EL168">
        <v>1.52924307692308</v>
      </c>
      <c r="EM168">
        <v>875.337461538462</v>
      </c>
      <c r="EN168">
        <v>21.3472076923077</v>
      </c>
      <c r="EO168">
        <v>2.07584538461538</v>
      </c>
      <c r="EP168">
        <v>1.93708</v>
      </c>
      <c r="EQ168">
        <v>18.0350307692308</v>
      </c>
      <c r="ER168">
        <v>16.9391846153846</v>
      </c>
      <c r="ES168">
        <v>2000.00538461538</v>
      </c>
      <c r="ET168">
        <v>0.979999461538462</v>
      </c>
      <c r="EU168">
        <v>0.0200006846153846</v>
      </c>
      <c r="EV168">
        <v>0</v>
      </c>
      <c r="EW168">
        <v>336.931538461538</v>
      </c>
      <c r="EX168">
        <v>5.00016</v>
      </c>
      <c r="EY168">
        <v>7015.98692307692</v>
      </c>
      <c r="EZ168">
        <v>18234.2230769231</v>
      </c>
      <c r="FA168">
        <v>48.687</v>
      </c>
      <c r="FB168">
        <v>49</v>
      </c>
      <c r="FC168">
        <v>49.062</v>
      </c>
      <c r="FD168">
        <v>48.7738461538462</v>
      </c>
      <c r="FE168">
        <v>50.5190769230769</v>
      </c>
      <c r="FF168">
        <v>1955.10461538462</v>
      </c>
      <c r="FG168">
        <v>39.9030769230769</v>
      </c>
      <c r="FH168">
        <v>0</v>
      </c>
      <c r="FI168">
        <v>1759252711</v>
      </c>
      <c r="FJ168">
        <v>0</v>
      </c>
      <c r="FK168">
        <v>336.98064</v>
      </c>
      <c r="FL168">
        <v>0.309153834087817</v>
      </c>
      <c r="FM168">
        <v>8.73461538271108</v>
      </c>
      <c r="FN168">
        <v>7016.0436</v>
      </c>
      <c r="FO168">
        <v>15</v>
      </c>
      <c r="FP168">
        <v>0</v>
      </c>
      <c r="FQ168" t="s">
        <v>439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-36.538325</v>
      </c>
      <c r="GD168">
        <v>-0.272630075187989</v>
      </c>
      <c r="GE168">
        <v>0.290624322579856</v>
      </c>
      <c r="GF168">
        <v>1</v>
      </c>
      <c r="GG168">
        <v>336.937617647059</v>
      </c>
      <c r="GH168">
        <v>0.769335364789769</v>
      </c>
      <c r="GI168">
        <v>0.194405128034806</v>
      </c>
      <c r="GJ168">
        <v>-1</v>
      </c>
      <c r="GK168">
        <v>1.530394</v>
      </c>
      <c r="GL168">
        <v>-0.035636390977447</v>
      </c>
      <c r="GM168">
        <v>0.0038271012529067</v>
      </c>
      <c r="GN168">
        <v>1</v>
      </c>
      <c r="GO168">
        <v>2</v>
      </c>
      <c r="GP168">
        <v>2</v>
      </c>
      <c r="GQ168" t="s">
        <v>642</v>
      </c>
      <c r="GR168">
        <v>3.12529</v>
      </c>
      <c r="GS168">
        <v>2.65337</v>
      </c>
      <c r="GT168">
        <v>0.14985</v>
      </c>
      <c r="GU168">
        <v>0.154422</v>
      </c>
      <c r="GV168">
        <v>0.0982029</v>
      </c>
      <c r="GW168">
        <v>0.0941374</v>
      </c>
      <c r="GX168">
        <v>21821.9</v>
      </c>
      <c r="GY168">
        <v>20623.6</v>
      </c>
      <c r="GZ168">
        <v>22955.5</v>
      </c>
      <c r="HA168">
        <v>23749.3</v>
      </c>
      <c r="HB168">
        <v>35282.8</v>
      </c>
      <c r="HC168">
        <v>35614.4</v>
      </c>
      <c r="HD168">
        <v>41382.2</v>
      </c>
      <c r="HE168">
        <v>42350.7</v>
      </c>
      <c r="HF168">
        <v>1.90213</v>
      </c>
      <c r="HG168">
        <v>1.8026</v>
      </c>
      <c r="HH168">
        <v>0.155173</v>
      </c>
      <c r="HI168">
        <v>0</v>
      </c>
      <c r="HJ168">
        <v>27.4406</v>
      </c>
      <c r="HK168">
        <v>999.9</v>
      </c>
      <c r="HL168">
        <v>55.872</v>
      </c>
      <c r="HM168">
        <v>29.93</v>
      </c>
      <c r="HN168">
        <v>26.1276</v>
      </c>
      <c r="HO168">
        <v>53.8576</v>
      </c>
      <c r="HP168">
        <v>42.9367</v>
      </c>
      <c r="HQ168">
        <v>1</v>
      </c>
      <c r="HR168">
        <v>0.062096</v>
      </c>
      <c r="HS168">
        <v>0.509978</v>
      </c>
      <c r="HT168">
        <v>20.2166</v>
      </c>
      <c r="HU168">
        <v>5.23241</v>
      </c>
      <c r="HV168">
        <v>11.992</v>
      </c>
      <c r="HW168">
        <v>4.9552</v>
      </c>
      <c r="HX168">
        <v>3.30363</v>
      </c>
      <c r="HY168">
        <v>50.7</v>
      </c>
      <c r="HZ168">
        <v>9999</v>
      </c>
      <c r="IA168">
        <v>9999</v>
      </c>
      <c r="IB168">
        <v>9999</v>
      </c>
      <c r="IC168">
        <v>1.86854</v>
      </c>
      <c r="ID168">
        <v>1.86418</v>
      </c>
      <c r="IE168">
        <v>1.87181</v>
      </c>
      <c r="IF168">
        <v>1.86264</v>
      </c>
      <c r="IG168">
        <v>1.86212</v>
      </c>
      <c r="IH168">
        <v>1.86858</v>
      </c>
      <c r="II168">
        <v>1.85867</v>
      </c>
      <c r="IJ168">
        <v>1.86508</v>
      </c>
      <c r="IK168">
        <v>5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6.373</v>
      </c>
      <c r="IY168">
        <v>0.3917</v>
      </c>
      <c r="IZ168">
        <v>3.97360106167472</v>
      </c>
      <c r="JA168">
        <v>0.00378919108122332</v>
      </c>
      <c r="JB168">
        <v>-1.39025892724049e-06</v>
      </c>
      <c r="JC168">
        <v>2.66215117939144e-10</v>
      </c>
      <c r="JD168">
        <v>0.0716792814121334</v>
      </c>
      <c r="JE168">
        <v>0.00926075309058177</v>
      </c>
      <c r="JF168">
        <v>8.50568971851429e-05</v>
      </c>
      <c r="JG168">
        <v>6.08600627940814e-06</v>
      </c>
      <c r="JH168">
        <v>1</v>
      </c>
      <c r="JI168">
        <v>1927</v>
      </c>
      <c r="JJ168">
        <v>1</v>
      </c>
      <c r="JK168">
        <v>28</v>
      </c>
      <c r="JL168">
        <v>29320878.4</v>
      </c>
      <c r="JM168">
        <v>29320878.4</v>
      </c>
      <c r="JN168">
        <v>1.93604</v>
      </c>
      <c r="JO168">
        <v>2.36938</v>
      </c>
      <c r="JP168">
        <v>1.49902</v>
      </c>
      <c r="JQ168">
        <v>2.32544</v>
      </c>
      <c r="JR168">
        <v>1.54419</v>
      </c>
      <c r="JS168">
        <v>2.25464</v>
      </c>
      <c r="JT168">
        <v>35.6613</v>
      </c>
      <c r="JU168">
        <v>24.14</v>
      </c>
      <c r="JV168">
        <v>18</v>
      </c>
      <c r="JW168">
        <v>547.185</v>
      </c>
      <c r="JX168">
        <v>426.701</v>
      </c>
      <c r="JY168">
        <v>26.0102</v>
      </c>
      <c r="JZ168">
        <v>28.3779</v>
      </c>
      <c r="KA168">
        <v>29.9998</v>
      </c>
      <c r="KB168">
        <v>28.2818</v>
      </c>
      <c r="KC168">
        <v>28.3062</v>
      </c>
      <c r="KD168">
        <v>38.9587</v>
      </c>
      <c r="KE168">
        <v>32.5831</v>
      </c>
      <c r="KF168">
        <v>40.2105</v>
      </c>
      <c r="KG168">
        <v>26.012</v>
      </c>
      <c r="KH168">
        <v>920.982</v>
      </c>
      <c r="KI168">
        <v>21.4071</v>
      </c>
      <c r="KJ168">
        <v>92.7505</v>
      </c>
      <c r="KK168">
        <v>98.7021</v>
      </c>
    </row>
    <row r="169" spans="1:297">
      <c r="A169">
        <v>153</v>
      </c>
      <c r="B169">
        <v>1759252709</v>
      </c>
      <c r="C169">
        <v>2868</v>
      </c>
      <c r="D169" t="s">
        <v>749</v>
      </c>
      <c r="E169" t="s">
        <v>750</v>
      </c>
      <c r="F169">
        <v>5</v>
      </c>
      <c r="G169" t="s">
        <v>639</v>
      </c>
      <c r="H169" t="s">
        <v>436</v>
      </c>
      <c r="I169">
        <v>1759252700.84615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926.810284206</v>
      </c>
      <c r="AK169">
        <v>899.679278787879</v>
      </c>
      <c r="AL169">
        <v>3.34088447030042</v>
      </c>
      <c r="AM169">
        <v>62.8273229476228</v>
      </c>
      <c r="AN169">
        <f>(AP169 - AO169 + DY169*1E3/(8.314*(EA169+273.15)) * AR169/DX169 * AQ169) * DX169/(100*DL169) * 1000/(1000 - AP169)</f>
        <v>0</v>
      </c>
      <c r="AO169">
        <v>21.3410495210616</v>
      </c>
      <c r="AP169">
        <v>22.8546884848485</v>
      </c>
      <c r="AQ169">
        <v>-3.85552434211723e-05</v>
      </c>
      <c r="AR169">
        <v>104.061546898014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2.7</v>
      </c>
      <c r="DM169">
        <v>0.5</v>
      </c>
      <c r="DN169" t="s">
        <v>438</v>
      </c>
      <c r="DO169">
        <v>2</v>
      </c>
      <c r="DP169" t="b">
        <v>1</v>
      </c>
      <c r="DQ169">
        <v>1759252700.84615</v>
      </c>
      <c r="DR169">
        <v>855.468384615385</v>
      </c>
      <c r="DS169">
        <v>891.740692307692</v>
      </c>
      <c r="DT169">
        <v>22.8687384615385</v>
      </c>
      <c r="DU169">
        <v>21.3444692307692</v>
      </c>
      <c r="DV169">
        <v>849.116846153846</v>
      </c>
      <c r="DW169">
        <v>22.4768307692308</v>
      </c>
      <c r="DX169">
        <v>500.027692307692</v>
      </c>
      <c r="DY169">
        <v>90.7404307692308</v>
      </c>
      <c r="DZ169">
        <v>0.0282991538461538</v>
      </c>
      <c r="EA169">
        <v>29.6242692307692</v>
      </c>
      <c r="EB169">
        <v>29.9826076923077</v>
      </c>
      <c r="EC169">
        <v>999.9</v>
      </c>
      <c r="ED169">
        <v>0</v>
      </c>
      <c r="EE169">
        <v>0</v>
      </c>
      <c r="EF169">
        <v>10017.0292307692</v>
      </c>
      <c r="EG169">
        <v>0</v>
      </c>
      <c r="EH169">
        <v>10.0055738461538</v>
      </c>
      <c r="EI169">
        <v>-36.2724230769231</v>
      </c>
      <c r="EJ169">
        <v>875.489461538462</v>
      </c>
      <c r="EK169">
        <v>911.189615384615</v>
      </c>
      <c r="EL169">
        <v>1.52426923076923</v>
      </c>
      <c r="EM169">
        <v>891.740692307692</v>
      </c>
      <c r="EN169">
        <v>21.3444692307692</v>
      </c>
      <c r="EO169">
        <v>2.07511923076923</v>
      </c>
      <c r="EP169">
        <v>1.93680769230769</v>
      </c>
      <c r="EQ169">
        <v>18.0294692307692</v>
      </c>
      <c r="ER169">
        <v>16.9369538461538</v>
      </c>
      <c r="ES169">
        <v>2000.00230769231</v>
      </c>
      <c r="ET169">
        <v>0.980002692307693</v>
      </c>
      <c r="EU169">
        <v>0.0199972923076923</v>
      </c>
      <c r="EV169">
        <v>0</v>
      </c>
      <c r="EW169">
        <v>336.954230769231</v>
      </c>
      <c r="EX169">
        <v>5.00016</v>
      </c>
      <c r="EY169">
        <v>7016.49615384615</v>
      </c>
      <c r="EZ169">
        <v>18234.2230769231</v>
      </c>
      <c r="FA169">
        <v>48.687</v>
      </c>
      <c r="FB169">
        <v>49</v>
      </c>
      <c r="FC169">
        <v>49.062</v>
      </c>
      <c r="FD169">
        <v>48.7643076923077</v>
      </c>
      <c r="FE169">
        <v>50.5238461538462</v>
      </c>
      <c r="FF169">
        <v>1955.10615384615</v>
      </c>
      <c r="FG169">
        <v>39.8976923076923</v>
      </c>
      <c r="FH169">
        <v>0</v>
      </c>
      <c r="FI169">
        <v>1759252716.4</v>
      </c>
      <c r="FJ169">
        <v>0</v>
      </c>
      <c r="FK169">
        <v>337.012423076923</v>
      </c>
      <c r="FL169">
        <v>0.656991432092243</v>
      </c>
      <c r="FM169">
        <v>4.39247863257386</v>
      </c>
      <c r="FN169">
        <v>7016.56692307692</v>
      </c>
      <c r="FO169">
        <v>15</v>
      </c>
      <c r="FP169">
        <v>0</v>
      </c>
      <c r="FQ169" t="s">
        <v>439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-36.401919047619</v>
      </c>
      <c r="GD169">
        <v>3.11806753246752</v>
      </c>
      <c r="GE169">
        <v>0.446678565178104</v>
      </c>
      <c r="GF169">
        <v>0</v>
      </c>
      <c r="GG169">
        <v>336.984823529412</v>
      </c>
      <c r="GH169">
        <v>0.362139029275249</v>
      </c>
      <c r="GI169">
        <v>0.182495361840858</v>
      </c>
      <c r="GJ169">
        <v>-1</v>
      </c>
      <c r="GK169">
        <v>1.52674666666667</v>
      </c>
      <c r="GL169">
        <v>-0.0594000000000019</v>
      </c>
      <c r="GM169">
        <v>0.00623639191576219</v>
      </c>
      <c r="GN169">
        <v>1</v>
      </c>
      <c r="GO169">
        <v>1</v>
      </c>
      <c r="GP169">
        <v>2</v>
      </c>
      <c r="GQ169" t="s">
        <v>440</v>
      </c>
      <c r="GR169">
        <v>3.12514</v>
      </c>
      <c r="GS169">
        <v>2.65396</v>
      </c>
      <c r="GT169">
        <v>0.151715</v>
      </c>
      <c r="GU169">
        <v>0.156137</v>
      </c>
      <c r="GV169">
        <v>0.0981714</v>
      </c>
      <c r="GW169">
        <v>0.0941288</v>
      </c>
      <c r="GX169">
        <v>21774.5</v>
      </c>
      <c r="GY169">
        <v>20581.9</v>
      </c>
      <c r="GZ169">
        <v>22956</v>
      </c>
      <c r="HA169">
        <v>23749.4</v>
      </c>
      <c r="HB169">
        <v>35284.4</v>
      </c>
      <c r="HC169">
        <v>35614.9</v>
      </c>
      <c r="HD169">
        <v>41382.5</v>
      </c>
      <c r="HE169">
        <v>42350.8</v>
      </c>
      <c r="HF169">
        <v>1.9018</v>
      </c>
      <c r="HG169">
        <v>1.80298</v>
      </c>
      <c r="HH169">
        <v>0.156492</v>
      </c>
      <c r="HI169">
        <v>0</v>
      </c>
      <c r="HJ169">
        <v>27.4367</v>
      </c>
      <c r="HK169">
        <v>999.9</v>
      </c>
      <c r="HL169">
        <v>55.872</v>
      </c>
      <c r="HM169">
        <v>29.95</v>
      </c>
      <c r="HN169">
        <v>26.1579</v>
      </c>
      <c r="HO169">
        <v>54.0476</v>
      </c>
      <c r="HP169">
        <v>42.9006</v>
      </c>
      <c r="HQ169">
        <v>1</v>
      </c>
      <c r="HR169">
        <v>0.061532</v>
      </c>
      <c r="HS169">
        <v>0.46006</v>
      </c>
      <c r="HT169">
        <v>20.2169</v>
      </c>
      <c r="HU169">
        <v>5.23271</v>
      </c>
      <c r="HV169">
        <v>11.992</v>
      </c>
      <c r="HW169">
        <v>4.9557</v>
      </c>
      <c r="HX169">
        <v>3.30385</v>
      </c>
      <c r="HY169">
        <v>50.7</v>
      </c>
      <c r="HZ169">
        <v>9999</v>
      </c>
      <c r="IA169">
        <v>9999</v>
      </c>
      <c r="IB169">
        <v>9999</v>
      </c>
      <c r="IC169">
        <v>1.86854</v>
      </c>
      <c r="ID169">
        <v>1.8642</v>
      </c>
      <c r="IE169">
        <v>1.87183</v>
      </c>
      <c r="IF169">
        <v>1.86264</v>
      </c>
      <c r="IG169">
        <v>1.86211</v>
      </c>
      <c r="IH169">
        <v>1.86859</v>
      </c>
      <c r="II169">
        <v>1.85867</v>
      </c>
      <c r="IJ169">
        <v>1.86508</v>
      </c>
      <c r="IK169">
        <v>5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6.405</v>
      </c>
      <c r="IY169">
        <v>0.3915</v>
      </c>
      <c r="IZ169">
        <v>3.97360106167472</v>
      </c>
      <c r="JA169">
        <v>0.00378919108122332</v>
      </c>
      <c r="JB169">
        <v>-1.39025892724049e-06</v>
      </c>
      <c r="JC169">
        <v>2.66215117939144e-10</v>
      </c>
      <c r="JD169">
        <v>0.0716792814121334</v>
      </c>
      <c r="JE169">
        <v>0.00926075309058177</v>
      </c>
      <c r="JF169">
        <v>8.50568971851429e-05</v>
      </c>
      <c r="JG169">
        <v>6.08600627940814e-06</v>
      </c>
      <c r="JH169">
        <v>1</v>
      </c>
      <c r="JI169">
        <v>1927</v>
      </c>
      <c r="JJ169">
        <v>1</v>
      </c>
      <c r="JK169">
        <v>28</v>
      </c>
      <c r="JL169">
        <v>29320878.5</v>
      </c>
      <c r="JM169">
        <v>29320878.5</v>
      </c>
      <c r="JN169">
        <v>1.96899</v>
      </c>
      <c r="JO169">
        <v>2.3645</v>
      </c>
      <c r="JP169">
        <v>1.49902</v>
      </c>
      <c r="JQ169">
        <v>2.32544</v>
      </c>
      <c r="JR169">
        <v>1.54419</v>
      </c>
      <c r="JS169">
        <v>2.27783</v>
      </c>
      <c r="JT169">
        <v>35.6613</v>
      </c>
      <c r="JU169">
        <v>24.1313</v>
      </c>
      <c r="JV169">
        <v>18</v>
      </c>
      <c r="JW169">
        <v>546.947</v>
      </c>
      <c r="JX169">
        <v>426.903</v>
      </c>
      <c r="JY169">
        <v>26.0205</v>
      </c>
      <c r="JZ169">
        <v>28.3748</v>
      </c>
      <c r="KA169">
        <v>29.9998</v>
      </c>
      <c r="KB169">
        <v>28.2788</v>
      </c>
      <c r="KC169">
        <v>28.3037</v>
      </c>
      <c r="KD169">
        <v>39.5749</v>
      </c>
      <c r="KE169">
        <v>32.5831</v>
      </c>
      <c r="KF169">
        <v>40.2105</v>
      </c>
      <c r="KG169">
        <v>26.0289</v>
      </c>
      <c r="KH169">
        <v>941.248</v>
      </c>
      <c r="KI169">
        <v>21.4226</v>
      </c>
      <c r="KJ169">
        <v>92.7516</v>
      </c>
      <c r="KK169">
        <v>98.7024</v>
      </c>
    </row>
    <row r="170" spans="1:297">
      <c r="A170">
        <v>154</v>
      </c>
      <c r="B170">
        <v>1759252714</v>
      </c>
      <c r="C170">
        <v>2873</v>
      </c>
      <c r="D170" t="s">
        <v>751</v>
      </c>
      <c r="E170" t="s">
        <v>752</v>
      </c>
      <c r="F170">
        <v>5</v>
      </c>
      <c r="G170" t="s">
        <v>639</v>
      </c>
      <c r="H170" t="s">
        <v>436</v>
      </c>
      <c r="I170">
        <v>1759252705.84615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943.131371214947</v>
      </c>
      <c r="AK170">
        <v>915.86923030303</v>
      </c>
      <c r="AL170">
        <v>3.24652031925456</v>
      </c>
      <c r="AM170">
        <v>62.8273229476228</v>
      </c>
      <c r="AN170">
        <f>(AP170 - AO170 + DY170*1E3/(8.314*(EA170+273.15)) * AR170/DX170 * AQ170) * DX170/(100*DL170) * 1000/(1000 - AP170)</f>
        <v>0</v>
      </c>
      <c r="AO170">
        <v>21.3385217094643</v>
      </c>
      <c r="AP170">
        <v>22.8494436363636</v>
      </c>
      <c r="AQ170">
        <v>-1.9146297146886e-05</v>
      </c>
      <c r="AR170">
        <v>104.061546898014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2.7</v>
      </c>
      <c r="DM170">
        <v>0.5</v>
      </c>
      <c r="DN170" t="s">
        <v>438</v>
      </c>
      <c r="DO170">
        <v>2</v>
      </c>
      <c r="DP170" t="b">
        <v>1</v>
      </c>
      <c r="DQ170">
        <v>1759252705.84615</v>
      </c>
      <c r="DR170">
        <v>871.899538461539</v>
      </c>
      <c r="DS170">
        <v>908.091769230769</v>
      </c>
      <c r="DT170">
        <v>22.8597230769231</v>
      </c>
      <c r="DU170">
        <v>21.3413</v>
      </c>
      <c r="DV170">
        <v>865.515384615384</v>
      </c>
      <c r="DW170">
        <v>22.4680076923077</v>
      </c>
      <c r="DX170">
        <v>500.030307692308</v>
      </c>
      <c r="DY170">
        <v>90.7395384615385</v>
      </c>
      <c r="DZ170">
        <v>0.0281793384615385</v>
      </c>
      <c r="EA170">
        <v>29.6229461538462</v>
      </c>
      <c r="EB170">
        <v>29.9813923076923</v>
      </c>
      <c r="EC170">
        <v>999.9</v>
      </c>
      <c r="ED170">
        <v>0</v>
      </c>
      <c r="EE170">
        <v>0</v>
      </c>
      <c r="EF170">
        <v>10015.8276923077</v>
      </c>
      <c r="EG170">
        <v>0</v>
      </c>
      <c r="EH170">
        <v>9.99273461538462</v>
      </c>
      <c r="EI170">
        <v>-36.1923923076923</v>
      </c>
      <c r="EJ170">
        <v>892.297</v>
      </c>
      <c r="EK170">
        <v>927.894307692308</v>
      </c>
      <c r="EL170">
        <v>1.51842384615385</v>
      </c>
      <c r="EM170">
        <v>908.091769230769</v>
      </c>
      <c r="EN170">
        <v>21.3413</v>
      </c>
      <c r="EO170">
        <v>2.07428076923077</v>
      </c>
      <c r="EP170">
        <v>1.9365</v>
      </c>
      <c r="EQ170">
        <v>18.0230461538462</v>
      </c>
      <c r="ER170">
        <v>16.9344615384615</v>
      </c>
      <c r="ES170">
        <v>2000.00230769231</v>
      </c>
      <c r="ET170">
        <v>0.980003769230769</v>
      </c>
      <c r="EU170">
        <v>0.0199961461538462</v>
      </c>
      <c r="EV170">
        <v>0</v>
      </c>
      <c r="EW170">
        <v>336.932769230769</v>
      </c>
      <c r="EX170">
        <v>5.00016</v>
      </c>
      <c r="EY170">
        <v>7016.96153846154</v>
      </c>
      <c r="EZ170">
        <v>18234.2307692308</v>
      </c>
      <c r="FA170">
        <v>48.687</v>
      </c>
      <c r="FB170">
        <v>49.0047692307692</v>
      </c>
      <c r="FC170">
        <v>49.062</v>
      </c>
      <c r="FD170">
        <v>48.7547692307692</v>
      </c>
      <c r="FE170">
        <v>50.5190769230769</v>
      </c>
      <c r="FF170">
        <v>1955.10769230769</v>
      </c>
      <c r="FG170">
        <v>39.8953846153846</v>
      </c>
      <c r="FH170">
        <v>0</v>
      </c>
      <c r="FI170">
        <v>1759252721.2</v>
      </c>
      <c r="FJ170">
        <v>0</v>
      </c>
      <c r="FK170">
        <v>337.018653846154</v>
      </c>
      <c r="FL170">
        <v>0.52666664608896</v>
      </c>
      <c r="FM170">
        <v>1.36923077705819</v>
      </c>
      <c r="FN170">
        <v>7016.90576923077</v>
      </c>
      <c r="FO170">
        <v>15</v>
      </c>
      <c r="FP170">
        <v>0</v>
      </c>
      <c r="FQ170" t="s">
        <v>439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-36.251325</v>
      </c>
      <c r="GD170">
        <v>2.66447368421051</v>
      </c>
      <c r="GE170">
        <v>0.540221480390219</v>
      </c>
      <c r="GF170">
        <v>0</v>
      </c>
      <c r="GG170">
        <v>337.017705882353</v>
      </c>
      <c r="GH170">
        <v>0.474957970637459</v>
      </c>
      <c r="GI170">
        <v>0.194596494952382</v>
      </c>
      <c r="GJ170">
        <v>-1</v>
      </c>
      <c r="GK170">
        <v>1.521111</v>
      </c>
      <c r="GL170">
        <v>-0.0736448120300733</v>
      </c>
      <c r="GM170">
        <v>0.00720347756295526</v>
      </c>
      <c r="GN170">
        <v>1</v>
      </c>
      <c r="GO170">
        <v>1</v>
      </c>
      <c r="GP170">
        <v>2</v>
      </c>
      <c r="GQ170" t="s">
        <v>440</v>
      </c>
      <c r="GR170">
        <v>3.12544</v>
      </c>
      <c r="GS170">
        <v>2.654</v>
      </c>
      <c r="GT170">
        <v>0.153545</v>
      </c>
      <c r="GU170">
        <v>0.158129</v>
      </c>
      <c r="GV170">
        <v>0.0981585</v>
      </c>
      <c r="GW170">
        <v>0.0941312</v>
      </c>
      <c r="GX170">
        <v>21727.7</v>
      </c>
      <c r="GY170">
        <v>20533.3</v>
      </c>
      <c r="GZ170">
        <v>22956.1</v>
      </c>
      <c r="HA170">
        <v>23749.4</v>
      </c>
      <c r="HB170">
        <v>35285.7</v>
      </c>
      <c r="HC170">
        <v>35615.1</v>
      </c>
      <c r="HD170">
        <v>41383.2</v>
      </c>
      <c r="HE170">
        <v>42350.9</v>
      </c>
      <c r="HF170">
        <v>1.9021</v>
      </c>
      <c r="HG170">
        <v>1.80292</v>
      </c>
      <c r="HH170">
        <v>0.156775</v>
      </c>
      <c r="HI170">
        <v>0</v>
      </c>
      <c r="HJ170">
        <v>27.4324</v>
      </c>
      <c r="HK170">
        <v>999.9</v>
      </c>
      <c r="HL170">
        <v>55.848</v>
      </c>
      <c r="HM170">
        <v>29.93</v>
      </c>
      <c r="HN170">
        <v>26.1177</v>
      </c>
      <c r="HO170">
        <v>54.0276</v>
      </c>
      <c r="HP170">
        <v>42.8125</v>
      </c>
      <c r="HQ170">
        <v>1</v>
      </c>
      <c r="HR170">
        <v>0.0615269</v>
      </c>
      <c r="HS170">
        <v>0.45302</v>
      </c>
      <c r="HT170">
        <v>20.2169</v>
      </c>
      <c r="HU170">
        <v>5.23331</v>
      </c>
      <c r="HV170">
        <v>11.992</v>
      </c>
      <c r="HW170">
        <v>4.9558</v>
      </c>
      <c r="HX170">
        <v>3.30393</v>
      </c>
      <c r="HY170">
        <v>50.7</v>
      </c>
      <c r="HZ170">
        <v>9999</v>
      </c>
      <c r="IA170">
        <v>9999</v>
      </c>
      <c r="IB170">
        <v>9999</v>
      </c>
      <c r="IC170">
        <v>1.86854</v>
      </c>
      <c r="ID170">
        <v>1.8642</v>
      </c>
      <c r="IE170">
        <v>1.8718</v>
      </c>
      <c r="IF170">
        <v>1.86264</v>
      </c>
      <c r="IG170">
        <v>1.86214</v>
      </c>
      <c r="IH170">
        <v>1.86858</v>
      </c>
      <c r="II170">
        <v>1.85867</v>
      </c>
      <c r="IJ170">
        <v>1.86508</v>
      </c>
      <c r="IK170">
        <v>5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6.436</v>
      </c>
      <c r="IY170">
        <v>0.3915</v>
      </c>
      <c r="IZ170">
        <v>3.97360106167472</v>
      </c>
      <c r="JA170">
        <v>0.00378919108122332</v>
      </c>
      <c r="JB170">
        <v>-1.39025892724049e-06</v>
      </c>
      <c r="JC170">
        <v>2.66215117939144e-10</v>
      </c>
      <c r="JD170">
        <v>0.0716792814121334</v>
      </c>
      <c r="JE170">
        <v>0.00926075309058177</v>
      </c>
      <c r="JF170">
        <v>8.50568971851429e-05</v>
      </c>
      <c r="JG170">
        <v>6.08600627940814e-06</v>
      </c>
      <c r="JH170">
        <v>1</v>
      </c>
      <c r="JI170">
        <v>1927</v>
      </c>
      <c r="JJ170">
        <v>1</v>
      </c>
      <c r="JK170">
        <v>28</v>
      </c>
      <c r="JL170">
        <v>29320878.6</v>
      </c>
      <c r="JM170">
        <v>29320878.6</v>
      </c>
      <c r="JN170">
        <v>1.99829</v>
      </c>
      <c r="JO170">
        <v>2.36206</v>
      </c>
      <c r="JP170">
        <v>1.4978</v>
      </c>
      <c r="JQ170">
        <v>2.32544</v>
      </c>
      <c r="JR170">
        <v>1.54419</v>
      </c>
      <c r="JS170">
        <v>2.29004</v>
      </c>
      <c r="JT170">
        <v>35.6613</v>
      </c>
      <c r="JU170">
        <v>24.1313</v>
      </c>
      <c r="JV170">
        <v>18</v>
      </c>
      <c r="JW170">
        <v>547.122</v>
      </c>
      <c r="JX170">
        <v>426.856</v>
      </c>
      <c r="JY170">
        <v>26.037</v>
      </c>
      <c r="JZ170">
        <v>28.3712</v>
      </c>
      <c r="KA170">
        <v>29.9999</v>
      </c>
      <c r="KB170">
        <v>28.2764</v>
      </c>
      <c r="KC170">
        <v>28.3013</v>
      </c>
      <c r="KD170">
        <v>40.1128</v>
      </c>
      <c r="KE170">
        <v>32.3071</v>
      </c>
      <c r="KF170">
        <v>40.2105</v>
      </c>
      <c r="KG170">
        <v>26.0417</v>
      </c>
      <c r="KH170">
        <v>954.803</v>
      </c>
      <c r="KI170">
        <v>21.4414</v>
      </c>
      <c r="KJ170">
        <v>92.753</v>
      </c>
      <c r="KK170">
        <v>98.7025</v>
      </c>
    </row>
    <row r="171" spans="1:297">
      <c r="A171">
        <v>155</v>
      </c>
      <c r="B171">
        <v>1759252719</v>
      </c>
      <c r="C171">
        <v>2878</v>
      </c>
      <c r="D171" t="s">
        <v>753</v>
      </c>
      <c r="E171" t="s">
        <v>754</v>
      </c>
      <c r="F171">
        <v>5</v>
      </c>
      <c r="G171" t="s">
        <v>639</v>
      </c>
      <c r="H171" t="s">
        <v>436</v>
      </c>
      <c r="I171">
        <v>1759252710.84615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961.20331436697</v>
      </c>
      <c r="AK171">
        <v>933.294733333333</v>
      </c>
      <c r="AL171">
        <v>3.48806562895184</v>
      </c>
      <c r="AM171">
        <v>62.8273229476228</v>
      </c>
      <c r="AN171">
        <f>(AP171 - AO171 + DY171*1E3/(8.314*(EA171+273.15)) * AR171/DX171 * AQ171) * DX171/(100*DL171) * 1000/(1000 - AP171)</f>
        <v>0</v>
      </c>
      <c r="AO171">
        <v>21.3524485844611</v>
      </c>
      <c r="AP171">
        <v>22.8472436363636</v>
      </c>
      <c r="AQ171">
        <v>-4.81377366381629e-06</v>
      </c>
      <c r="AR171">
        <v>104.061546898014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2.7</v>
      </c>
      <c r="DM171">
        <v>0.5</v>
      </c>
      <c r="DN171" t="s">
        <v>438</v>
      </c>
      <c r="DO171">
        <v>2</v>
      </c>
      <c r="DP171" t="b">
        <v>1</v>
      </c>
      <c r="DQ171">
        <v>1759252710.84615</v>
      </c>
      <c r="DR171">
        <v>888.288076923077</v>
      </c>
      <c r="DS171">
        <v>924.522384615385</v>
      </c>
      <c r="DT171">
        <v>22.8524923076923</v>
      </c>
      <c r="DU171">
        <v>21.3461307692308</v>
      </c>
      <c r="DV171">
        <v>881.871923076923</v>
      </c>
      <c r="DW171">
        <v>22.4609384615385</v>
      </c>
      <c r="DX171">
        <v>500.013076923077</v>
      </c>
      <c r="DY171">
        <v>90.7386076923077</v>
      </c>
      <c r="DZ171">
        <v>0.0282307230769231</v>
      </c>
      <c r="EA171">
        <v>29.6256846153846</v>
      </c>
      <c r="EB171">
        <v>29.9855153846154</v>
      </c>
      <c r="EC171">
        <v>999.9</v>
      </c>
      <c r="ED171">
        <v>0</v>
      </c>
      <c r="EE171">
        <v>0</v>
      </c>
      <c r="EF171">
        <v>10006.5492307692</v>
      </c>
      <c r="EG171">
        <v>0</v>
      </c>
      <c r="EH171">
        <v>9.76781538461539</v>
      </c>
      <c r="EI171">
        <v>-36.2344692307692</v>
      </c>
      <c r="EJ171">
        <v>909.062307692308</v>
      </c>
      <c r="EK171">
        <v>944.688076923077</v>
      </c>
      <c r="EL171">
        <v>1.50637</v>
      </c>
      <c r="EM171">
        <v>924.522384615385</v>
      </c>
      <c r="EN171">
        <v>21.3461307692308</v>
      </c>
      <c r="EO171">
        <v>2.07360384615385</v>
      </c>
      <c r="EP171">
        <v>1.93691692307692</v>
      </c>
      <c r="EQ171">
        <v>18.0178461538462</v>
      </c>
      <c r="ER171">
        <v>16.9378692307692</v>
      </c>
      <c r="ES171">
        <v>2000.00615384615</v>
      </c>
      <c r="ET171">
        <v>0.980004846153846</v>
      </c>
      <c r="EU171">
        <v>0.019995</v>
      </c>
      <c r="EV171">
        <v>0</v>
      </c>
      <c r="EW171">
        <v>336.938384615385</v>
      </c>
      <c r="EX171">
        <v>5.00016</v>
      </c>
      <c r="EY171">
        <v>7016.98846153846</v>
      </c>
      <c r="EZ171">
        <v>18234.2769230769</v>
      </c>
      <c r="FA171">
        <v>48.687</v>
      </c>
      <c r="FB171">
        <v>49.0047692307692</v>
      </c>
      <c r="FC171">
        <v>49.062</v>
      </c>
      <c r="FD171">
        <v>48.7547692307692</v>
      </c>
      <c r="FE171">
        <v>50.5143076923077</v>
      </c>
      <c r="FF171">
        <v>1955.11307692308</v>
      </c>
      <c r="FG171">
        <v>39.8930769230769</v>
      </c>
      <c r="FH171">
        <v>0</v>
      </c>
      <c r="FI171">
        <v>1759252726</v>
      </c>
      <c r="FJ171">
        <v>0</v>
      </c>
      <c r="FK171">
        <v>337.051769230769</v>
      </c>
      <c r="FL171">
        <v>0.157264937738755</v>
      </c>
      <c r="FM171">
        <v>-1.01709400125886</v>
      </c>
      <c r="FN171">
        <v>7016.90730769231</v>
      </c>
      <c r="FO171">
        <v>15</v>
      </c>
      <c r="FP171">
        <v>0</v>
      </c>
      <c r="FQ171" t="s">
        <v>439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-36.3344523809524</v>
      </c>
      <c r="GD171">
        <v>-0.470415584415602</v>
      </c>
      <c r="GE171">
        <v>0.587305224141464</v>
      </c>
      <c r="GF171">
        <v>1</v>
      </c>
      <c r="GG171">
        <v>337.038147058823</v>
      </c>
      <c r="GH171">
        <v>0.219786082247884</v>
      </c>
      <c r="GI171">
        <v>0.200596043060054</v>
      </c>
      <c r="GJ171">
        <v>-1</v>
      </c>
      <c r="GK171">
        <v>1.51204</v>
      </c>
      <c r="GL171">
        <v>-0.127568571428573</v>
      </c>
      <c r="GM171">
        <v>0.014148571861297</v>
      </c>
      <c r="GN171">
        <v>0</v>
      </c>
      <c r="GO171">
        <v>1</v>
      </c>
      <c r="GP171">
        <v>2</v>
      </c>
      <c r="GQ171" t="s">
        <v>440</v>
      </c>
      <c r="GR171">
        <v>3.12511</v>
      </c>
      <c r="GS171">
        <v>2.65419</v>
      </c>
      <c r="GT171">
        <v>0.155454</v>
      </c>
      <c r="GU171">
        <v>0.159877</v>
      </c>
      <c r="GV171">
        <v>0.0981646</v>
      </c>
      <c r="GW171">
        <v>0.0942334</v>
      </c>
      <c r="GX171">
        <v>21679.1</v>
      </c>
      <c r="GY171">
        <v>20490.8</v>
      </c>
      <c r="GZ171">
        <v>22956.5</v>
      </c>
      <c r="HA171">
        <v>23749.5</v>
      </c>
      <c r="HB171">
        <v>35285.7</v>
      </c>
      <c r="HC171">
        <v>35611.5</v>
      </c>
      <c r="HD171">
        <v>41383.3</v>
      </c>
      <c r="HE171">
        <v>42351.3</v>
      </c>
      <c r="HF171">
        <v>1.9019</v>
      </c>
      <c r="HG171">
        <v>1.80327</v>
      </c>
      <c r="HH171">
        <v>0.15711</v>
      </c>
      <c r="HI171">
        <v>0</v>
      </c>
      <c r="HJ171">
        <v>27.4283</v>
      </c>
      <c r="HK171">
        <v>999.9</v>
      </c>
      <c r="HL171">
        <v>55.848</v>
      </c>
      <c r="HM171">
        <v>29.95</v>
      </c>
      <c r="HN171">
        <v>26.1461</v>
      </c>
      <c r="HO171">
        <v>53.6776</v>
      </c>
      <c r="HP171">
        <v>42.9768</v>
      </c>
      <c r="HQ171">
        <v>1</v>
      </c>
      <c r="HR171">
        <v>0.0610798</v>
      </c>
      <c r="HS171">
        <v>0.466618</v>
      </c>
      <c r="HT171">
        <v>20.2168</v>
      </c>
      <c r="HU171">
        <v>5.23316</v>
      </c>
      <c r="HV171">
        <v>11.992</v>
      </c>
      <c r="HW171">
        <v>4.9558</v>
      </c>
      <c r="HX171">
        <v>3.3039</v>
      </c>
      <c r="HY171">
        <v>50.7</v>
      </c>
      <c r="HZ171">
        <v>9999</v>
      </c>
      <c r="IA171">
        <v>9999</v>
      </c>
      <c r="IB171">
        <v>9999</v>
      </c>
      <c r="IC171">
        <v>1.86854</v>
      </c>
      <c r="ID171">
        <v>1.86419</v>
      </c>
      <c r="IE171">
        <v>1.87182</v>
      </c>
      <c r="IF171">
        <v>1.86264</v>
      </c>
      <c r="IG171">
        <v>1.86215</v>
      </c>
      <c r="IH171">
        <v>1.86857</v>
      </c>
      <c r="II171">
        <v>1.85867</v>
      </c>
      <c r="IJ171">
        <v>1.86508</v>
      </c>
      <c r="IK171">
        <v>5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6.469</v>
      </c>
      <c r="IY171">
        <v>0.3915</v>
      </c>
      <c r="IZ171">
        <v>3.97360106167472</v>
      </c>
      <c r="JA171">
        <v>0.00378919108122332</v>
      </c>
      <c r="JB171">
        <v>-1.39025892724049e-06</v>
      </c>
      <c r="JC171">
        <v>2.66215117939144e-10</v>
      </c>
      <c r="JD171">
        <v>0.0716792814121334</v>
      </c>
      <c r="JE171">
        <v>0.00926075309058177</v>
      </c>
      <c r="JF171">
        <v>8.50568971851429e-05</v>
      </c>
      <c r="JG171">
        <v>6.08600627940814e-06</v>
      </c>
      <c r="JH171">
        <v>1</v>
      </c>
      <c r="JI171">
        <v>1927</v>
      </c>
      <c r="JJ171">
        <v>1</v>
      </c>
      <c r="JK171">
        <v>28</v>
      </c>
      <c r="JL171">
        <v>29320878.6</v>
      </c>
      <c r="JM171">
        <v>29320878.6</v>
      </c>
      <c r="JN171">
        <v>2.02393</v>
      </c>
      <c r="JO171">
        <v>2.35229</v>
      </c>
      <c r="JP171">
        <v>1.4978</v>
      </c>
      <c r="JQ171">
        <v>2.32544</v>
      </c>
      <c r="JR171">
        <v>1.54419</v>
      </c>
      <c r="JS171">
        <v>2.36938</v>
      </c>
      <c r="JT171">
        <v>35.6845</v>
      </c>
      <c r="JU171">
        <v>24.14</v>
      </c>
      <c r="JV171">
        <v>18</v>
      </c>
      <c r="JW171">
        <v>546.972</v>
      </c>
      <c r="JX171">
        <v>427.043</v>
      </c>
      <c r="JY171">
        <v>26.0494</v>
      </c>
      <c r="JZ171">
        <v>28.3681</v>
      </c>
      <c r="KA171">
        <v>29.9998</v>
      </c>
      <c r="KB171">
        <v>28.274</v>
      </c>
      <c r="KC171">
        <v>28.2987</v>
      </c>
      <c r="KD171">
        <v>40.7339</v>
      </c>
      <c r="KE171">
        <v>32.3071</v>
      </c>
      <c r="KF171">
        <v>40.2105</v>
      </c>
      <c r="KG171">
        <v>26.0501</v>
      </c>
      <c r="KH171">
        <v>975.072</v>
      </c>
      <c r="KI171">
        <v>21.4534</v>
      </c>
      <c r="KJ171">
        <v>92.7535</v>
      </c>
      <c r="KK171">
        <v>98.7033</v>
      </c>
    </row>
    <row r="172" spans="1:297">
      <c r="A172">
        <v>156</v>
      </c>
      <c r="B172">
        <v>1759252724</v>
      </c>
      <c r="C172">
        <v>2883</v>
      </c>
      <c r="D172" t="s">
        <v>755</v>
      </c>
      <c r="E172" t="s">
        <v>756</v>
      </c>
      <c r="F172">
        <v>5</v>
      </c>
      <c r="G172" t="s">
        <v>639</v>
      </c>
      <c r="H172" t="s">
        <v>436</v>
      </c>
      <c r="I172">
        <v>1759252715.84615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977.520841034275</v>
      </c>
      <c r="AK172">
        <v>949.798284848485</v>
      </c>
      <c r="AL172">
        <v>3.28810876536779</v>
      </c>
      <c r="AM172">
        <v>62.8273229476228</v>
      </c>
      <c r="AN172">
        <f>(AP172 - AO172 + DY172*1E3/(8.314*(EA172+273.15)) * AR172/DX172 * AQ172) * DX172/(100*DL172) * 1000/(1000 - AP172)</f>
        <v>0</v>
      </c>
      <c r="AO172">
        <v>21.3735360673453</v>
      </c>
      <c r="AP172">
        <v>22.8505193939394</v>
      </c>
      <c r="AQ172">
        <v>9.02621327925653e-06</v>
      </c>
      <c r="AR172">
        <v>104.061546898014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2.7</v>
      </c>
      <c r="DM172">
        <v>0.5</v>
      </c>
      <c r="DN172" t="s">
        <v>438</v>
      </c>
      <c r="DO172">
        <v>2</v>
      </c>
      <c r="DP172" t="b">
        <v>1</v>
      </c>
      <c r="DQ172">
        <v>1759252715.84615</v>
      </c>
      <c r="DR172">
        <v>904.639461538462</v>
      </c>
      <c r="DS172">
        <v>941.081615384615</v>
      </c>
      <c r="DT172">
        <v>22.8493230769231</v>
      </c>
      <c r="DU172">
        <v>21.3551307692308</v>
      </c>
      <c r="DV172">
        <v>898.191538461538</v>
      </c>
      <c r="DW172">
        <v>22.4578384615385</v>
      </c>
      <c r="DX172">
        <v>499.999153846154</v>
      </c>
      <c r="DY172">
        <v>90.7386</v>
      </c>
      <c r="DZ172">
        <v>0.0285328538461538</v>
      </c>
      <c r="EA172">
        <v>29.6279692307692</v>
      </c>
      <c r="EB172">
        <v>29.9915769230769</v>
      </c>
      <c r="EC172">
        <v>999.9</v>
      </c>
      <c r="ED172">
        <v>0</v>
      </c>
      <c r="EE172">
        <v>0</v>
      </c>
      <c r="EF172">
        <v>10002.6053846154</v>
      </c>
      <c r="EG172">
        <v>0</v>
      </c>
      <c r="EH172">
        <v>9.49848769230769</v>
      </c>
      <c r="EI172">
        <v>-36.4422076923077</v>
      </c>
      <c r="EJ172">
        <v>925.793230769231</v>
      </c>
      <c r="EK172">
        <v>961.617384615385</v>
      </c>
      <c r="EL172">
        <v>1.49419538461538</v>
      </c>
      <c r="EM172">
        <v>941.081615384615</v>
      </c>
      <c r="EN172">
        <v>21.3551307692308</v>
      </c>
      <c r="EO172">
        <v>2.07331615384615</v>
      </c>
      <c r="EP172">
        <v>1.93773384615385</v>
      </c>
      <c r="EQ172">
        <v>18.0156538461538</v>
      </c>
      <c r="ER172">
        <v>16.9445230769231</v>
      </c>
      <c r="ES172">
        <v>2000.01076923077</v>
      </c>
      <c r="ET172">
        <v>0.980005923076923</v>
      </c>
      <c r="EU172">
        <v>0.0199939</v>
      </c>
      <c r="EV172">
        <v>0</v>
      </c>
      <c r="EW172">
        <v>336.988384615385</v>
      </c>
      <c r="EX172">
        <v>5.00016</v>
      </c>
      <c r="EY172">
        <v>7016.84769230769</v>
      </c>
      <c r="EZ172">
        <v>18234.3384615385</v>
      </c>
      <c r="FA172">
        <v>48.687</v>
      </c>
      <c r="FB172">
        <v>49.0047692307692</v>
      </c>
      <c r="FC172">
        <v>49.062</v>
      </c>
      <c r="FD172">
        <v>48.75</v>
      </c>
      <c r="FE172">
        <v>50.5</v>
      </c>
      <c r="FF172">
        <v>1955.11923076923</v>
      </c>
      <c r="FG172">
        <v>39.8915384615385</v>
      </c>
      <c r="FH172">
        <v>0</v>
      </c>
      <c r="FI172">
        <v>1759252731.4</v>
      </c>
      <c r="FJ172">
        <v>0</v>
      </c>
      <c r="FK172">
        <v>337.06124</v>
      </c>
      <c r="FL172">
        <v>-0.0323077072710573</v>
      </c>
      <c r="FM172">
        <v>-2.60384611983864</v>
      </c>
      <c r="FN172">
        <v>7016.8364</v>
      </c>
      <c r="FO172">
        <v>15</v>
      </c>
      <c r="FP172">
        <v>0</v>
      </c>
      <c r="FQ172" t="s">
        <v>439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-36.28489</v>
      </c>
      <c r="GD172">
        <v>-3.6468812030075</v>
      </c>
      <c r="GE172">
        <v>0.632316680864897</v>
      </c>
      <c r="GF172">
        <v>0</v>
      </c>
      <c r="GG172">
        <v>337.034705882353</v>
      </c>
      <c r="GH172">
        <v>0.0747440686178081</v>
      </c>
      <c r="GI172">
        <v>0.198825896261586</v>
      </c>
      <c r="GJ172">
        <v>-1</v>
      </c>
      <c r="GK172">
        <v>1.4997025</v>
      </c>
      <c r="GL172">
        <v>-0.162656390977445</v>
      </c>
      <c r="GM172">
        <v>0.0167377462267177</v>
      </c>
      <c r="GN172">
        <v>0</v>
      </c>
      <c r="GO172">
        <v>0</v>
      </c>
      <c r="GP172">
        <v>2</v>
      </c>
      <c r="GQ172" t="s">
        <v>446</v>
      </c>
      <c r="GR172">
        <v>3.12519</v>
      </c>
      <c r="GS172">
        <v>2.65482</v>
      </c>
      <c r="GT172">
        <v>0.157275</v>
      </c>
      <c r="GU172">
        <v>0.161865</v>
      </c>
      <c r="GV172">
        <v>0.098169</v>
      </c>
      <c r="GW172">
        <v>0.0942242</v>
      </c>
      <c r="GX172">
        <v>21632.4</v>
      </c>
      <c r="GY172">
        <v>20442.8</v>
      </c>
      <c r="GZ172">
        <v>22956.6</v>
      </c>
      <c r="HA172">
        <v>23750.1</v>
      </c>
      <c r="HB172">
        <v>35286</v>
      </c>
      <c r="HC172">
        <v>35612.6</v>
      </c>
      <c r="HD172">
        <v>41383.7</v>
      </c>
      <c r="HE172">
        <v>42352</v>
      </c>
      <c r="HF172">
        <v>1.90202</v>
      </c>
      <c r="HG172">
        <v>1.8034</v>
      </c>
      <c r="HH172">
        <v>0.159152</v>
      </c>
      <c r="HI172">
        <v>0</v>
      </c>
      <c r="HJ172">
        <v>27.4227</v>
      </c>
      <c r="HK172">
        <v>999.9</v>
      </c>
      <c r="HL172">
        <v>55.823</v>
      </c>
      <c r="HM172">
        <v>29.93</v>
      </c>
      <c r="HN172">
        <v>26.1054</v>
      </c>
      <c r="HO172">
        <v>54.5576</v>
      </c>
      <c r="HP172">
        <v>43.0088</v>
      </c>
      <c r="HQ172">
        <v>1</v>
      </c>
      <c r="HR172">
        <v>0.0609578</v>
      </c>
      <c r="HS172">
        <v>0.488807</v>
      </c>
      <c r="HT172">
        <v>20.2169</v>
      </c>
      <c r="HU172">
        <v>5.23361</v>
      </c>
      <c r="HV172">
        <v>11.992</v>
      </c>
      <c r="HW172">
        <v>4.95575</v>
      </c>
      <c r="HX172">
        <v>3.30398</v>
      </c>
      <c r="HY172">
        <v>50.7</v>
      </c>
      <c r="HZ172">
        <v>9999</v>
      </c>
      <c r="IA172">
        <v>9999</v>
      </c>
      <c r="IB172">
        <v>9999</v>
      </c>
      <c r="IC172">
        <v>1.86853</v>
      </c>
      <c r="ID172">
        <v>1.86419</v>
      </c>
      <c r="IE172">
        <v>1.87181</v>
      </c>
      <c r="IF172">
        <v>1.86264</v>
      </c>
      <c r="IG172">
        <v>1.86215</v>
      </c>
      <c r="IH172">
        <v>1.86859</v>
      </c>
      <c r="II172">
        <v>1.85867</v>
      </c>
      <c r="IJ172">
        <v>1.86508</v>
      </c>
      <c r="IK172">
        <v>5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6.5</v>
      </c>
      <c r="IY172">
        <v>0.3915</v>
      </c>
      <c r="IZ172">
        <v>3.97360106167472</v>
      </c>
      <c r="JA172">
        <v>0.00378919108122332</v>
      </c>
      <c r="JB172">
        <v>-1.39025892724049e-06</v>
      </c>
      <c r="JC172">
        <v>2.66215117939144e-10</v>
      </c>
      <c r="JD172">
        <v>0.0716792814121334</v>
      </c>
      <c r="JE172">
        <v>0.00926075309058177</v>
      </c>
      <c r="JF172">
        <v>8.50568971851429e-05</v>
      </c>
      <c r="JG172">
        <v>6.08600627940814e-06</v>
      </c>
      <c r="JH172">
        <v>1</v>
      </c>
      <c r="JI172">
        <v>1927</v>
      </c>
      <c r="JJ172">
        <v>1</v>
      </c>
      <c r="JK172">
        <v>28</v>
      </c>
      <c r="JL172">
        <v>29320878.7</v>
      </c>
      <c r="JM172">
        <v>29320878.7</v>
      </c>
      <c r="JN172">
        <v>2.05566</v>
      </c>
      <c r="JO172">
        <v>2.34741</v>
      </c>
      <c r="JP172">
        <v>1.4978</v>
      </c>
      <c r="JQ172">
        <v>2.32544</v>
      </c>
      <c r="JR172">
        <v>1.54419</v>
      </c>
      <c r="JS172">
        <v>2.32544</v>
      </c>
      <c r="JT172">
        <v>35.6845</v>
      </c>
      <c r="JU172">
        <v>24.1488</v>
      </c>
      <c r="JV172">
        <v>18</v>
      </c>
      <c r="JW172">
        <v>547.027</v>
      </c>
      <c r="JX172">
        <v>427.097</v>
      </c>
      <c r="JY172">
        <v>26.0562</v>
      </c>
      <c r="JZ172">
        <v>28.3646</v>
      </c>
      <c r="KA172">
        <v>29.9999</v>
      </c>
      <c r="KB172">
        <v>28.271</v>
      </c>
      <c r="KC172">
        <v>28.2959</v>
      </c>
      <c r="KD172">
        <v>41.2615</v>
      </c>
      <c r="KE172">
        <v>32.0321</v>
      </c>
      <c r="KF172">
        <v>40.2105</v>
      </c>
      <c r="KG172">
        <v>26.054</v>
      </c>
      <c r="KH172">
        <v>988.65</v>
      </c>
      <c r="KI172">
        <v>21.4633</v>
      </c>
      <c r="KJ172">
        <v>92.7543</v>
      </c>
      <c r="KK172">
        <v>98.7053</v>
      </c>
    </row>
    <row r="173" spans="1:297">
      <c r="A173">
        <v>157</v>
      </c>
      <c r="B173">
        <v>1759252729</v>
      </c>
      <c r="C173">
        <v>2888</v>
      </c>
      <c r="D173" t="s">
        <v>757</v>
      </c>
      <c r="E173" t="s">
        <v>758</v>
      </c>
      <c r="F173">
        <v>5</v>
      </c>
      <c r="G173" t="s">
        <v>639</v>
      </c>
      <c r="H173" t="s">
        <v>436</v>
      </c>
      <c r="I173">
        <v>1759252720.84615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996.148874394245</v>
      </c>
      <c r="AK173">
        <v>967.644030303031</v>
      </c>
      <c r="AL173">
        <v>3.58002851177407</v>
      </c>
      <c r="AM173">
        <v>62.8273229476228</v>
      </c>
      <c r="AN173">
        <f>(AP173 - AO173 + DY173*1E3/(8.314*(EA173+273.15)) * AR173/DX173 * AQ173) * DX173/(100*DL173) * 1000/(1000 - AP173)</f>
        <v>0</v>
      </c>
      <c r="AO173">
        <v>21.3830998694133</v>
      </c>
      <c r="AP173">
        <v>22.8509218181818</v>
      </c>
      <c r="AQ173">
        <v>2.74375432099147e-06</v>
      </c>
      <c r="AR173">
        <v>104.061546898014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2.7</v>
      </c>
      <c r="DM173">
        <v>0.5</v>
      </c>
      <c r="DN173" t="s">
        <v>438</v>
      </c>
      <c r="DO173">
        <v>2</v>
      </c>
      <c r="DP173" t="b">
        <v>1</v>
      </c>
      <c r="DQ173">
        <v>1759252720.84615</v>
      </c>
      <c r="DR173">
        <v>921.274846153846</v>
      </c>
      <c r="DS173">
        <v>958.266076923077</v>
      </c>
      <c r="DT173">
        <v>22.8491692307692</v>
      </c>
      <c r="DU173">
        <v>21.3720230769231</v>
      </c>
      <c r="DV173">
        <v>914.795</v>
      </c>
      <c r="DW173">
        <v>22.4576846153846</v>
      </c>
      <c r="DX173">
        <v>500.022615384615</v>
      </c>
      <c r="DY173">
        <v>90.7388615384615</v>
      </c>
      <c r="DZ173">
        <v>0.0287161230769231</v>
      </c>
      <c r="EA173">
        <v>29.6307769230769</v>
      </c>
      <c r="EB173">
        <v>29.9991615384615</v>
      </c>
      <c r="EC173">
        <v>999.9</v>
      </c>
      <c r="ED173">
        <v>0</v>
      </c>
      <c r="EE173">
        <v>0</v>
      </c>
      <c r="EF173">
        <v>9998.90153846154</v>
      </c>
      <c r="EG173">
        <v>0</v>
      </c>
      <c r="EH173">
        <v>9.44541461538461</v>
      </c>
      <c r="EI173">
        <v>-36.9911846153846</v>
      </c>
      <c r="EJ173">
        <v>942.817538461538</v>
      </c>
      <c r="EK173">
        <v>979.193923076923</v>
      </c>
      <c r="EL173">
        <v>1.47715076923077</v>
      </c>
      <c r="EM173">
        <v>958.266076923077</v>
      </c>
      <c r="EN173">
        <v>21.3720230769231</v>
      </c>
      <c r="EO173">
        <v>2.07330846153846</v>
      </c>
      <c r="EP173">
        <v>1.93927230769231</v>
      </c>
      <c r="EQ173">
        <v>18.0155846153846</v>
      </c>
      <c r="ER173">
        <v>16.9570384615385</v>
      </c>
      <c r="ES173">
        <v>1999.97230769231</v>
      </c>
      <c r="ET173">
        <v>0.980006538461538</v>
      </c>
      <c r="EU173">
        <v>0.0199932307692308</v>
      </c>
      <c r="EV173">
        <v>0</v>
      </c>
      <c r="EW173">
        <v>337.036615384615</v>
      </c>
      <c r="EX173">
        <v>5.00016</v>
      </c>
      <c r="EY173">
        <v>7016.84076923077</v>
      </c>
      <c r="EZ173">
        <v>18233.9769230769</v>
      </c>
      <c r="FA173">
        <v>48.687</v>
      </c>
      <c r="FB173">
        <v>49.0047692307692</v>
      </c>
      <c r="FC173">
        <v>49.062</v>
      </c>
      <c r="FD173">
        <v>48.75</v>
      </c>
      <c r="FE173">
        <v>50.5</v>
      </c>
      <c r="FF173">
        <v>1955.08230769231</v>
      </c>
      <c r="FG173">
        <v>39.89</v>
      </c>
      <c r="FH173">
        <v>0</v>
      </c>
      <c r="FI173">
        <v>1759252736.2</v>
      </c>
      <c r="FJ173">
        <v>0</v>
      </c>
      <c r="FK173">
        <v>337.0892</v>
      </c>
      <c r="FL173">
        <v>0.0514615271951256</v>
      </c>
      <c r="FM173">
        <v>2.1653846288386</v>
      </c>
      <c r="FN173">
        <v>7016.8784</v>
      </c>
      <c r="FO173">
        <v>15</v>
      </c>
      <c r="FP173">
        <v>0</v>
      </c>
      <c r="FQ173" t="s">
        <v>439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-36.6952952380952</v>
      </c>
      <c r="GD173">
        <v>-5.93783376623379</v>
      </c>
      <c r="GE173">
        <v>0.826931609699485</v>
      </c>
      <c r="GF173">
        <v>0</v>
      </c>
      <c r="GG173">
        <v>337.083235294118</v>
      </c>
      <c r="GH173">
        <v>0.0279602676093478</v>
      </c>
      <c r="GI173">
        <v>0.185948768849594</v>
      </c>
      <c r="GJ173">
        <v>-1</v>
      </c>
      <c r="GK173">
        <v>1.48712761904762</v>
      </c>
      <c r="GL173">
        <v>-0.194553506493505</v>
      </c>
      <c r="GM173">
        <v>0.0214054632333857</v>
      </c>
      <c r="GN173">
        <v>0</v>
      </c>
      <c r="GO173">
        <v>0</v>
      </c>
      <c r="GP173">
        <v>2</v>
      </c>
      <c r="GQ173" t="s">
        <v>446</v>
      </c>
      <c r="GR173">
        <v>3.12529</v>
      </c>
      <c r="GS173">
        <v>2.65432</v>
      </c>
      <c r="GT173">
        <v>0.159192</v>
      </c>
      <c r="GU173">
        <v>0.163586</v>
      </c>
      <c r="GV173">
        <v>0.0981834</v>
      </c>
      <c r="GW173">
        <v>0.0944275</v>
      </c>
      <c r="GX173">
        <v>21583.3</v>
      </c>
      <c r="GY173">
        <v>20401</v>
      </c>
      <c r="GZ173">
        <v>22956.7</v>
      </c>
      <c r="HA173">
        <v>23750.3</v>
      </c>
      <c r="HB173">
        <v>35285.8</v>
      </c>
      <c r="HC173">
        <v>35604.8</v>
      </c>
      <c r="HD173">
        <v>41383.9</v>
      </c>
      <c r="HE173">
        <v>42352.1</v>
      </c>
      <c r="HF173">
        <v>1.902</v>
      </c>
      <c r="HG173">
        <v>1.8033</v>
      </c>
      <c r="HH173">
        <v>0.158899</v>
      </c>
      <c r="HI173">
        <v>0</v>
      </c>
      <c r="HJ173">
        <v>27.4151</v>
      </c>
      <c r="HK173">
        <v>999.9</v>
      </c>
      <c r="HL173">
        <v>55.823</v>
      </c>
      <c r="HM173">
        <v>29.95</v>
      </c>
      <c r="HN173">
        <v>26.1361</v>
      </c>
      <c r="HO173">
        <v>54.5376</v>
      </c>
      <c r="HP173">
        <v>42.9407</v>
      </c>
      <c r="HQ173">
        <v>1</v>
      </c>
      <c r="HR173">
        <v>0.060907</v>
      </c>
      <c r="HS173">
        <v>0.744112</v>
      </c>
      <c r="HT173">
        <v>20.2158</v>
      </c>
      <c r="HU173">
        <v>5.23301</v>
      </c>
      <c r="HV173">
        <v>11.992</v>
      </c>
      <c r="HW173">
        <v>4.9557</v>
      </c>
      <c r="HX173">
        <v>3.30393</v>
      </c>
      <c r="HY173">
        <v>50.7</v>
      </c>
      <c r="HZ173">
        <v>9999</v>
      </c>
      <c r="IA173">
        <v>9999</v>
      </c>
      <c r="IB173">
        <v>9999</v>
      </c>
      <c r="IC173">
        <v>1.86853</v>
      </c>
      <c r="ID173">
        <v>1.86418</v>
      </c>
      <c r="IE173">
        <v>1.8718</v>
      </c>
      <c r="IF173">
        <v>1.86264</v>
      </c>
      <c r="IG173">
        <v>1.86214</v>
      </c>
      <c r="IH173">
        <v>1.86859</v>
      </c>
      <c r="II173">
        <v>1.85867</v>
      </c>
      <c r="IJ173">
        <v>1.86508</v>
      </c>
      <c r="IK173">
        <v>5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6.532</v>
      </c>
      <c r="IY173">
        <v>0.3916</v>
      </c>
      <c r="IZ173">
        <v>3.97360106167472</v>
      </c>
      <c r="JA173">
        <v>0.00378919108122332</v>
      </c>
      <c r="JB173">
        <v>-1.39025892724049e-06</v>
      </c>
      <c r="JC173">
        <v>2.66215117939144e-10</v>
      </c>
      <c r="JD173">
        <v>0.0716792814121334</v>
      </c>
      <c r="JE173">
        <v>0.00926075309058177</v>
      </c>
      <c r="JF173">
        <v>8.50568971851429e-05</v>
      </c>
      <c r="JG173">
        <v>6.08600627940814e-06</v>
      </c>
      <c r="JH173">
        <v>1</v>
      </c>
      <c r="JI173">
        <v>1927</v>
      </c>
      <c r="JJ173">
        <v>1</v>
      </c>
      <c r="JK173">
        <v>28</v>
      </c>
      <c r="JL173">
        <v>29320878.8</v>
      </c>
      <c r="JM173">
        <v>29320878.8</v>
      </c>
      <c r="JN173">
        <v>2.0813</v>
      </c>
      <c r="JO173">
        <v>2.36084</v>
      </c>
      <c r="JP173">
        <v>1.49902</v>
      </c>
      <c r="JQ173">
        <v>2.32544</v>
      </c>
      <c r="JR173">
        <v>1.54419</v>
      </c>
      <c r="JS173">
        <v>2.29858</v>
      </c>
      <c r="JT173">
        <v>35.6613</v>
      </c>
      <c r="JU173">
        <v>24.14</v>
      </c>
      <c r="JV173">
        <v>18</v>
      </c>
      <c r="JW173">
        <v>546.99</v>
      </c>
      <c r="JX173">
        <v>427.02</v>
      </c>
      <c r="JY173">
        <v>26.0372</v>
      </c>
      <c r="JZ173">
        <v>28.361</v>
      </c>
      <c r="KA173">
        <v>29.9999</v>
      </c>
      <c r="KB173">
        <v>28.2685</v>
      </c>
      <c r="KC173">
        <v>28.2936</v>
      </c>
      <c r="KD173">
        <v>41.8446</v>
      </c>
      <c r="KE173">
        <v>32.0321</v>
      </c>
      <c r="KF173">
        <v>40.2105</v>
      </c>
      <c r="KG173">
        <v>26.0002</v>
      </c>
      <c r="KH173">
        <v>1008.78</v>
      </c>
      <c r="KI173">
        <v>21.4608</v>
      </c>
      <c r="KJ173">
        <v>92.7547</v>
      </c>
      <c r="KK173">
        <v>98.7056</v>
      </c>
    </row>
    <row r="174" spans="1:297">
      <c r="A174">
        <v>158</v>
      </c>
      <c r="B174">
        <v>1759252734</v>
      </c>
      <c r="C174">
        <v>2893</v>
      </c>
      <c r="D174" t="s">
        <v>759</v>
      </c>
      <c r="E174" t="s">
        <v>760</v>
      </c>
      <c r="F174">
        <v>5</v>
      </c>
      <c r="G174" t="s">
        <v>639</v>
      </c>
      <c r="H174" t="s">
        <v>436</v>
      </c>
      <c r="I174">
        <v>1759252725.84615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1012.23909109647</v>
      </c>
      <c r="AK174">
        <v>984.377696969697</v>
      </c>
      <c r="AL174">
        <v>3.33056168593548</v>
      </c>
      <c r="AM174">
        <v>62.8273229476228</v>
      </c>
      <c r="AN174">
        <f>(AP174 - AO174 + DY174*1E3/(8.314*(EA174+273.15)) * AR174/DX174 * AQ174) * DX174/(100*DL174) * 1000/(1000 - AP174)</f>
        <v>0</v>
      </c>
      <c r="AO174">
        <v>21.4409668573466</v>
      </c>
      <c r="AP174">
        <v>22.8726339393939</v>
      </c>
      <c r="AQ174">
        <v>6.67877933476845e-05</v>
      </c>
      <c r="AR174">
        <v>104.061546898014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2.7</v>
      </c>
      <c r="DM174">
        <v>0.5</v>
      </c>
      <c r="DN174" t="s">
        <v>438</v>
      </c>
      <c r="DO174">
        <v>2</v>
      </c>
      <c r="DP174" t="b">
        <v>1</v>
      </c>
      <c r="DQ174">
        <v>1759252725.84615</v>
      </c>
      <c r="DR174">
        <v>938.016615384615</v>
      </c>
      <c r="DS174">
        <v>974.896076923077</v>
      </c>
      <c r="DT174">
        <v>22.8548153846154</v>
      </c>
      <c r="DU174">
        <v>21.3996846153846</v>
      </c>
      <c r="DV174">
        <v>931.504692307693</v>
      </c>
      <c r="DW174">
        <v>22.4632</v>
      </c>
      <c r="DX174">
        <v>499.970923076923</v>
      </c>
      <c r="DY174">
        <v>90.7394076923077</v>
      </c>
      <c r="DZ174">
        <v>0.0289679692307692</v>
      </c>
      <c r="EA174">
        <v>29.6308153846154</v>
      </c>
      <c r="EB174">
        <v>30.0062615384615</v>
      </c>
      <c r="EC174">
        <v>999.9</v>
      </c>
      <c r="ED174">
        <v>0</v>
      </c>
      <c r="EE174">
        <v>0</v>
      </c>
      <c r="EF174">
        <v>9988.17615384615</v>
      </c>
      <c r="EG174">
        <v>0</v>
      </c>
      <c r="EH174">
        <v>9.45761230769231</v>
      </c>
      <c r="EI174">
        <v>-36.8794461538462</v>
      </c>
      <c r="EJ174">
        <v>959.956384615385</v>
      </c>
      <c r="EK174">
        <v>996.215538461539</v>
      </c>
      <c r="EL174">
        <v>1.45512615384615</v>
      </c>
      <c r="EM174">
        <v>974.896076923077</v>
      </c>
      <c r="EN174">
        <v>21.3996846153846</v>
      </c>
      <c r="EO174">
        <v>2.07383307692308</v>
      </c>
      <c r="EP174">
        <v>1.94179461538462</v>
      </c>
      <c r="EQ174">
        <v>18.0196</v>
      </c>
      <c r="ER174">
        <v>16.9775461538462</v>
      </c>
      <c r="ES174">
        <v>1999.97384615385</v>
      </c>
      <c r="ET174">
        <v>0.980006538461539</v>
      </c>
      <c r="EU174">
        <v>0.0199932307692308</v>
      </c>
      <c r="EV174">
        <v>0</v>
      </c>
      <c r="EW174">
        <v>337.046615384615</v>
      </c>
      <c r="EX174">
        <v>5.00016</v>
      </c>
      <c r="EY174">
        <v>7016.86230769231</v>
      </c>
      <c r="EZ174">
        <v>18233.9923076923</v>
      </c>
      <c r="FA174">
        <v>48.687</v>
      </c>
      <c r="FB174">
        <v>49</v>
      </c>
      <c r="FC174">
        <v>49.062</v>
      </c>
      <c r="FD174">
        <v>48.75</v>
      </c>
      <c r="FE174">
        <v>50.5</v>
      </c>
      <c r="FF174">
        <v>1955.08384615385</v>
      </c>
      <c r="FG174">
        <v>39.89</v>
      </c>
      <c r="FH174">
        <v>0</v>
      </c>
      <c r="FI174">
        <v>1759252741</v>
      </c>
      <c r="FJ174">
        <v>0</v>
      </c>
      <c r="FK174">
        <v>337.09464</v>
      </c>
      <c r="FL174">
        <v>0.122615382350486</v>
      </c>
      <c r="FM174">
        <v>1.58307693409757</v>
      </c>
      <c r="FN174">
        <v>7016.9956</v>
      </c>
      <c r="FO174">
        <v>15</v>
      </c>
      <c r="FP174">
        <v>0</v>
      </c>
      <c r="FQ174" t="s">
        <v>439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-36.891195</v>
      </c>
      <c r="GD174">
        <v>-0.59559248120304</v>
      </c>
      <c r="GE174">
        <v>0.633076159300759</v>
      </c>
      <c r="GF174">
        <v>0</v>
      </c>
      <c r="GG174">
        <v>337.074852941177</v>
      </c>
      <c r="GH174">
        <v>0.0589304789678031</v>
      </c>
      <c r="GI174">
        <v>0.165138111957117</v>
      </c>
      <c r="GJ174">
        <v>-1</v>
      </c>
      <c r="GK174">
        <v>1.463593</v>
      </c>
      <c r="GL174">
        <v>-0.26236872180451</v>
      </c>
      <c r="GM174">
        <v>0.0276063882280895</v>
      </c>
      <c r="GN174">
        <v>0</v>
      </c>
      <c r="GO174">
        <v>0</v>
      </c>
      <c r="GP174">
        <v>2</v>
      </c>
      <c r="GQ174" t="s">
        <v>446</v>
      </c>
      <c r="GR174">
        <v>3.12528</v>
      </c>
      <c r="GS174">
        <v>2.65471</v>
      </c>
      <c r="GT174">
        <v>0.160987</v>
      </c>
      <c r="GU174">
        <v>0.165414</v>
      </c>
      <c r="GV174">
        <v>0.0982419</v>
      </c>
      <c r="GW174">
        <v>0.0944575</v>
      </c>
      <c r="GX174">
        <v>21537.3</v>
      </c>
      <c r="GY174">
        <v>20356.8</v>
      </c>
      <c r="GZ174">
        <v>22956.7</v>
      </c>
      <c r="HA174">
        <v>23750.6</v>
      </c>
      <c r="HB174">
        <v>35283.8</v>
      </c>
      <c r="HC174">
        <v>35604.3</v>
      </c>
      <c r="HD174">
        <v>41384</v>
      </c>
      <c r="HE174">
        <v>42352.7</v>
      </c>
      <c r="HF174">
        <v>1.9021</v>
      </c>
      <c r="HG174">
        <v>1.80335</v>
      </c>
      <c r="HH174">
        <v>0.160597</v>
      </c>
      <c r="HI174">
        <v>0</v>
      </c>
      <c r="HJ174">
        <v>27.4091</v>
      </c>
      <c r="HK174">
        <v>999.9</v>
      </c>
      <c r="HL174">
        <v>55.823</v>
      </c>
      <c r="HM174">
        <v>29.95</v>
      </c>
      <c r="HN174">
        <v>26.1366</v>
      </c>
      <c r="HO174">
        <v>54.1276</v>
      </c>
      <c r="HP174">
        <v>42.9006</v>
      </c>
      <c r="HQ174">
        <v>1</v>
      </c>
      <c r="HR174">
        <v>0.0601423</v>
      </c>
      <c r="HS174">
        <v>0.661596</v>
      </c>
      <c r="HT174">
        <v>20.2163</v>
      </c>
      <c r="HU174">
        <v>5.23331</v>
      </c>
      <c r="HV174">
        <v>11.992</v>
      </c>
      <c r="HW174">
        <v>4.95575</v>
      </c>
      <c r="HX174">
        <v>3.30395</v>
      </c>
      <c r="HY174">
        <v>50.7</v>
      </c>
      <c r="HZ174">
        <v>9999</v>
      </c>
      <c r="IA174">
        <v>9999</v>
      </c>
      <c r="IB174">
        <v>9999</v>
      </c>
      <c r="IC174">
        <v>1.86853</v>
      </c>
      <c r="ID174">
        <v>1.8642</v>
      </c>
      <c r="IE174">
        <v>1.87181</v>
      </c>
      <c r="IF174">
        <v>1.86264</v>
      </c>
      <c r="IG174">
        <v>1.86215</v>
      </c>
      <c r="IH174">
        <v>1.86859</v>
      </c>
      <c r="II174">
        <v>1.85867</v>
      </c>
      <c r="IJ174">
        <v>1.86508</v>
      </c>
      <c r="IK174">
        <v>5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6.563</v>
      </c>
      <c r="IY174">
        <v>0.392</v>
      </c>
      <c r="IZ174">
        <v>3.97360106167472</v>
      </c>
      <c r="JA174">
        <v>0.00378919108122332</v>
      </c>
      <c r="JB174">
        <v>-1.39025892724049e-06</v>
      </c>
      <c r="JC174">
        <v>2.66215117939144e-10</v>
      </c>
      <c r="JD174">
        <v>0.0716792814121334</v>
      </c>
      <c r="JE174">
        <v>0.00926075309058177</v>
      </c>
      <c r="JF174">
        <v>8.50568971851429e-05</v>
      </c>
      <c r="JG174">
        <v>6.08600627940814e-06</v>
      </c>
      <c r="JH174">
        <v>1</v>
      </c>
      <c r="JI174">
        <v>1927</v>
      </c>
      <c r="JJ174">
        <v>1</v>
      </c>
      <c r="JK174">
        <v>28</v>
      </c>
      <c r="JL174">
        <v>29320878.9</v>
      </c>
      <c r="JM174">
        <v>29320878.9</v>
      </c>
      <c r="JN174">
        <v>2.11304</v>
      </c>
      <c r="JO174">
        <v>2.35962</v>
      </c>
      <c r="JP174">
        <v>1.49902</v>
      </c>
      <c r="JQ174">
        <v>2.32544</v>
      </c>
      <c r="JR174">
        <v>1.54419</v>
      </c>
      <c r="JS174">
        <v>2.28027</v>
      </c>
      <c r="JT174">
        <v>35.6613</v>
      </c>
      <c r="JU174">
        <v>24.14</v>
      </c>
      <c r="JV174">
        <v>18</v>
      </c>
      <c r="JW174">
        <v>547.031</v>
      </c>
      <c r="JX174">
        <v>427.032</v>
      </c>
      <c r="JY174">
        <v>25.9958</v>
      </c>
      <c r="JZ174">
        <v>28.3579</v>
      </c>
      <c r="KA174">
        <v>29.9997</v>
      </c>
      <c r="KB174">
        <v>28.2657</v>
      </c>
      <c r="KC174">
        <v>28.2912</v>
      </c>
      <c r="KD174">
        <v>42.3995</v>
      </c>
      <c r="KE174">
        <v>32.0321</v>
      </c>
      <c r="KF174">
        <v>40.2105</v>
      </c>
      <c r="KG174">
        <v>25.9922</v>
      </c>
      <c r="KH174">
        <v>1022.34</v>
      </c>
      <c r="KI174">
        <v>21.4599</v>
      </c>
      <c r="KJ174">
        <v>92.7549</v>
      </c>
      <c r="KK174">
        <v>98.707</v>
      </c>
    </row>
    <row r="175" spans="1:297">
      <c r="A175">
        <v>159</v>
      </c>
      <c r="B175">
        <v>1759252739</v>
      </c>
      <c r="C175">
        <v>2898</v>
      </c>
      <c r="D175" t="s">
        <v>761</v>
      </c>
      <c r="E175" t="s">
        <v>762</v>
      </c>
      <c r="F175">
        <v>5</v>
      </c>
      <c r="G175" t="s">
        <v>639</v>
      </c>
      <c r="H175" t="s">
        <v>436</v>
      </c>
      <c r="I175">
        <v>1759252730.84615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1030.12356813159</v>
      </c>
      <c r="AK175">
        <v>1001.99927272727</v>
      </c>
      <c r="AL175">
        <v>3.54381863509044</v>
      </c>
      <c r="AM175">
        <v>62.8273229476228</v>
      </c>
      <c r="AN175">
        <f>(AP175 - AO175 + DY175*1E3/(8.314*(EA175+273.15)) * AR175/DX175 * AQ175) * DX175/(100*DL175) * 1000/(1000 - AP175)</f>
        <v>0</v>
      </c>
      <c r="AO175">
        <v>21.4428277314894</v>
      </c>
      <c r="AP175">
        <v>22.8810696969697</v>
      </c>
      <c r="AQ175">
        <v>3.67762163571953e-05</v>
      </c>
      <c r="AR175">
        <v>104.061546898014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2.7</v>
      </c>
      <c r="DM175">
        <v>0.5</v>
      </c>
      <c r="DN175" t="s">
        <v>438</v>
      </c>
      <c r="DO175">
        <v>2</v>
      </c>
      <c r="DP175" t="b">
        <v>1</v>
      </c>
      <c r="DQ175">
        <v>1759252730.84615</v>
      </c>
      <c r="DR175">
        <v>954.820692307692</v>
      </c>
      <c r="DS175">
        <v>992.053769230769</v>
      </c>
      <c r="DT175">
        <v>22.8639307692308</v>
      </c>
      <c r="DU175">
        <v>21.4215461538462</v>
      </c>
      <c r="DV175">
        <v>948.277230769231</v>
      </c>
      <c r="DW175">
        <v>22.4721076923077</v>
      </c>
      <c r="DX175">
        <v>500.016</v>
      </c>
      <c r="DY175">
        <v>90.7396230769231</v>
      </c>
      <c r="DZ175">
        <v>0.0288579230769231</v>
      </c>
      <c r="EA175">
        <v>29.6263153846154</v>
      </c>
      <c r="EB175">
        <v>30.0141153846154</v>
      </c>
      <c r="EC175">
        <v>999.9</v>
      </c>
      <c r="ED175">
        <v>0</v>
      </c>
      <c r="EE175">
        <v>0</v>
      </c>
      <c r="EF175">
        <v>10006.9807692308</v>
      </c>
      <c r="EG175">
        <v>0</v>
      </c>
      <c r="EH175">
        <v>9.45911</v>
      </c>
      <c r="EI175">
        <v>-37.2335769230769</v>
      </c>
      <c r="EJ175">
        <v>977.162615384615</v>
      </c>
      <c r="EK175">
        <v>1013.77115384615</v>
      </c>
      <c r="EL175">
        <v>1.44237076923077</v>
      </c>
      <c r="EM175">
        <v>992.053769230769</v>
      </c>
      <c r="EN175">
        <v>21.4215461538462</v>
      </c>
      <c r="EO175">
        <v>2.07466384615385</v>
      </c>
      <c r="EP175">
        <v>1.94378230769231</v>
      </c>
      <c r="EQ175">
        <v>18.0259538461538</v>
      </c>
      <c r="ER175">
        <v>16.9936846153846</v>
      </c>
      <c r="ES175">
        <v>1999.97538461538</v>
      </c>
      <c r="ET175">
        <v>0.980006538461539</v>
      </c>
      <c r="EU175">
        <v>0.0199932307692308</v>
      </c>
      <c r="EV175">
        <v>0</v>
      </c>
      <c r="EW175">
        <v>337.061153846154</v>
      </c>
      <c r="EX175">
        <v>5.00016</v>
      </c>
      <c r="EY175">
        <v>7017.19307692308</v>
      </c>
      <c r="EZ175">
        <v>18234</v>
      </c>
      <c r="FA175">
        <v>48.6774615384615</v>
      </c>
      <c r="FB175">
        <v>49</v>
      </c>
      <c r="FC175">
        <v>49.0524615384615</v>
      </c>
      <c r="FD175">
        <v>48.75</v>
      </c>
      <c r="FE175">
        <v>50.5</v>
      </c>
      <c r="FF175">
        <v>1955.08538461539</v>
      </c>
      <c r="FG175">
        <v>39.89</v>
      </c>
      <c r="FH175">
        <v>0</v>
      </c>
      <c r="FI175">
        <v>1759252746.4</v>
      </c>
      <c r="FJ175">
        <v>0</v>
      </c>
      <c r="FK175">
        <v>337.086576923077</v>
      </c>
      <c r="FL175">
        <v>-0.47928204490942</v>
      </c>
      <c r="FM175">
        <v>3.472820505214</v>
      </c>
      <c r="FN175">
        <v>7017.39461538461</v>
      </c>
      <c r="FO175">
        <v>15</v>
      </c>
      <c r="FP175">
        <v>0</v>
      </c>
      <c r="FQ175" t="s">
        <v>439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-37.011880952381</v>
      </c>
      <c r="GD175">
        <v>-2.36361038961042</v>
      </c>
      <c r="GE175">
        <v>0.659904192627015</v>
      </c>
      <c r="GF175">
        <v>0</v>
      </c>
      <c r="GG175">
        <v>337.081617647059</v>
      </c>
      <c r="GH175">
        <v>0.0857906788963891</v>
      </c>
      <c r="GI175">
        <v>0.155640992389894</v>
      </c>
      <c r="GJ175">
        <v>-1</v>
      </c>
      <c r="GK175">
        <v>1.45107238095238</v>
      </c>
      <c r="GL175">
        <v>-0.190460259740259</v>
      </c>
      <c r="GM175">
        <v>0.0237809907889157</v>
      </c>
      <c r="GN175">
        <v>0</v>
      </c>
      <c r="GO175">
        <v>0</v>
      </c>
      <c r="GP175">
        <v>2</v>
      </c>
      <c r="GQ175" t="s">
        <v>446</v>
      </c>
      <c r="GR175">
        <v>3.12541</v>
      </c>
      <c r="GS175">
        <v>2.65415</v>
      </c>
      <c r="GT175">
        <v>0.162858</v>
      </c>
      <c r="GU175">
        <v>0.16718</v>
      </c>
      <c r="GV175">
        <v>0.0982663</v>
      </c>
      <c r="GW175">
        <v>0.0944533</v>
      </c>
      <c r="GX175">
        <v>21489.7</v>
      </c>
      <c r="GY175">
        <v>20313.7</v>
      </c>
      <c r="GZ175">
        <v>22957.2</v>
      </c>
      <c r="HA175">
        <v>23750.6</v>
      </c>
      <c r="HB175">
        <v>35283.6</v>
      </c>
      <c r="HC175">
        <v>35604.5</v>
      </c>
      <c r="HD175">
        <v>41384.8</v>
      </c>
      <c r="HE175">
        <v>42352.6</v>
      </c>
      <c r="HF175">
        <v>1.9021</v>
      </c>
      <c r="HG175">
        <v>1.80305</v>
      </c>
      <c r="HH175">
        <v>0.15837</v>
      </c>
      <c r="HI175">
        <v>0</v>
      </c>
      <c r="HJ175">
        <v>27.4062</v>
      </c>
      <c r="HK175">
        <v>999.9</v>
      </c>
      <c r="HL175">
        <v>55.799</v>
      </c>
      <c r="HM175">
        <v>29.95</v>
      </c>
      <c r="HN175">
        <v>26.1245</v>
      </c>
      <c r="HO175">
        <v>53.4776</v>
      </c>
      <c r="HP175">
        <v>42.8446</v>
      </c>
      <c r="HQ175">
        <v>1</v>
      </c>
      <c r="HR175">
        <v>0.0597688</v>
      </c>
      <c r="HS175">
        <v>0.699292</v>
      </c>
      <c r="HT175">
        <v>20.216</v>
      </c>
      <c r="HU175">
        <v>5.23301</v>
      </c>
      <c r="HV175">
        <v>11.992</v>
      </c>
      <c r="HW175">
        <v>4.95565</v>
      </c>
      <c r="HX175">
        <v>3.3039</v>
      </c>
      <c r="HY175">
        <v>50.7</v>
      </c>
      <c r="HZ175">
        <v>9999</v>
      </c>
      <c r="IA175">
        <v>9999</v>
      </c>
      <c r="IB175">
        <v>9999</v>
      </c>
      <c r="IC175">
        <v>1.86853</v>
      </c>
      <c r="ID175">
        <v>1.8642</v>
      </c>
      <c r="IE175">
        <v>1.87182</v>
      </c>
      <c r="IF175">
        <v>1.86264</v>
      </c>
      <c r="IG175">
        <v>1.86217</v>
      </c>
      <c r="IH175">
        <v>1.86859</v>
      </c>
      <c r="II175">
        <v>1.85867</v>
      </c>
      <c r="IJ175">
        <v>1.86508</v>
      </c>
      <c r="IK175">
        <v>5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6.594</v>
      </c>
      <c r="IY175">
        <v>0.3922</v>
      </c>
      <c r="IZ175">
        <v>3.97360106167472</v>
      </c>
      <c r="JA175">
        <v>0.00378919108122332</v>
      </c>
      <c r="JB175">
        <v>-1.39025892724049e-06</v>
      </c>
      <c r="JC175">
        <v>2.66215117939144e-10</v>
      </c>
      <c r="JD175">
        <v>0.0716792814121334</v>
      </c>
      <c r="JE175">
        <v>0.00926075309058177</v>
      </c>
      <c r="JF175">
        <v>8.50568971851429e-05</v>
      </c>
      <c r="JG175">
        <v>6.08600627940814e-06</v>
      </c>
      <c r="JH175">
        <v>1</v>
      </c>
      <c r="JI175">
        <v>1927</v>
      </c>
      <c r="JJ175">
        <v>1</v>
      </c>
      <c r="JK175">
        <v>28</v>
      </c>
      <c r="JL175">
        <v>29320879</v>
      </c>
      <c r="JM175">
        <v>29320879</v>
      </c>
      <c r="JN175">
        <v>2.13867</v>
      </c>
      <c r="JO175">
        <v>2.36816</v>
      </c>
      <c r="JP175">
        <v>1.49902</v>
      </c>
      <c r="JQ175">
        <v>2.32544</v>
      </c>
      <c r="JR175">
        <v>1.54419</v>
      </c>
      <c r="JS175">
        <v>2.25098</v>
      </c>
      <c r="JT175">
        <v>35.6613</v>
      </c>
      <c r="JU175">
        <v>24.1313</v>
      </c>
      <c r="JV175">
        <v>18</v>
      </c>
      <c r="JW175">
        <v>547.006</v>
      </c>
      <c r="JX175">
        <v>426.834</v>
      </c>
      <c r="JY175">
        <v>25.9767</v>
      </c>
      <c r="JZ175">
        <v>28.3542</v>
      </c>
      <c r="KA175">
        <v>29.9998</v>
      </c>
      <c r="KB175">
        <v>28.2627</v>
      </c>
      <c r="KC175">
        <v>28.2882</v>
      </c>
      <c r="KD175">
        <v>42.9804</v>
      </c>
      <c r="KE175">
        <v>32.0321</v>
      </c>
      <c r="KF175">
        <v>40.2105</v>
      </c>
      <c r="KG175">
        <v>25.9688</v>
      </c>
      <c r="KH175">
        <v>1042.59</v>
      </c>
      <c r="KI175">
        <v>21.4622</v>
      </c>
      <c r="KJ175">
        <v>92.7567</v>
      </c>
      <c r="KK175">
        <v>98.7068</v>
      </c>
    </row>
    <row r="176" spans="1:297">
      <c r="A176">
        <v>160</v>
      </c>
      <c r="B176">
        <v>1759252744</v>
      </c>
      <c r="C176">
        <v>2903</v>
      </c>
      <c r="D176" t="s">
        <v>763</v>
      </c>
      <c r="E176" t="s">
        <v>764</v>
      </c>
      <c r="F176">
        <v>5</v>
      </c>
      <c r="G176" t="s">
        <v>639</v>
      </c>
      <c r="H176" t="s">
        <v>436</v>
      </c>
      <c r="I176">
        <v>1759252735.84615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1046.79039717937</v>
      </c>
      <c r="AK176">
        <v>1018.90095757576</v>
      </c>
      <c r="AL176">
        <v>3.35870192701064</v>
      </c>
      <c r="AM176">
        <v>62.8273229476228</v>
      </c>
      <c r="AN176">
        <f>(AP176 - AO176 + DY176*1E3/(8.314*(EA176+273.15)) * AR176/DX176 * AQ176) * DX176/(100*DL176) * 1000/(1000 - AP176)</f>
        <v>0</v>
      </c>
      <c r="AO176">
        <v>21.4405704601535</v>
      </c>
      <c r="AP176">
        <v>22.879656969697</v>
      </c>
      <c r="AQ176">
        <v>-2.25189566727427e-06</v>
      </c>
      <c r="AR176">
        <v>104.061546898014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2.7</v>
      </c>
      <c r="DM176">
        <v>0.5</v>
      </c>
      <c r="DN176" t="s">
        <v>438</v>
      </c>
      <c r="DO176">
        <v>2</v>
      </c>
      <c r="DP176" t="b">
        <v>1</v>
      </c>
      <c r="DQ176">
        <v>1759252735.84615</v>
      </c>
      <c r="DR176">
        <v>971.674153846154</v>
      </c>
      <c r="DS176">
        <v>1008.56138461538</v>
      </c>
      <c r="DT176">
        <v>22.8732615384615</v>
      </c>
      <c r="DU176">
        <v>21.4395692307692</v>
      </c>
      <c r="DV176">
        <v>965.099461538461</v>
      </c>
      <c r="DW176">
        <v>22.4812384615385</v>
      </c>
      <c r="DX176">
        <v>500.019076923077</v>
      </c>
      <c r="DY176">
        <v>90.7392153846154</v>
      </c>
      <c r="DZ176">
        <v>0.0287147307692308</v>
      </c>
      <c r="EA176">
        <v>29.6221846153846</v>
      </c>
      <c r="EB176">
        <v>30.0069307692308</v>
      </c>
      <c r="EC176">
        <v>999.9</v>
      </c>
      <c r="ED176">
        <v>0</v>
      </c>
      <c r="EE176">
        <v>0</v>
      </c>
      <c r="EF176">
        <v>10008.1884615385</v>
      </c>
      <c r="EG176">
        <v>0</v>
      </c>
      <c r="EH176">
        <v>9.45911</v>
      </c>
      <c r="EI176">
        <v>-36.8874076923077</v>
      </c>
      <c r="EJ176">
        <v>994.419538461539</v>
      </c>
      <c r="EK176">
        <v>1030.65923076923</v>
      </c>
      <c r="EL176">
        <v>1.43368307692308</v>
      </c>
      <c r="EM176">
        <v>1008.56138461538</v>
      </c>
      <c r="EN176">
        <v>21.4395692307692</v>
      </c>
      <c r="EO176">
        <v>2.07550153846154</v>
      </c>
      <c r="EP176">
        <v>1.94540923076923</v>
      </c>
      <c r="EQ176">
        <v>18.0323692307692</v>
      </c>
      <c r="ER176">
        <v>17.0068923076923</v>
      </c>
      <c r="ES176">
        <v>1999.97769230769</v>
      </c>
      <c r="ET176">
        <v>0.980006538461539</v>
      </c>
      <c r="EU176">
        <v>0.0199932307692308</v>
      </c>
      <c r="EV176">
        <v>0</v>
      </c>
      <c r="EW176">
        <v>337.074076923077</v>
      </c>
      <c r="EX176">
        <v>5.00016</v>
      </c>
      <c r="EY176">
        <v>7017.54230769231</v>
      </c>
      <c r="EZ176">
        <v>18234.0230769231</v>
      </c>
      <c r="FA176">
        <v>48.6679230769231</v>
      </c>
      <c r="FB176">
        <v>49</v>
      </c>
      <c r="FC176">
        <v>49.0476923076923</v>
      </c>
      <c r="FD176">
        <v>48.75</v>
      </c>
      <c r="FE176">
        <v>50.5</v>
      </c>
      <c r="FF176">
        <v>1955.08769230769</v>
      </c>
      <c r="FG176">
        <v>39.89</v>
      </c>
      <c r="FH176">
        <v>0</v>
      </c>
      <c r="FI176">
        <v>1759252751.2</v>
      </c>
      <c r="FJ176">
        <v>0</v>
      </c>
      <c r="FK176">
        <v>337.065538461538</v>
      </c>
      <c r="FL176">
        <v>-0.464068368126776</v>
      </c>
      <c r="FM176">
        <v>5.48307693225984</v>
      </c>
      <c r="FN176">
        <v>7017.69</v>
      </c>
      <c r="FO176">
        <v>15</v>
      </c>
      <c r="FP176">
        <v>0</v>
      </c>
      <c r="FQ176" t="s">
        <v>439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-37.086155</v>
      </c>
      <c r="GD176">
        <v>2.58121353383455</v>
      </c>
      <c r="GE176">
        <v>0.571872826312809</v>
      </c>
      <c r="GF176">
        <v>0</v>
      </c>
      <c r="GG176">
        <v>337.087029411765</v>
      </c>
      <c r="GH176">
        <v>-0.121970970567677</v>
      </c>
      <c r="GI176">
        <v>0.160831933706132</v>
      </c>
      <c r="GJ176">
        <v>-1</v>
      </c>
      <c r="GK176">
        <v>1.440266</v>
      </c>
      <c r="GL176">
        <v>-0.0653169924812039</v>
      </c>
      <c r="GM176">
        <v>0.01673327714466</v>
      </c>
      <c r="GN176">
        <v>1</v>
      </c>
      <c r="GO176">
        <v>1</v>
      </c>
      <c r="GP176">
        <v>2</v>
      </c>
      <c r="GQ176" t="s">
        <v>440</v>
      </c>
      <c r="GR176">
        <v>3.12526</v>
      </c>
      <c r="GS176">
        <v>2.65409</v>
      </c>
      <c r="GT176">
        <v>0.164632</v>
      </c>
      <c r="GU176">
        <v>0.169004</v>
      </c>
      <c r="GV176">
        <v>0.0982611</v>
      </c>
      <c r="GW176">
        <v>0.0944443</v>
      </c>
      <c r="GX176">
        <v>21444.4</v>
      </c>
      <c r="GY176">
        <v>20269.2</v>
      </c>
      <c r="GZ176">
        <v>22957.4</v>
      </c>
      <c r="HA176">
        <v>23750.6</v>
      </c>
      <c r="HB176">
        <v>35284.3</v>
      </c>
      <c r="HC176">
        <v>35605.2</v>
      </c>
      <c r="HD176">
        <v>41385.2</v>
      </c>
      <c r="HE176">
        <v>42352.8</v>
      </c>
      <c r="HF176">
        <v>1.90217</v>
      </c>
      <c r="HG176">
        <v>1.80357</v>
      </c>
      <c r="HH176">
        <v>0.158705</v>
      </c>
      <c r="HI176">
        <v>0</v>
      </c>
      <c r="HJ176">
        <v>27.4038</v>
      </c>
      <c r="HK176">
        <v>999.9</v>
      </c>
      <c r="HL176">
        <v>55.799</v>
      </c>
      <c r="HM176">
        <v>29.95</v>
      </c>
      <c r="HN176">
        <v>26.1226</v>
      </c>
      <c r="HO176">
        <v>54.3876</v>
      </c>
      <c r="HP176">
        <v>42.9046</v>
      </c>
      <c r="HQ176">
        <v>1</v>
      </c>
      <c r="HR176">
        <v>0.0596037</v>
      </c>
      <c r="HS176">
        <v>0.618679</v>
      </c>
      <c r="HT176">
        <v>20.2166</v>
      </c>
      <c r="HU176">
        <v>5.23331</v>
      </c>
      <c r="HV176">
        <v>11.992</v>
      </c>
      <c r="HW176">
        <v>4.95575</v>
      </c>
      <c r="HX176">
        <v>3.304</v>
      </c>
      <c r="HY176">
        <v>50.7</v>
      </c>
      <c r="HZ176">
        <v>9999</v>
      </c>
      <c r="IA176">
        <v>9999</v>
      </c>
      <c r="IB176">
        <v>9999</v>
      </c>
      <c r="IC176">
        <v>1.86854</v>
      </c>
      <c r="ID176">
        <v>1.86421</v>
      </c>
      <c r="IE176">
        <v>1.87183</v>
      </c>
      <c r="IF176">
        <v>1.86264</v>
      </c>
      <c r="IG176">
        <v>1.86218</v>
      </c>
      <c r="IH176">
        <v>1.86858</v>
      </c>
      <c r="II176">
        <v>1.85867</v>
      </c>
      <c r="IJ176">
        <v>1.86508</v>
      </c>
      <c r="IK176">
        <v>5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6.625</v>
      </c>
      <c r="IY176">
        <v>0.3922</v>
      </c>
      <c r="IZ176">
        <v>3.97360106167472</v>
      </c>
      <c r="JA176">
        <v>0.00378919108122332</v>
      </c>
      <c r="JB176">
        <v>-1.39025892724049e-06</v>
      </c>
      <c r="JC176">
        <v>2.66215117939144e-10</v>
      </c>
      <c r="JD176">
        <v>0.0716792814121334</v>
      </c>
      <c r="JE176">
        <v>0.00926075309058177</v>
      </c>
      <c r="JF176">
        <v>8.50568971851429e-05</v>
      </c>
      <c r="JG176">
        <v>6.08600627940814e-06</v>
      </c>
      <c r="JH176">
        <v>1</v>
      </c>
      <c r="JI176">
        <v>1927</v>
      </c>
      <c r="JJ176">
        <v>1</v>
      </c>
      <c r="JK176">
        <v>28</v>
      </c>
      <c r="JL176">
        <v>29320879.1</v>
      </c>
      <c r="JM176">
        <v>29320879.1</v>
      </c>
      <c r="JN176">
        <v>2.16919</v>
      </c>
      <c r="JO176">
        <v>2.35229</v>
      </c>
      <c r="JP176">
        <v>1.4978</v>
      </c>
      <c r="JQ176">
        <v>2.32544</v>
      </c>
      <c r="JR176">
        <v>1.54419</v>
      </c>
      <c r="JS176">
        <v>2.35352</v>
      </c>
      <c r="JT176">
        <v>35.6613</v>
      </c>
      <c r="JU176">
        <v>24.14</v>
      </c>
      <c r="JV176">
        <v>18</v>
      </c>
      <c r="JW176">
        <v>547.034</v>
      </c>
      <c r="JX176">
        <v>427.121</v>
      </c>
      <c r="JY176">
        <v>25.9599</v>
      </c>
      <c r="JZ176">
        <v>28.3506</v>
      </c>
      <c r="KA176">
        <v>29.9998</v>
      </c>
      <c r="KB176">
        <v>28.2603</v>
      </c>
      <c r="KC176">
        <v>28.2852</v>
      </c>
      <c r="KD176">
        <v>43.5221</v>
      </c>
      <c r="KE176">
        <v>32.0321</v>
      </c>
      <c r="KF176">
        <v>40.2105</v>
      </c>
      <c r="KG176">
        <v>25.9672</v>
      </c>
      <c r="KH176">
        <v>1056.13</v>
      </c>
      <c r="KI176">
        <v>21.4617</v>
      </c>
      <c r="KJ176">
        <v>92.7575</v>
      </c>
      <c r="KK176">
        <v>98.7072</v>
      </c>
    </row>
    <row r="177" spans="1:297">
      <c r="A177">
        <v>161</v>
      </c>
      <c r="B177">
        <v>1759252749</v>
      </c>
      <c r="C177">
        <v>2908</v>
      </c>
      <c r="D177" t="s">
        <v>765</v>
      </c>
      <c r="E177" t="s">
        <v>766</v>
      </c>
      <c r="F177">
        <v>5</v>
      </c>
      <c r="G177" t="s">
        <v>639</v>
      </c>
      <c r="H177" t="s">
        <v>436</v>
      </c>
      <c r="I177">
        <v>1759252740.84615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1064.83413660777</v>
      </c>
      <c r="AK177">
        <v>1036.49484848485</v>
      </c>
      <c r="AL177">
        <v>3.54536766773651</v>
      </c>
      <c r="AM177">
        <v>62.8273229476228</v>
      </c>
      <c r="AN177">
        <f>(AP177 - AO177 + DY177*1E3/(8.314*(EA177+273.15)) * AR177/DX177 * AQ177) * DX177/(100*DL177) * 1000/(1000 - AP177)</f>
        <v>0</v>
      </c>
      <c r="AO177">
        <v>21.4375950598838</v>
      </c>
      <c r="AP177">
        <v>22.8760636363636</v>
      </c>
      <c r="AQ177">
        <v>-1.3306093242634e-05</v>
      </c>
      <c r="AR177">
        <v>104.061546898014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2.7</v>
      </c>
      <c r="DM177">
        <v>0.5</v>
      </c>
      <c r="DN177" t="s">
        <v>438</v>
      </c>
      <c r="DO177">
        <v>2</v>
      </c>
      <c r="DP177" t="b">
        <v>1</v>
      </c>
      <c r="DQ177">
        <v>1759252740.84615</v>
      </c>
      <c r="DR177">
        <v>988.485076923077</v>
      </c>
      <c r="DS177">
        <v>1025.71992307692</v>
      </c>
      <c r="DT177">
        <v>22.8784769230769</v>
      </c>
      <c r="DU177">
        <v>21.4400538461538</v>
      </c>
      <c r="DV177">
        <v>981.880230769231</v>
      </c>
      <c r="DW177">
        <v>22.4863461538462</v>
      </c>
      <c r="DX177">
        <v>500.019076923077</v>
      </c>
      <c r="DY177">
        <v>90.7384846153846</v>
      </c>
      <c r="DZ177">
        <v>0.0286312692307692</v>
      </c>
      <c r="EA177">
        <v>29.6161538461538</v>
      </c>
      <c r="EB177">
        <v>30.0013230769231</v>
      </c>
      <c r="EC177">
        <v>999.9</v>
      </c>
      <c r="ED177">
        <v>0</v>
      </c>
      <c r="EE177">
        <v>0</v>
      </c>
      <c r="EF177">
        <v>10009.6215384615</v>
      </c>
      <c r="EG177">
        <v>0</v>
      </c>
      <c r="EH177">
        <v>9.45911</v>
      </c>
      <c r="EI177">
        <v>-37.2353307692308</v>
      </c>
      <c r="EJ177">
        <v>1011.62923076923</v>
      </c>
      <c r="EK177">
        <v>1048.19538461538</v>
      </c>
      <c r="EL177">
        <v>1.43842461538462</v>
      </c>
      <c r="EM177">
        <v>1025.71992307692</v>
      </c>
      <c r="EN177">
        <v>21.4400538461538</v>
      </c>
      <c r="EO177">
        <v>2.07595846153846</v>
      </c>
      <c r="EP177">
        <v>1.94543615384615</v>
      </c>
      <c r="EQ177">
        <v>18.0358769230769</v>
      </c>
      <c r="ER177">
        <v>17.0071</v>
      </c>
      <c r="ES177">
        <v>2000.00153846154</v>
      </c>
      <c r="ET177">
        <v>0.980006769230769</v>
      </c>
      <c r="EU177">
        <v>0.0199930153846154</v>
      </c>
      <c r="EV177">
        <v>0</v>
      </c>
      <c r="EW177">
        <v>337.144692307692</v>
      </c>
      <c r="EX177">
        <v>5.00016</v>
      </c>
      <c r="EY177">
        <v>7017.92461538462</v>
      </c>
      <c r="EZ177">
        <v>18234.2461538462</v>
      </c>
      <c r="FA177">
        <v>48.6536153846154</v>
      </c>
      <c r="FB177">
        <v>49</v>
      </c>
      <c r="FC177">
        <v>49.0429230769231</v>
      </c>
      <c r="FD177">
        <v>48.75</v>
      </c>
      <c r="FE177">
        <v>50.5</v>
      </c>
      <c r="FF177">
        <v>1955.11153846154</v>
      </c>
      <c r="FG177">
        <v>39.89</v>
      </c>
      <c r="FH177">
        <v>0</v>
      </c>
      <c r="FI177">
        <v>1759252756</v>
      </c>
      <c r="FJ177">
        <v>0</v>
      </c>
      <c r="FK177">
        <v>337.103730769231</v>
      </c>
      <c r="FL177">
        <v>0.112786337093749</v>
      </c>
      <c r="FM177">
        <v>1.29846152149475</v>
      </c>
      <c r="FN177">
        <v>7017.93230769231</v>
      </c>
      <c r="FO177">
        <v>15</v>
      </c>
      <c r="FP177">
        <v>0</v>
      </c>
      <c r="FQ177" t="s">
        <v>439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-37.0799476190476</v>
      </c>
      <c r="GD177">
        <v>-2.60876103896106</v>
      </c>
      <c r="GE177">
        <v>0.532920172364847</v>
      </c>
      <c r="GF177">
        <v>0</v>
      </c>
      <c r="GG177">
        <v>337.095764705882</v>
      </c>
      <c r="GH177">
        <v>0.195752489043204</v>
      </c>
      <c r="GI177">
        <v>0.172310775809892</v>
      </c>
      <c r="GJ177">
        <v>-1</v>
      </c>
      <c r="GK177">
        <v>1.43488666666667</v>
      </c>
      <c r="GL177">
        <v>0.0603046753246769</v>
      </c>
      <c r="GM177">
        <v>0.00729439728463097</v>
      </c>
      <c r="GN177">
        <v>1</v>
      </c>
      <c r="GO177">
        <v>1</v>
      </c>
      <c r="GP177">
        <v>2</v>
      </c>
      <c r="GQ177" t="s">
        <v>440</v>
      </c>
      <c r="GR177">
        <v>3.12518</v>
      </c>
      <c r="GS177">
        <v>2.65455</v>
      </c>
      <c r="GT177">
        <v>0.166467</v>
      </c>
      <c r="GU177">
        <v>0.170714</v>
      </c>
      <c r="GV177">
        <v>0.0982466</v>
      </c>
      <c r="GW177">
        <v>0.0944341</v>
      </c>
      <c r="GX177">
        <v>21397.4</v>
      </c>
      <c r="GY177">
        <v>20227.7</v>
      </c>
      <c r="GZ177">
        <v>22957.5</v>
      </c>
      <c r="HA177">
        <v>23750.8</v>
      </c>
      <c r="HB177">
        <v>35285.2</v>
      </c>
      <c r="HC177">
        <v>35606.3</v>
      </c>
      <c r="HD177">
        <v>41385.5</v>
      </c>
      <c r="HE177">
        <v>42353.5</v>
      </c>
      <c r="HF177">
        <v>1.9021</v>
      </c>
      <c r="HG177">
        <v>1.80373</v>
      </c>
      <c r="HH177">
        <v>0.159115</v>
      </c>
      <c r="HI177">
        <v>0</v>
      </c>
      <c r="HJ177">
        <v>27.4005</v>
      </c>
      <c r="HK177">
        <v>999.9</v>
      </c>
      <c r="HL177">
        <v>55.75</v>
      </c>
      <c r="HM177">
        <v>29.95</v>
      </c>
      <c r="HN177">
        <v>26.0993</v>
      </c>
      <c r="HO177">
        <v>53.8276</v>
      </c>
      <c r="HP177">
        <v>43.0369</v>
      </c>
      <c r="HQ177">
        <v>1</v>
      </c>
      <c r="HR177">
        <v>0.0591006</v>
      </c>
      <c r="HS177">
        <v>0.530523</v>
      </c>
      <c r="HT177">
        <v>20.2168</v>
      </c>
      <c r="HU177">
        <v>5.23376</v>
      </c>
      <c r="HV177">
        <v>11.992</v>
      </c>
      <c r="HW177">
        <v>4.95565</v>
      </c>
      <c r="HX177">
        <v>3.30395</v>
      </c>
      <c r="HY177">
        <v>50.7</v>
      </c>
      <c r="HZ177">
        <v>9999</v>
      </c>
      <c r="IA177">
        <v>9999</v>
      </c>
      <c r="IB177">
        <v>9999</v>
      </c>
      <c r="IC177">
        <v>1.86857</v>
      </c>
      <c r="ID177">
        <v>1.86418</v>
      </c>
      <c r="IE177">
        <v>1.87181</v>
      </c>
      <c r="IF177">
        <v>1.86264</v>
      </c>
      <c r="IG177">
        <v>1.86217</v>
      </c>
      <c r="IH177">
        <v>1.86857</v>
      </c>
      <c r="II177">
        <v>1.85867</v>
      </c>
      <c r="IJ177">
        <v>1.86508</v>
      </c>
      <c r="IK177">
        <v>5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6.66</v>
      </c>
      <c r="IY177">
        <v>0.392</v>
      </c>
      <c r="IZ177">
        <v>3.97360106167472</v>
      </c>
      <c r="JA177">
        <v>0.00378919108122332</v>
      </c>
      <c r="JB177">
        <v>-1.39025892724049e-06</v>
      </c>
      <c r="JC177">
        <v>2.66215117939144e-10</v>
      </c>
      <c r="JD177">
        <v>0.0716792814121334</v>
      </c>
      <c r="JE177">
        <v>0.00926075309058177</v>
      </c>
      <c r="JF177">
        <v>8.50568971851429e-05</v>
      </c>
      <c r="JG177">
        <v>6.08600627940814e-06</v>
      </c>
      <c r="JH177">
        <v>1</v>
      </c>
      <c r="JI177">
        <v>1927</v>
      </c>
      <c r="JJ177">
        <v>1</v>
      </c>
      <c r="JK177">
        <v>28</v>
      </c>
      <c r="JL177">
        <v>29320879.1</v>
      </c>
      <c r="JM177">
        <v>29320879.1</v>
      </c>
      <c r="JN177">
        <v>2.19727</v>
      </c>
      <c r="JO177">
        <v>2.34375</v>
      </c>
      <c r="JP177">
        <v>1.4978</v>
      </c>
      <c r="JQ177">
        <v>2.32544</v>
      </c>
      <c r="JR177">
        <v>1.54419</v>
      </c>
      <c r="JS177">
        <v>2.37061</v>
      </c>
      <c r="JT177">
        <v>35.6613</v>
      </c>
      <c r="JU177">
        <v>24.1488</v>
      </c>
      <c r="JV177">
        <v>18</v>
      </c>
      <c r="JW177">
        <v>546.961</v>
      </c>
      <c r="JX177">
        <v>427.193</v>
      </c>
      <c r="JY177">
        <v>25.9638</v>
      </c>
      <c r="JZ177">
        <v>28.3471</v>
      </c>
      <c r="KA177">
        <v>29.9997</v>
      </c>
      <c r="KB177">
        <v>28.2574</v>
      </c>
      <c r="KC177">
        <v>28.2829</v>
      </c>
      <c r="KD177">
        <v>44.1054</v>
      </c>
      <c r="KE177">
        <v>32.0321</v>
      </c>
      <c r="KF177">
        <v>40.2105</v>
      </c>
      <c r="KG177">
        <v>25.9796</v>
      </c>
      <c r="KH177">
        <v>1076.38</v>
      </c>
      <c r="KI177">
        <v>21.4712</v>
      </c>
      <c r="KJ177">
        <v>92.7581</v>
      </c>
      <c r="KK177">
        <v>98.7085</v>
      </c>
    </row>
    <row r="178" spans="1:297">
      <c r="A178">
        <v>162</v>
      </c>
      <c r="B178">
        <v>1759252754</v>
      </c>
      <c r="C178">
        <v>2913</v>
      </c>
      <c r="D178" t="s">
        <v>767</v>
      </c>
      <c r="E178" t="s">
        <v>768</v>
      </c>
      <c r="F178">
        <v>5</v>
      </c>
      <c r="G178" t="s">
        <v>639</v>
      </c>
      <c r="H178" t="s">
        <v>436</v>
      </c>
      <c r="I178">
        <v>1759252745.84615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1081.31804343475</v>
      </c>
      <c r="AK178">
        <v>1053.41309090909</v>
      </c>
      <c r="AL178">
        <v>3.37425292288799</v>
      </c>
      <c r="AM178">
        <v>62.8273229476228</v>
      </c>
      <c r="AN178">
        <f>(AP178 - AO178 + DY178*1E3/(8.314*(EA178+273.15)) * AR178/DX178 * AQ178) * DX178/(100*DL178) * 1000/(1000 - AP178)</f>
        <v>0</v>
      </c>
      <c r="AO178">
        <v>21.4334686346798</v>
      </c>
      <c r="AP178">
        <v>22.8740127272727</v>
      </c>
      <c r="AQ178">
        <v>-6.68990223304489e-06</v>
      </c>
      <c r="AR178">
        <v>104.061546898014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2.7</v>
      </c>
      <c r="DM178">
        <v>0.5</v>
      </c>
      <c r="DN178" t="s">
        <v>438</v>
      </c>
      <c r="DO178">
        <v>2</v>
      </c>
      <c r="DP178" t="b">
        <v>1</v>
      </c>
      <c r="DQ178">
        <v>1759252745.84615</v>
      </c>
      <c r="DR178">
        <v>1005.35784615385</v>
      </c>
      <c r="DS178">
        <v>1042.40230769231</v>
      </c>
      <c r="DT178">
        <v>22.8778692307692</v>
      </c>
      <c r="DU178">
        <v>21.4370538461539</v>
      </c>
      <c r="DV178">
        <v>998.722538461538</v>
      </c>
      <c r="DW178">
        <v>22.4857615384615</v>
      </c>
      <c r="DX178">
        <v>499.995615384615</v>
      </c>
      <c r="DY178">
        <v>90.7381615384615</v>
      </c>
      <c r="DZ178">
        <v>0.0286319769230769</v>
      </c>
      <c r="EA178">
        <v>29.6102615384615</v>
      </c>
      <c r="EB178">
        <v>29.9926076923077</v>
      </c>
      <c r="EC178">
        <v>999.9</v>
      </c>
      <c r="ED178">
        <v>0</v>
      </c>
      <c r="EE178">
        <v>0</v>
      </c>
      <c r="EF178">
        <v>10002.4507692308</v>
      </c>
      <c r="EG178">
        <v>0</v>
      </c>
      <c r="EH178">
        <v>9.45911</v>
      </c>
      <c r="EI178">
        <v>-37.0436076923077</v>
      </c>
      <c r="EJ178">
        <v>1028.89692307692</v>
      </c>
      <c r="EK178">
        <v>1065.24</v>
      </c>
      <c r="EL178">
        <v>1.44082769230769</v>
      </c>
      <c r="EM178">
        <v>1042.40230769231</v>
      </c>
      <c r="EN178">
        <v>21.4370538461539</v>
      </c>
      <c r="EO178">
        <v>2.07589538461538</v>
      </c>
      <c r="EP178">
        <v>1.94515615384615</v>
      </c>
      <c r="EQ178">
        <v>18.0354076923077</v>
      </c>
      <c r="ER178">
        <v>17.0048307692308</v>
      </c>
      <c r="ES178">
        <v>2000.00153846154</v>
      </c>
      <c r="ET178">
        <v>0.980006769230769</v>
      </c>
      <c r="EU178">
        <v>0.0199930153846154</v>
      </c>
      <c r="EV178">
        <v>0</v>
      </c>
      <c r="EW178">
        <v>337.165076923077</v>
      </c>
      <c r="EX178">
        <v>5.00016</v>
      </c>
      <c r="EY178">
        <v>7018.04153846154</v>
      </c>
      <c r="EZ178">
        <v>18234.2538461538</v>
      </c>
      <c r="FA178">
        <v>48.6440769230769</v>
      </c>
      <c r="FB178">
        <v>49</v>
      </c>
      <c r="FC178">
        <v>49.0381538461538</v>
      </c>
      <c r="FD178">
        <v>48.75</v>
      </c>
      <c r="FE178">
        <v>50.5</v>
      </c>
      <c r="FF178">
        <v>1955.11153846154</v>
      </c>
      <c r="FG178">
        <v>39.89</v>
      </c>
      <c r="FH178">
        <v>0</v>
      </c>
      <c r="FI178">
        <v>1759252761.4</v>
      </c>
      <c r="FJ178">
        <v>0</v>
      </c>
      <c r="FK178">
        <v>337.1292</v>
      </c>
      <c r="FL178">
        <v>0.197692321515959</v>
      </c>
      <c r="FM178">
        <v>-0.604615367534427</v>
      </c>
      <c r="FN178">
        <v>7018.0028</v>
      </c>
      <c r="FO178">
        <v>15</v>
      </c>
      <c r="FP178">
        <v>0</v>
      </c>
      <c r="FQ178" t="s">
        <v>439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-37.13912</v>
      </c>
      <c r="GD178">
        <v>0.837933834586484</v>
      </c>
      <c r="GE178">
        <v>0.499090374180869</v>
      </c>
      <c r="GF178">
        <v>0</v>
      </c>
      <c r="GG178">
        <v>337.115323529412</v>
      </c>
      <c r="GH178">
        <v>0.267364406202716</v>
      </c>
      <c r="GI178">
        <v>0.173399185931366</v>
      </c>
      <c r="GJ178">
        <v>-1</v>
      </c>
      <c r="GK178">
        <v>1.439467</v>
      </c>
      <c r="GL178">
        <v>0.0220069172932361</v>
      </c>
      <c r="GM178">
        <v>0.00288206714009235</v>
      </c>
      <c r="GN178">
        <v>1</v>
      </c>
      <c r="GO178">
        <v>1</v>
      </c>
      <c r="GP178">
        <v>2</v>
      </c>
      <c r="GQ178" t="s">
        <v>440</v>
      </c>
      <c r="GR178">
        <v>3.12535</v>
      </c>
      <c r="GS178">
        <v>2.65422</v>
      </c>
      <c r="GT178">
        <v>0.16823</v>
      </c>
      <c r="GU178">
        <v>0.172504</v>
      </c>
      <c r="GV178">
        <v>0.0982399</v>
      </c>
      <c r="GW178">
        <v>0.0944188</v>
      </c>
      <c r="GX178">
        <v>21352.4</v>
      </c>
      <c r="GY178">
        <v>20184.1</v>
      </c>
      <c r="GZ178">
        <v>22957.8</v>
      </c>
      <c r="HA178">
        <v>23750.8</v>
      </c>
      <c r="HB178">
        <v>35285.8</v>
      </c>
      <c r="HC178">
        <v>35607.2</v>
      </c>
      <c r="HD178">
        <v>41385.6</v>
      </c>
      <c r="HE178">
        <v>42353.6</v>
      </c>
      <c r="HF178">
        <v>1.90233</v>
      </c>
      <c r="HG178">
        <v>1.80368</v>
      </c>
      <c r="HH178">
        <v>0.159517</v>
      </c>
      <c r="HI178">
        <v>0</v>
      </c>
      <c r="HJ178">
        <v>27.3942</v>
      </c>
      <c r="HK178">
        <v>999.9</v>
      </c>
      <c r="HL178">
        <v>55.75</v>
      </c>
      <c r="HM178">
        <v>29.95</v>
      </c>
      <c r="HN178">
        <v>26.1</v>
      </c>
      <c r="HO178">
        <v>54.1676</v>
      </c>
      <c r="HP178">
        <v>42.9607</v>
      </c>
      <c r="HQ178">
        <v>1</v>
      </c>
      <c r="HR178">
        <v>0.0591362</v>
      </c>
      <c r="HS178">
        <v>0.521285</v>
      </c>
      <c r="HT178">
        <v>20.217</v>
      </c>
      <c r="HU178">
        <v>5.23346</v>
      </c>
      <c r="HV178">
        <v>11.992</v>
      </c>
      <c r="HW178">
        <v>4.9558</v>
      </c>
      <c r="HX178">
        <v>3.304</v>
      </c>
      <c r="HY178">
        <v>50.7</v>
      </c>
      <c r="HZ178">
        <v>9999</v>
      </c>
      <c r="IA178">
        <v>9999</v>
      </c>
      <c r="IB178">
        <v>9999</v>
      </c>
      <c r="IC178">
        <v>1.86856</v>
      </c>
      <c r="ID178">
        <v>1.86421</v>
      </c>
      <c r="IE178">
        <v>1.8718</v>
      </c>
      <c r="IF178">
        <v>1.86264</v>
      </c>
      <c r="IG178">
        <v>1.86217</v>
      </c>
      <c r="IH178">
        <v>1.86859</v>
      </c>
      <c r="II178">
        <v>1.85867</v>
      </c>
      <c r="IJ178">
        <v>1.86508</v>
      </c>
      <c r="IK178">
        <v>5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6.69</v>
      </c>
      <c r="IY178">
        <v>0.392</v>
      </c>
      <c r="IZ178">
        <v>3.97360106167472</v>
      </c>
      <c r="JA178">
        <v>0.00378919108122332</v>
      </c>
      <c r="JB178">
        <v>-1.39025892724049e-06</v>
      </c>
      <c r="JC178">
        <v>2.66215117939144e-10</v>
      </c>
      <c r="JD178">
        <v>0.0716792814121334</v>
      </c>
      <c r="JE178">
        <v>0.00926075309058177</v>
      </c>
      <c r="JF178">
        <v>8.50568971851429e-05</v>
      </c>
      <c r="JG178">
        <v>6.08600627940814e-06</v>
      </c>
      <c r="JH178">
        <v>1</v>
      </c>
      <c r="JI178">
        <v>1927</v>
      </c>
      <c r="JJ178">
        <v>1</v>
      </c>
      <c r="JK178">
        <v>28</v>
      </c>
      <c r="JL178">
        <v>29320879.2</v>
      </c>
      <c r="JM178">
        <v>29320879.2</v>
      </c>
      <c r="JN178">
        <v>2.22778</v>
      </c>
      <c r="JO178">
        <v>2.34619</v>
      </c>
      <c r="JP178">
        <v>1.4978</v>
      </c>
      <c r="JQ178">
        <v>2.32544</v>
      </c>
      <c r="JR178">
        <v>1.54419</v>
      </c>
      <c r="JS178">
        <v>2.34253</v>
      </c>
      <c r="JT178">
        <v>35.6613</v>
      </c>
      <c r="JU178">
        <v>24.1488</v>
      </c>
      <c r="JV178">
        <v>18</v>
      </c>
      <c r="JW178">
        <v>547.078</v>
      </c>
      <c r="JX178">
        <v>427.138</v>
      </c>
      <c r="JY178">
        <v>25.9768</v>
      </c>
      <c r="JZ178">
        <v>28.3434</v>
      </c>
      <c r="KA178">
        <v>29.9999</v>
      </c>
      <c r="KB178">
        <v>28.2539</v>
      </c>
      <c r="KC178">
        <v>28.2795</v>
      </c>
      <c r="KD178">
        <v>44.6531</v>
      </c>
      <c r="KE178">
        <v>32.0321</v>
      </c>
      <c r="KF178">
        <v>40.2105</v>
      </c>
      <c r="KG178">
        <v>25.9837</v>
      </c>
      <c r="KH178">
        <v>1089.94</v>
      </c>
      <c r="KI178">
        <v>21.4748</v>
      </c>
      <c r="KJ178">
        <v>92.7588</v>
      </c>
      <c r="KK178">
        <v>98.7088</v>
      </c>
    </row>
    <row r="179" spans="1:297">
      <c r="A179">
        <v>163</v>
      </c>
      <c r="B179">
        <v>1759252759</v>
      </c>
      <c r="C179">
        <v>2918</v>
      </c>
      <c r="D179" t="s">
        <v>769</v>
      </c>
      <c r="E179" t="s">
        <v>770</v>
      </c>
      <c r="F179">
        <v>5</v>
      </c>
      <c r="G179" t="s">
        <v>639</v>
      </c>
      <c r="H179" t="s">
        <v>436</v>
      </c>
      <c r="I179">
        <v>1759252750.84615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1099.28486104302</v>
      </c>
      <c r="AK179">
        <v>1071.06109090909</v>
      </c>
      <c r="AL179">
        <v>3.53967526278889</v>
      </c>
      <c r="AM179">
        <v>62.8273229476228</v>
      </c>
      <c r="AN179">
        <f>(AP179 - AO179 + DY179*1E3/(8.314*(EA179+273.15)) * AR179/DX179 * AQ179) * DX179/(100*DL179) * 1000/(1000 - AP179)</f>
        <v>0</v>
      </c>
      <c r="AO179">
        <v>21.4286094790434</v>
      </c>
      <c r="AP179">
        <v>22.8664327272727</v>
      </c>
      <c r="AQ179">
        <v>-2.00440412457147e-05</v>
      </c>
      <c r="AR179">
        <v>104.061546898014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2.7</v>
      </c>
      <c r="DM179">
        <v>0.5</v>
      </c>
      <c r="DN179" t="s">
        <v>438</v>
      </c>
      <c r="DO179">
        <v>2</v>
      </c>
      <c r="DP179" t="b">
        <v>1</v>
      </c>
      <c r="DQ179">
        <v>1759252750.84615</v>
      </c>
      <c r="DR179">
        <v>1022.21407692308</v>
      </c>
      <c r="DS179">
        <v>1059.55615384615</v>
      </c>
      <c r="DT179">
        <v>22.8739153846154</v>
      </c>
      <c r="DU179">
        <v>21.4330692307692</v>
      </c>
      <c r="DV179">
        <v>1015.54784615385</v>
      </c>
      <c r="DW179">
        <v>22.4819</v>
      </c>
      <c r="DX179">
        <v>500.011</v>
      </c>
      <c r="DY179">
        <v>90.7379923076923</v>
      </c>
      <c r="DZ179">
        <v>0.0285535692307692</v>
      </c>
      <c r="EA179">
        <v>29.6035076923077</v>
      </c>
      <c r="EB179">
        <v>29.9940307692308</v>
      </c>
      <c r="EC179">
        <v>999.9</v>
      </c>
      <c r="ED179">
        <v>0</v>
      </c>
      <c r="EE179">
        <v>0</v>
      </c>
      <c r="EF179">
        <v>10002.1638461538</v>
      </c>
      <c r="EG179">
        <v>0</v>
      </c>
      <c r="EH179">
        <v>9.45911</v>
      </c>
      <c r="EI179">
        <v>-37.3406076923077</v>
      </c>
      <c r="EJ179">
        <v>1046.14384615385</v>
      </c>
      <c r="EK179">
        <v>1082.76461538462</v>
      </c>
      <c r="EL179">
        <v>1.44085461538462</v>
      </c>
      <c r="EM179">
        <v>1059.55615384615</v>
      </c>
      <c r="EN179">
        <v>21.4330692307692</v>
      </c>
      <c r="EO179">
        <v>2.07553307692308</v>
      </c>
      <c r="EP179">
        <v>1.94479153846154</v>
      </c>
      <c r="EQ179">
        <v>18.0326384615385</v>
      </c>
      <c r="ER179">
        <v>17.0018769230769</v>
      </c>
      <c r="ES179">
        <v>2000.02538461538</v>
      </c>
      <c r="ET179">
        <v>0.980007</v>
      </c>
      <c r="EU179">
        <v>0.0199928</v>
      </c>
      <c r="EV179">
        <v>0</v>
      </c>
      <c r="EW179">
        <v>337.205538461538</v>
      </c>
      <c r="EX179">
        <v>5.00016</v>
      </c>
      <c r="EY179">
        <v>7018.07230769231</v>
      </c>
      <c r="EZ179">
        <v>18234.4615384615</v>
      </c>
      <c r="FA179">
        <v>48.6583846153846</v>
      </c>
      <c r="FB179">
        <v>49</v>
      </c>
      <c r="FC179">
        <v>49.0286153846154</v>
      </c>
      <c r="FD179">
        <v>48.7451538461538</v>
      </c>
      <c r="FE179">
        <v>50.5</v>
      </c>
      <c r="FF179">
        <v>1955.13538461538</v>
      </c>
      <c r="FG179">
        <v>39.89</v>
      </c>
      <c r="FH179">
        <v>0</v>
      </c>
      <c r="FI179">
        <v>1759252766.2</v>
      </c>
      <c r="FJ179">
        <v>0</v>
      </c>
      <c r="FK179">
        <v>337.143</v>
      </c>
      <c r="FL179">
        <v>-0.666846131301253</v>
      </c>
      <c r="FM179">
        <v>-2.67769228523616</v>
      </c>
      <c r="FN179">
        <v>7017.8464</v>
      </c>
      <c r="FO179">
        <v>15</v>
      </c>
      <c r="FP179">
        <v>0</v>
      </c>
      <c r="FQ179" t="s">
        <v>439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-37.168655</v>
      </c>
      <c r="GD179">
        <v>-1.96163458646622</v>
      </c>
      <c r="GE179">
        <v>0.520698340188443</v>
      </c>
      <c r="GF179">
        <v>0</v>
      </c>
      <c r="GG179">
        <v>337.118411764706</v>
      </c>
      <c r="GH179">
        <v>0.48455310322298</v>
      </c>
      <c r="GI179">
        <v>0.205615734927624</v>
      </c>
      <c r="GJ179">
        <v>-1</v>
      </c>
      <c r="GK179">
        <v>1.4407755</v>
      </c>
      <c r="GL179">
        <v>0.00383503759398708</v>
      </c>
      <c r="GM179">
        <v>0.000855596137204962</v>
      </c>
      <c r="GN179">
        <v>1</v>
      </c>
      <c r="GO179">
        <v>1</v>
      </c>
      <c r="GP179">
        <v>2</v>
      </c>
      <c r="GQ179" t="s">
        <v>440</v>
      </c>
      <c r="GR179">
        <v>3.12521</v>
      </c>
      <c r="GS179">
        <v>2.65399</v>
      </c>
      <c r="GT179">
        <v>0.170032</v>
      </c>
      <c r="GU179">
        <v>0.174209</v>
      </c>
      <c r="GV179">
        <v>0.098216</v>
      </c>
      <c r="GW179">
        <v>0.0944065</v>
      </c>
      <c r="GX179">
        <v>21306.1</v>
      </c>
      <c r="GY179">
        <v>20143</v>
      </c>
      <c r="GZ179">
        <v>22957.7</v>
      </c>
      <c r="HA179">
        <v>23751.4</v>
      </c>
      <c r="HB179">
        <v>35287.1</v>
      </c>
      <c r="HC179">
        <v>35608.2</v>
      </c>
      <c r="HD179">
        <v>41385.9</v>
      </c>
      <c r="HE179">
        <v>42354.2</v>
      </c>
      <c r="HF179">
        <v>1.90213</v>
      </c>
      <c r="HG179">
        <v>1.80383</v>
      </c>
      <c r="HH179">
        <v>0.159442</v>
      </c>
      <c r="HI179">
        <v>0</v>
      </c>
      <c r="HJ179">
        <v>27.3891</v>
      </c>
      <c r="HK179">
        <v>999.9</v>
      </c>
      <c r="HL179">
        <v>55.75</v>
      </c>
      <c r="HM179">
        <v>29.95</v>
      </c>
      <c r="HN179">
        <v>26.1028</v>
      </c>
      <c r="HO179">
        <v>53.8776</v>
      </c>
      <c r="HP179">
        <v>42.9527</v>
      </c>
      <c r="HQ179">
        <v>1</v>
      </c>
      <c r="HR179">
        <v>0.0585569</v>
      </c>
      <c r="HS179">
        <v>0.526157</v>
      </c>
      <c r="HT179">
        <v>20.2169</v>
      </c>
      <c r="HU179">
        <v>5.23346</v>
      </c>
      <c r="HV179">
        <v>11.992</v>
      </c>
      <c r="HW179">
        <v>4.9557</v>
      </c>
      <c r="HX179">
        <v>3.30395</v>
      </c>
      <c r="HY179">
        <v>50.7</v>
      </c>
      <c r="HZ179">
        <v>9999</v>
      </c>
      <c r="IA179">
        <v>9999</v>
      </c>
      <c r="IB179">
        <v>9999</v>
      </c>
      <c r="IC179">
        <v>1.86853</v>
      </c>
      <c r="ID179">
        <v>1.8642</v>
      </c>
      <c r="IE179">
        <v>1.8718</v>
      </c>
      <c r="IF179">
        <v>1.86264</v>
      </c>
      <c r="IG179">
        <v>1.86215</v>
      </c>
      <c r="IH179">
        <v>1.86859</v>
      </c>
      <c r="II179">
        <v>1.85868</v>
      </c>
      <c r="IJ179">
        <v>1.86508</v>
      </c>
      <c r="IK179">
        <v>5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6.72</v>
      </c>
      <c r="IY179">
        <v>0.3919</v>
      </c>
      <c r="IZ179">
        <v>3.97360106167472</v>
      </c>
      <c r="JA179">
        <v>0.00378919108122332</v>
      </c>
      <c r="JB179">
        <v>-1.39025892724049e-06</v>
      </c>
      <c r="JC179">
        <v>2.66215117939144e-10</v>
      </c>
      <c r="JD179">
        <v>0.0716792814121334</v>
      </c>
      <c r="JE179">
        <v>0.00926075309058177</v>
      </c>
      <c r="JF179">
        <v>8.50568971851429e-05</v>
      </c>
      <c r="JG179">
        <v>6.08600627940814e-06</v>
      </c>
      <c r="JH179">
        <v>1</v>
      </c>
      <c r="JI179">
        <v>1927</v>
      </c>
      <c r="JJ179">
        <v>1</v>
      </c>
      <c r="JK179">
        <v>28</v>
      </c>
      <c r="JL179">
        <v>29320879.3</v>
      </c>
      <c r="JM179">
        <v>29320879.3</v>
      </c>
      <c r="JN179">
        <v>2.25342</v>
      </c>
      <c r="JO179">
        <v>2.35352</v>
      </c>
      <c r="JP179">
        <v>1.4978</v>
      </c>
      <c r="JQ179">
        <v>2.32544</v>
      </c>
      <c r="JR179">
        <v>1.54419</v>
      </c>
      <c r="JS179">
        <v>2.32544</v>
      </c>
      <c r="JT179">
        <v>35.6845</v>
      </c>
      <c r="JU179">
        <v>24.1488</v>
      </c>
      <c r="JV179">
        <v>18</v>
      </c>
      <c r="JW179">
        <v>546.921</v>
      </c>
      <c r="JX179">
        <v>427.207</v>
      </c>
      <c r="JY179">
        <v>25.985</v>
      </c>
      <c r="JZ179">
        <v>28.3394</v>
      </c>
      <c r="KA179">
        <v>29.9998</v>
      </c>
      <c r="KB179">
        <v>28.2508</v>
      </c>
      <c r="KC179">
        <v>28.2769</v>
      </c>
      <c r="KD179">
        <v>45.2303</v>
      </c>
      <c r="KE179">
        <v>32.0321</v>
      </c>
      <c r="KF179">
        <v>40.2105</v>
      </c>
      <c r="KG179">
        <v>25.987</v>
      </c>
      <c r="KH179">
        <v>1110.23</v>
      </c>
      <c r="KI179">
        <v>21.4944</v>
      </c>
      <c r="KJ179">
        <v>92.759</v>
      </c>
      <c r="KK179">
        <v>98.7103</v>
      </c>
    </row>
    <row r="180" spans="1:297">
      <c r="A180">
        <v>164</v>
      </c>
      <c r="B180">
        <v>1759252764</v>
      </c>
      <c r="C180">
        <v>2923</v>
      </c>
      <c r="D180" t="s">
        <v>771</v>
      </c>
      <c r="E180" t="s">
        <v>772</v>
      </c>
      <c r="F180">
        <v>5</v>
      </c>
      <c r="G180" t="s">
        <v>639</v>
      </c>
      <c r="H180" t="s">
        <v>436</v>
      </c>
      <c r="I180">
        <v>1759252755.84615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1115.97761486766</v>
      </c>
      <c r="AK180">
        <v>1087.94939393939</v>
      </c>
      <c r="AL180">
        <v>3.3564226984262</v>
      </c>
      <c r="AM180">
        <v>62.8273229476228</v>
      </c>
      <c r="AN180">
        <f>(AP180 - AO180 + DY180*1E3/(8.314*(EA180+273.15)) * AR180/DX180 * AQ180) * DX180/(100*DL180) * 1000/(1000 - AP180)</f>
        <v>0</v>
      </c>
      <c r="AO180">
        <v>21.4251279006789</v>
      </c>
      <c r="AP180">
        <v>22.8586236363636</v>
      </c>
      <c r="AQ180">
        <v>-2.4628274588857e-05</v>
      </c>
      <c r="AR180">
        <v>104.061546898014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2.7</v>
      </c>
      <c r="DM180">
        <v>0.5</v>
      </c>
      <c r="DN180" t="s">
        <v>438</v>
      </c>
      <c r="DO180">
        <v>2</v>
      </c>
      <c r="DP180" t="b">
        <v>1</v>
      </c>
      <c r="DQ180">
        <v>1759252755.84615</v>
      </c>
      <c r="DR180">
        <v>1039.12076923077</v>
      </c>
      <c r="DS180">
        <v>1076.22230769231</v>
      </c>
      <c r="DT180">
        <v>22.8686538461538</v>
      </c>
      <c r="DU180">
        <v>21.4289846153846</v>
      </c>
      <c r="DV180">
        <v>1032.42384615385</v>
      </c>
      <c r="DW180">
        <v>22.4767461538462</v>
      </c>
      <c r="DX180">
        <v>500.008076923077</v>
      </c>
      <c r="DY180">
        <v>90.7374384615385</v>
      </c>
      <c r="DZ180">
        <v>0.0287178615384615</v>
      </c>
      <c r="EA180">
        <v>29.6010307692308</v>
      </c>
      <c r="EB180">
        <v>29.9941692307692</v>
      </c>
      <c r="EC180">
        <v>999.9</v>
      </c>
      <c r="ED180">
        <v>0</v>
      </c>
      <c r="EE180">
        <v>0</v>
      </c>
      <c r="EF180">
        <v>9990.91153846154</v>
      </c>
      <c r="EG180">
        <v>0</v>
      </c>
      <c r="EH180">
        <v>9.45911</v>
      </c>
      <c r="EI180">
        <v>-37.1005076923077</v>
      </c>
      <c r="EJ180">
        <v>1063.44076923077</v>
      </c>
      <c r="EK180">
        <v>1099.79</v>
      </c>
      <c r="EL180">
        <v>1.43968384615385</v>
      </c>
      <c r="EM180">
        <v>1076.22230769231</v>
      </c>
      <c r="EN180">
        <v>21.4289846153846</v>
      </c>
      <c r="EO180">
        <v>2.07504230769231</v>
      </c>
      <c r="EP180">
        <v>1.94440923076923</v>
      </c>
      <c r="EQ180">
        <v>18.0288923076923</v>
      </c>
      <c r="ER180">
        <v>16.9987769230769</v>
      </c>
      <c r="ES180">
        <v>2000.02769230769</v>
      </c>
      <c r="ET180">
        <v>0.980007</v>
      </c>
      <c r="EU180">
        <v>0.0199928</v>
      </c>
      <c r="EV180">
        <v>0</v>
      </c>
      <c r="EW180">
        <v>337.121153846154</v>
      </c>
      <c r="EX180">
        <v>5.00016</v>
      </c>
      <c r="EY180">
        <v>7017.84538461538</v>
      </c>
      <c r="EZ180">
        <v>18234.4846153846</v>
      </c>
      <c r="FA180">
        <v>48.6488461538462</v>
      </c>
      <c r="FB180">
        <v>49</v>
      </c>
      <c r="FC180">
        <v>49.0238461538462</v>
      </c>
      <c r="FD180">
        <v>48.7306153846154</v>
      </c>
      <c r="FE180">
        <v>50.5</v>
      </c>
      <c r="FF180">
        <v>1955.13769230769</v>
      </c>
      <c r="FG180">
        <v>39.89</v>
      </c>
      <c r="FH180">
        <v>0</v>
      </c>
      <c r="FI180">
        <v>1759252771</v>
      </c>
      <c r="FJ180">
        <v>0</v>
      </c>
      <c r="FK180">
        <v>337.07692</v>
      </c>
      <c r="FL180">
        <v>-0.932769218450499</v>
      </c>
      <c r="FM180">
        <v>-3.93307690077629</v>
      </c>
      <c r="FN180">
        <v>7017.6848</v>
      </c>
      <c r="FO180">
        <v>15</v>
      </c>
      <c r="FP180">
        <v>0</v>
      </c>
      <c r="FQ180" t="s">
        <v>439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-37.24103</v>
      </c>
      <c r="GD180">
        <v>1.59526015037592</v>
      </c>
      <c r="GE180">
        <v>0.462687528576252</v>
      </c>
      <c r="GF180">
        <v>0</v>
      </c>
      <c r="GG180">
        <v>337.090058823529</v>
      </c>
      <c r="GH180">
        <v>-0.579129096535773</v>
      </c>
      <c r="GI180">
        <v>0.225072660316943</v>
      </c>
      <c r="GJ180">
        <v>-1</v>
      </c>
      <c r="GK180">
        <v>1.439967</v>
      </c>
      <c r="GL180">
        <v>-0.0127867669172906</v>
      </c>
      <c r="GM180">
        <v>0.00187187633138518</v>
      </c>
      <c r="GN180">
        <v>1</v>
      </c>
      <c r="GO180">
        <v>1</v>
      </c>
      <c r="GP180">
        <v>2</v>
      </c>
      <c r="GQ180" t="s">
        <v>440</v>
      </c>
      <c r="GR180">
        <v>3.12533</v>
      </c>
      <c r="GS180">
        <v>2.65437</v>
      </c>
      <c r="GT180">
        <v>0.171758</v>
      </c>
      <c r="GU180">
        <v>0.17596</v>
      </c>
      <c r="GV180">
        <v>0.0981921</v>
      </c>
      <c r="GW180">
        <v>0.0943938</v>
      </c>
      <c r="GX180">
        <v>21262.2</v>
      </c>
      <c r="GY180">
        <v>20099.9</v>
      </c>
      <c r="GZ180">
        <v>22958.1</v>
      </c>
      <c r="HA180">
        <v>23750.9</v>
      </c>
      <c r="HB180">
        <v>35288.6</v>
      </c>
      <c r="HC180">
        <v>35608.3</v>
      </c>
      <c r="HD180">
        <v>41386.3</v>
      </c>
      <c r="HE180">
        <v>42353.5</v>
      </c>
      <c r="HF180">
        <v>1.90227</v>
      </c>
      <c r="HG180">
        <v>1.80383</v>
      </c>
      <c r="HH180">
        <v>0.160731</v>
      </c>
      <c r="HI180">
        <v>0</v>
      </c>
      <c r="HJ180">
        <v>27.3849</v>
      </c>
      <c r="HK180">
        <v>999.9</v>
      </c>
      <c r="HL180">
        <v>55.726</v>
      </c>
      <c r="HM180">
        <v>29.95</v>
      </c>
      <c r="HN180">
        <v>26.0895</v>
      </c>
      <c r="HO180">
        <v>54.1876</v>
      </c>
      <c r="HP180">
        <v>42.8566</v>
      </c>
      <c r="HQ180">
        <v>1</v>
      </c>
      <c r="HR180">
        <v>0.0584985</v>
      </c>
      <c r="HS180">
        <v>0.523508</v>
      </c>
      <c r="HT180">
        <v>20.2167</v>
      </c>
      <c r="HU180">
        <v>5.23331</v>
      </c>
      <c r="HV180">
        <v>11.992</v>
      </c>
      <c r="HW180">
        <v>4.95565</v>
      </c>
      <c r="HX180">
        <v>3.30393</v>
      </c>
      <c r="HY180">
        <v>50.7</v>
      </c>
      <c r="HZ180">
        <v>9999</v>
      </c>
      <c r="IA180">
        <v>9999</v>
      </c>
      <c r="IB180">
        <v>9999</v>
      </c>
      <c r="IC180">
        <v>1.86857</v>
      </c>
      <c r="ID180">
        <v>1.86419</v>
      </c>
      <c r="IE180">
        <v>1.87181</v>
      </c>
      <c r="IF180">
        <v>1.86264</v>
      </c>
      <c r="IG180">
        <v>1.86216</v>
      </c>
      <c r="IH180">
        <v>1.86859</v>
      </c>
      <c r="II180">
        <v>1.85867</v>
      </c>
      <c r="IJ180">
        <v>1.86508</v>
      </c>
      <c r="IK180">
        <v>5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6.74</v>
      </c>
      <c r="IY180">
        <v>0.3916</v>
      </c>
      <c r="IZ180">
        <v>3.97360106167472</v>
      </c>
      <c r="JA180">
        <v>0.00378919108122332</v>
      </c>
      <c r="JB180">
        <v>-1.39025892724049e-06</v>
      </c>
      <c r="JC180">
        <v>2.66215117939144e-10</v>
      </c>
      <c r="JD180">
        <v>0.0716792814121334</v>
      </c>
      <c r="JE180">
        <v>0.00926075309058177</v>
      </c>
      <c r="JF180">
        <v>8.50568971851429e-05</v>
      </c>
      <c r="JG180">
        <v>6.08600627940814e-06</v>
      </c>
      <c r="JH180">
        <v>1</v>
      </c>
      <c r="JI180">
        <v>1927</v>
      </c>
      <c r="JJ180">
        <v>1</v>
      </c>
      <c r="JK180">
        <v>28</v>
      </c>
      <c r="JL180">
        <v>29320879.4</v>
      </c>
      <c r="JM180">
        <v>29320879.4</v>
      </c>
      <c r="JN180">
        <v>2.28149</v>
      </c>
      <c r="JO180">
        <v>2.35962</v>
      </c>
      <c r="JP180">
        <v>1.49902</v>
      </c>
      <c r="JQ180">
        <v>2.32544</v>
      </c>
      <c r="JR180">
        <v>1.54419</v>
      </c>
      <c r="JS180">
        <v>2.27051</v>
      </c>
      <c r="JT180">
        <v>35.6845</v>
      </c>
      <c r="JU180">
        <v>24.1313</v>
      </c>
      <c r="JV180">
        <v>18</v>
      </c>
      <c r="JW180">
        <v>546.993</v>
      </c>
      <c r="JX180">
        <v>427.185</v>
      </c>
      <c r="JY180">
        <v>25.991</v>
      </c>
      <c r="JZ180">
        <v>28.3361</v>
      </c>
      <c r="KA180">
        <v>29.9999</v>
      </c>
      <c r="KB180">
        <v>28.2478</v>
      </c>
      <c r="KC180">
        <v>28.2738</v>
      </c>
      <c r="KD180">
        <v>45.7517</v>
      </c>
      <c r="KE180">
        <v>32.0321</v>
      </c>
      <c r="KF180">
        <v>40.2105</v>
      </c>
      <c r="KG180">
        <v>25.9924</v>
      </c>
      <c r="KH180">
        <v>1123.72</v>
      </c>
      <c r="KI180">
        <v>21.504</v>
      </c>
      <c r="KJ180">
        <v>92.7603</v>
      </c>
      <c r="KK180">
        <v>98.7087</v>
      </c>
    </row>
    <row r="181" spans="1:297">
      <c r="A181">
        <v>165</v>
      </c>
      <c r="B181">
        <v>1759252769</v>
      </c>
      <c r="C181">
        <v>2928</v>
      </c>
      <c r="D181" t="s">
        <v>773</v>
      </c>
      <c r="E181" t="s">
        <v>774</v>
      </c>
      <c r="F181">
        <v>5</v>
      </c>
      <c r="G181" t="s">
        <v>639</v>
      </c>
      <c r="H181" t="s">
        <v>436</v>
      </c>
      <c r="I181">
        <v>1759252760.84615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1133.68812921533</v>
      </c>
      <c r="AK181">
        <v>1105.46187878788</v>
      </c>
      <c r="AL181">
        <v>3.50683789158713</v>
      </c>
      <c r="AM181">
        <v>62.8273229476228</v>
      </c>
      <c r="AN181">
        <f>(AP181 - AO181 + DY181*1E3/(8.314*(EA181+273.15)) * AR181/DX181 * AQ181) * DX181/(100*DL181) * 1000/(1000 - AP181)</f>
        <v>0</v>
      </c>
      <c r="AO181">
        <v>21.4206285270733</v>
      </c>
      <c r="AP181">
        <v>22.8519393939394</v>
      </c>
      <c r="AQ181">
        <v>-2.08113358748327e-05</v>
      </c>
      <c r="AR181">
        <v>104.061546898014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2.7</v>
      </c>
      <c r="DM181">
        <v>0.5</v>
      </c>
      <c r="DN181" t="s">
        <v>438</v>
      </c>
      <c r="DO181">
        <v>2</v>
      </c>
      <c r="DP181" t="b">
        <v>1</v>
      </c>
      <c r="DQ181">
        <v>1759252760.84615</v>
      </c>
      <c r="DR181">
        <v>1055.98230769231</v>
      </c>
      <c r="DS181">
        <v>1093.28461538462</v>
      </c>
      <c r="DT181">
        <v>22.8621461538462</v>
      </c>
      <c r="DU181">
        <v>21.4246692307692</v>
      </c>
      <c r="DV181">
        <v>1049.25538461538</v>
      </c>
      <c r="DW181">
        <v>22.4703846153846</v>
      </c>
      <c r="DX181">
        <v>500.012615384615</v>
      </c>
      <c r="DY181">
        <v>90.7366615384615</v>
      </c>
      <c r="DZ181">
        <v>0.0287446</v>
      </c>
      <c r="EA181">
        <v>29.5984615384615</v>
      </c>
      <c r="EB181">
        <v>29.9961461538462</v>
      </c>
      <c r="EC181">
        <v>999.9</v>
      </c>
      <c r="ED181">
        <v>0</v>
      </c>
      <c r="EE181">
        <v>0</v>
      </c>
      <c r="EF181">
        <v>9985.95538461538</v>
      </c>
      <c r="EG181">
        <v>0</v>
      </c>
      <c r="EH181">
        <v>9.45911</v>
      </c>
      <c r="EI181">
        <v>-37.3022461538462</v>
      </c>
      <c r="EJ181">
        <v>1080.68923076923</v>
      </c>
      <c r="EK181">
        <v>1117.22076923077</v>
      </c>
      <c r="EL181">
        <v>1.43749538461538</v>
      </c>
      <c r="EM181">
        <v>1093.28461538462</v>
      </c>
      <c r="EN181">
        <v>21.4246692307692</v>
      </c>
      <c r="EO181">
        <v>2.07443615384615</v>
      </c>
      <c r="EP181">
        <v>1.94400230769231</v>
      </c>
      <c r="EQ181">
        <v>18.0242384615385</v>
      </c>
      <c r="ER181">
        <v>16.9954692307692</v>
      </c>
      <c r="ES181">
        <v>2000.01076923077</v>
      </c>
      <c r="ET181">
        <v>0.980006769230769</v>
      </c>
      <c r="EU181">
        <v>0.0199930153846154</v>
      </c>
      <c r="EV181">
        <v>0</v>
      </c>
      <c r="EW181">
        <v>337.116384615385</v>
      </c>
      <c r="EX181">
        <v>5.00016</v>
      </c>
      <c r="EY181">
        <v>7017.74538461538</v>
      </c>
      <c r="EZ181">
        <v>18234.3307692308</v>
      </c>
      <c r="FA181">
        <v>48.6488461538462</v>
      </c>
      <c r="FB181">
        <v>49</v>
      </c>
      <c r="FC181">
        <v>49.0143076923077</v>
      </c>
      <c r="FD181">
        <v>48.7306153846154</v>
      </c>
      <c r="FE181">
        <v>50.5</v>
      </c>
      <c r="FF181">
        <v>1955.12076923077</v>
      </c>
      <c r="FG181">
        <v>39.89</v>
      </c>
      <c r="FH181">
        <v>0</v>
      </c>
      <c r="FI181">
        <v>1759252776.4</v>
      </c>
      <c r="FJ181">
        <v>0</v>
      </c>
      <c r="FK181">
        <v>337.065807692308</v>
      </c>
      <c r="FL181">
        <v>-0.320512807441797</v>
      </c>
      <c r="FM181">
        <v>-0.909743586697226</v>
      </c>
      <c r="FN181">
        <v>7017.62807692308</v>
      </c>
      <c r="FO181">
        <v>15</v>
      </c>
      <c r="FP181">
        <v>0</v>
      </c>
      <c r="FQ181" t="s">
        <v>439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-37.1972666666667</v>
      </c>
      <c r="GD181">
        <v>-1.30090909090911</v>
      </c>
      <c r="GE181">
        <v>0.41631295043322</v>
      </c>
      <c r="GF181">
        <v>0</v>
      </c>
      <c r="GG181">
        <v>337.078176470588</v>
      </c>
      <c r="GH181">
        <v>-0.356180284673331</v>
      </c>
      <c r="GI181">
        <v>0.205269331050446</v>
      </c>
      <c r="GJ181">
        <v>-1</v>
      </c>
      <c r="GK181">
        <v>1.43837714285714</v>
      </c>
      <c r="GL181">
        <v>-0.0260454545454539</v>
      </c>
      <c r="GM181">
        <v>0.00304723941087846</v>
      </c>
      <c r="GN181">
        <v>1</v>
      </c>
      <c r="GO181">
        <v>1</v>
      </c>
      <c r="GP181">
        <v>2</v>
      </c>
      <c r="GQ181" t="s">
        <v>440</v>
      </c>
      <c r="GR181">
        <v>3.12524</v>
      </c>
      <c r="GS181">
        <v>2.65442</v>
      </c>
      <c r="GT181">
        <v>0.173508</v>
      </c>
      <c r="GU181">
        <v>0.177573</v>
      </c>
      <c r="GV181">
        <v>0.0981675</v>
      </c>
      <c r="GW181">
        <v>0.0943813</v>
      </c>
      <c r="GX181">
        <v>21217.2</v>
      </c>
      <c r="GY181">
        <v>20060.9</v>
      </c>
      <c r="GZ181">
        <v>22958.1</v>
      </c>
      <c r="HA181">
        <v>23751.3</v>
      </c>
      <c r="HB181">
        <v>35289.9</v>
      </c>
      <c r="HC181">
        <v>35609.4</v>
      </c>
      <c r="HD181">
        <v>41386.6</v>
      </c>
      <c r="HE181">
        <v>42354</v>
      </c>
      <c r="HF181">
        <v>1.90202</v>
      </c>
      <c r="HG181">
        <v>1.8042</v>
      </c>
      <c r="HH181">
        <v>0.159323</v>
      </c>
      <c r="HI181">
        <v>0</v>
      </c>
      <c r="HJ181">
        <v>27.3812</v>
      </c>
      <c r="HK181">
        <v>999.9</v>
      </c>
      <c r="HL181">
        <v>55.726</v>
      </c>
      <c r="HM181">
        <v>29.95</v>
      </c>
      <c r="HN181">
        <v>26.0931</v>
      </c>
      <c r="HO181">
        <v>54.0776</v>
      </c>
      <c r="HP181">
        <v>42.9247</v>
      </c>
      <c r="HQ181">
        <v>1</v>
      </c>
      <c r="HR181">
        <v>0.0580437</v>
      </c>
      <c r="HS181">
        <v>0.545678</v>
      </c>
      <c r="HT181">
        <v>20.2166</v>
      </c>
      <c r="HU181">
        <v>5.23301</v>
      </c>
      <c r="HV181">
        <v>11.992</v>
      </c>
      <c r="HW181">
        <v>4.95575</v>
      </c>
      <c r="HX181">
        <v>3.30395</v>
      </c>
      <c r="HY181">
        <v>50.7</v>
      </c>
      <c r="HZ181">
        <v>9999</v>
      </c>
      <c r="IA181">
        <v>9999</v>
      </c>
      <c r="IB181">
        <v>9999</v>
      </c>
      <c r="IC181">
        <v>1.86858</v>
      </c>
      <c r="ID181">
        <v>1.8642</v>
      </c>
      <c r="IE181">
        <v>1.8718</v>
      </c>
      <c r="IF181">
        <v>1.86265</v>
      </c>
      <c r="IG181">
        <v>1.86215</v>
      </c>
      <c r="IH181">
        <v>1.86859</v>
      </c>
      <c r="II181">
        <v>1.85868</v>
      </c>
      <c r="IJ181">
        <v>1.86508</v>
      </c>
      <c r="IK181">
        <v>5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6.77</v>
      </c>
      <c r="IY181">
        <v>0.3915</v>
      </c>
      <c r="IZ181">
        <v>3.97360106167472</v>
      </c>
      <c r="JA181">
        <v>0.00378919108122332</v>
      </c>
      <c r="JB181">
        <v>-1.39025892724049e-06</v>
      </c>
      <c r="JC181">
        <v>2.66215117939144e-10</v>
      </c>
      <c r="JD181">
        <v>0.0716792814121334</v>
      </c>
      <c r="JE181">
        <v>0.00926075309058177</v>
      </c>
      <c r="JF181">
        <v>8.50568971851429e-05</v>
      </c>
      <c r="JG181">
        <v>6.08600627940814e-06</v>
      </c>
      <c r="JH181">
        <v>1</v>
      </c>
      <c r="JI181">
        <v>1927</v>
      </c>
      <c r="JJ181">
        <v>1</v>
      </c>
      <c r="JK181">
        <v>28</v>
      </c>
      <c r="JL181">
        <v>29320879.5</v>
      </c>
      <c r="JM181">
        <v>29320879.5</v>
      </c>
      <c r="JN181">
        <v>2.30835</v>
      </c>
      <c r="JO181">
        <v>2.35962</v>
      </c>
      <c r="JP181">
        <v>1.49902</v>
      </c>
      <c r="JQ181">
        <v>2.32544</v>
      </c>
      <c r="JR181">
        <v>1.54419</v>
      </c>
      <c r="JS181">
        <v>2.2522</v>
      </c>
      <c r="JT181">
        <v>35.6845</v>
      </c>
      <c r="JU181">
        <v>24.1313</v>
      </c>
      <c r="JV181">
        <v>18</v>
      </c>
      <c r="JW181">
        <v>546.805</v>
      </c>
      <c r="JX181">
        <v>427.379</v>
      </c>
      <c r="JY181">
        <v>25.9946</v>
      </c>
      <c r="JZ181">
        <v>28.332</v>
      </c>
      <c r="KA181">
        <v>29.9998</v>
      </c>
      <c r="KB181">
        <v>28.2449</v>
      </c>
      <c r="KC181">
        <v>28.2703</v>
      </c>
      <c r="KD181">
        <v>46.2426</v>
      </c>
      <c r="KE181">
        <v>31.7527</v>
      </c>
      <c r="KF181">
        <v>40.2105</v>
      </c>
      <c r="KG181">
        <v>25.9925</v>
      </c>
      <c r="KH181">
        <v>1137.2</v>
      </c>
      <c r="KI181">
        <v>21.524</v>
      </c>
      <c r="KJ181">
        <v>92.7605</v>
      </c>
      <c r="KK181">
        <v>98.71</v>
      </c>
    </row>
    <row r="182" spans="1:297">
      <c r="A182">
        <v>166</v>
      </c>
      <c r="B182">
        <v>1759252774</v>
      </c>
      <c r="C182">
        <v>2933</v>
      </c>
      <c r="D182" t="s">
        <v>775</v>
      </c>
      <c r="E182" t="s">
        <v>776</v>
      </c>
      <c r="F182">
        <v>5</v>
      </c>
      <c r="G182" t="s">
        <v>639</v>
      </c>
      <c r="H182" t="s">
        <v>436</v>
      </c>
      <c r="I182">
        <v>1759252765.84615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1149.76659690788</v>
      </c>
      <c r="AK182">
        <v>1122.21933333333</v>
      </c>
      <c r="AL182">
        <v>3.34013973919576</v>
      </c>
      <c r="AM182">
        <v>62.8273229476228</v>
      </c>
      <c r="AN182">
        <f>(AP182 - AO182 + DY182*1E3/(8.314*(EA182+273.15)) * AR182/DX182 * AQ182) * DX182/(100*DL182) * 1000/(1000 - AP182)</f>
        <v>0</v>
      </c>
      <c r="AO182">
        <v>21.4271946631152</v>
      </c>
      <c r="AP182">
        <v>22.8437296969697</v>
      </c>
      <c r="AQ182">
        <v>-2.12798516463758e-05</v>
      </c>
      <c r="AR182">
        <v>104.061546898014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2.7</v>
      </c>
      <c r="DM182">
        <v>0.5</v>
      </c>
      <c r="DN182" t="s">
        <v>438</v>
      </c>
      <c r="DO182">
        <v>2</v>
      </c>
      <c r="DP182" t="b">
        <v>1</v>
      </c>
      <c r="DQ182">
        <v>1759252765.84615</v>
      </c>
      <c r="DR182">
        <v>1072.79692307692</v>
      </c>
      <c r="DS182">
        <v>1109.72538461538</v>
      </c>
      <c r="DT182">
        <v>22.8545153846154</v>
      </c>
      <c r="DU182">
        <v>21.4260076923077</v>
      </c>
      <c r="DV182">
        <v>1066.04153846154</v>
      </c>
      <c r="DW182">
        <v>22.4629153846154</v>
      </c>
      <c r="DX182">
        <v>499.998769230769</v>
      </c>
      <c r="DY182">
        <v>90.7358230769231</v>
      </c>
      <c r="DZ182">
        <v>0.0288314153846154</v>
      </c>
      <c r="EA182">
        <v>29.5973769230769</v>
      </c>
      <c r="EB182">
        <v>29.9914538461538</v>
      </c>
      <c r="EC182">
        <v>999.9</v>
      </c>
      <c r="ED182">
        <v>0</v>
      </c>
      <c r="EE182">
        <v>0</v>
      </c>
      <c r="EF182">
        <v>9981.87230769231</v>
      </c>
      <c r="EG182">
        <v>0</v>
      </c>
      <c r="EH182">
        <v>9.45911</v>
      </c>
      <c r="EI182">
        <v>-36.9290692307692</v>
      </c>
      <c r="EJ182">
        <v>1097.88769230769</v>
      </c>
      <c r="EK182">
        <v>1134.02461538462</v>
      </c>
      <c r="EL182">
        <v>1.42850923076923</v>
      </c>
      <c r="EM182">
        <v>1109.72538461538</v>
      </c>
      <c r="EN182">
        <v>21.4260076923077</v>
      </c>
      <c r="EO182">
        <v>2.07372384615385</v>
      </c>
      <c r="EP182">
        <v>1.94410692307692</v>
      </c>
      <c r="EQ182">
        <v>18.0187846153846</v>
      </c>
      <c r="ER182">
        <v>16.9963153846154</v>
      </c>
      <c r="ES182">
        <v>2000.01615384615</v>
      </c>
      <c r="ET182">
        <v>0.980006769230769</v>
      </c>
      <c r="EU182">
        <v>0.0199930153846154</v>
      </c>
      <c r="EV182">
        <v>0</v>
      </c>
      <c r="EW182">
        <v>337.024076923077</v>
      </c>
      <c r="EX182">
        <v>5.00016</v>
      </c>
      <c r="EY182">
        <v>7017.74923076923</v>
      </c>
      <c r="EZ182">
        <v>18234.3846153846</v>
      </c>
      <c r="FA182">
        <v>48.6297692307692</v>
      </c>
      <c r="FB182">
        <v>49</v>
      </c>
      <c r="FC182">
        <v>49.0095384615385</v>
      </c>
      <c r="FD182">
        <v>48.7257692307692</v>
      </c>
      <c r="FE182">
        <v>50.5</v>
      </c>
      <c r="FF182">
        <v>1955.12615384615</v>
      </c>
      <c r="FG182">
        <v>39.89</v>
      </c>
      <c r="FH182">
        <v>0</v>
      </c>
      <c r="FI182">
        <v>1759252781.2</v>
      </c>
      <c r="FJ182">
        <v>0</v>
      </c>
      <c r="FK182">
        <v>337.043</v>
      </c>
      <c r="FL182">
        <v>0.346529915918469</v>
      </c>
      <c r="FM182">
        <v>4.59111110204176</v>
      </c>
      <c r="FN182">
        <v>7017.665</v>
      </c>
      <c r="FO182">
        <v>15</v>
      </c>
      <c r="FP182">
        <v>0</v>
      </c>
      <c r="FQ182" t="s">
        <v>439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-37.095685</v>
      </c>
      <c r="GD182">
        <v>3.3469488721805</v>
      </c>
      <c r="GE182">
        <v>0.524532265237325</v>
      </c>
      <c r="GF182">
        <v>0</v>
      </c>
      <c r="GG182">
        <v>337.056117647059</v>
      </c>
      <c r="GH182">
        <v>-0.183865540132852</v>
      </c>
      <c r="GI182">
        <v>0.206728831294967</v>
      </c>
      <c r="GJ182">
        <v>-1</v>
      </c>
      <c r="GK182">
        <v>1.4319125</v>
      </c>
      <c r="GL182">
        <v>-0.0966545864661649</v>
      </c>
      <c r="GM182">
        <v>0.0110498162315036</v>
      </c>
      <c r="GN182">
        <v>1</v>
      </c>
      <c r="GO182">
        <v>1</v>
      </c>
      <c r="GP182">
        <v>2</v>
      </c>
      <c r="GQ182" t="s">
        <v>440</v>
      </c>
      <c r="GR182">
        <v>3.12525</v>
      </c>
      <c r="GS182">
        <v>2.65396</v>
      </c>
      <c r="GT182">
        <v>0.175188</v>
      </c>
      <c r="GU182">
        <v>0.17925</v>
      </c>
      <c r="GV182">
        <v>0.0981578</v>
      </c>
      <c r="GW182">
        <v>0.0944697</v>
      </c>
      <c r="GX182">
        <v>21174.9</v>
      </c>
      <c r="GY182">
        <v>20020.1</v>
      </c>
      <c r="GZ182">
        <v>22959</v>
      </c>
      <c r="HA182">
        <v>23751.4</v>
      </c>
      <c r="HB182">
        <v>35290.9</v>
      </c>
      <c r="HC182">
        <v>35606.3</v>
      </c>
      <c r="HD182">
        <v>41387.2</v>
      </c>
      <c r="HE182">
        <v>42354.3</v>
      </c>
      <c r="HF182">
        <v>1.90237</v>
      </c>
      <c r="HG182">
        <v>1.80387</v>
      </c>
      <c r="HH182">
        <v>0.159517</v>
      </c>
      <c r="HI182">
        <v>0</v>
      </c>
      <c r="HJ182">
        <v>27.3765</v>
      </c>
      <c r="HK182">
        <v>999.9</v>
      </c>
      <c r="HL182">
        <v>55.726</v>
      </c>
      <c r="HM182">
        <v>29.95</v>
      </c>
      <c r="HN182">
        <v>26.091</v>
      </c>
      <c r="HO182">
        <v>54.5676</v>
      </c>
      <c r="HP182">
        <v>43.0048</v>
      </c>
      <c r="HQ182">
        <v>1</v>
      </c>
      <c r="HR182">
        <v>0.0578506</v>
      </c>
      <c r="HS182">
        <v>0.522503</v>
      </c>
      <c r="HT182">
        <v>20.2167</v>
      </c>
      <c r="HU182">
        <v>5.23301</v>
      </c>
      <c r="HV182">
        <v>11.992</v>
      </c>
      <c r="HW182">
        <v>4.95555</v>
      </c>
      <c r="HX182">
        <v>3.30398</v>
      </c>
      <c r="HY182">
        <v>50.7</v>
      </c>
      <c r="HZ182">
        <v>9999</v>
      </c>
      <c r="IA182">
        <v>9999</v>
      </c>
      <c r="IB182">
        <v>9999</v>
      </c>
      <c r="IC182">
        <v>1.86858</v>
      </c>
      <c r="ID182">
        <v>1.86419</v>
      </c>
      <c r="IE182">
        <v>1.87181</v>
      </c>
      <c r="IF182">
        <v>1.86265</v>
      </c>
      <c r="IG182">
        <v>1.86217</v>
      </c>
      <c r="IH182">
        <v>1.86859</v>
      </c>
      <c r="II182">
        <v>1.85867</v>
      </c>
      <c r="IJ182">
        <v>1.86508</v>
      </c>
      <c r="IK182">
        <v>5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6.8</v>
      </c>
      <c r="IY182">
        <v>0.3914</v>
      </c>
      <c r="IZ182">
        <v>3.97360106167472</v>
      </c>
      <c r="JA182">
        <v>0.00378919108122332</v>
      </c>
      <c r="JB182">
        <v>-1.39025892724049e-06</v>
      </c>
      <c r="JC182">
        <v>2.66215117939144e-10</v>
      </c>
      <c r="JD182">
        <v>0.0716792814121334</v>
      </c>
      <c r="JE182">
        <v>0.00926075309058177</v>
      </c>
      <c r="JF182">
        <v>8.50568971851429e-05</v>
      </c>
      <c r="JG182">
        <v>6.08600627940814e-06</v>
      </c>
      <c r="JH182">
        <v>1</v>
      </c>
      <c r="JI182">
        <v>1927</v>
      </c>
      <c r="JJ182">
        <v>1</v>
      </c>
      <c r="JK182">
        <v>28</v>
      </c>
      <c r="JL182">
        <v>29320879.6</v>
      </c>
      <c r="JM182">
        <v>29320879.6</v>
      </c>
      <c r="JN182">
        <v>2.33154</v>
      </c>
      <c r="JO182">
        <v>2.35107</v>
      </c>
      <c r="JP182">
        <v>1.4978</v>
      </c>
      <c r="JQ182">
        <v>2.32544</v>
      </c>
      <c r="JR182">
        <v>1.54419</v>
      </c>
      <c r="JS182">
        <v>2.35474</v>
      </c>
      <c r="JT182">
        <v>35.6845</v>
      </c>
      <c r="JU182">
        <v>24.14</v>
      </c>
      <c r="JV182">
        <v>18</v>
      </c>
      <c r="JW182">
        <v>547.008</v>
      </c>
      <c r="JX182">
        <v>427.171</v>
      </c>
      <c r="JY182">
        <v>25.9965</v>
      </c>
      <c r="JZ182">
        <v>28.3283</v>
      </c>
      <c r="KA182">
        <v>29.9998</v>
      </c>
      <c r="KB182">
        <v>28.2419</v>
      </c>
      <c r="KC182">
        <v>28.2679</v>
      </c>
      <c r="KD182">
        <v>46.8293</v>
      </c>
      <c r="KE182">
        <v>31.7527</v>
      </c>
      <c r="KF182">
        <v>40.2105</v>
      </c>
      <c r="KG182">
        <v>25.9991</v>
      </c>
      <c r="KH182">
        <v>1157.47</v>
      </c>
      <c r="KI182">
        <v>21.531</v>
      </c>
      <c r="KJ182">
        <v>92.7628</v>
      </c>
      <c r="KK182">
        <v>98.7107</v>
      </c>
    </row>
    <row r="183" spans="1:297">
      <c r="A183">
        <v>167</v>
      </c>
      <c r="B183">
        <v>1759252779</v>
      </c>
      <c r="C183">
        <v>2938</v>
      </c>
      <c r="D183" t="s">
        <v>777</v>
      </c>
      <c r="E183" t="s">
        <v>778</v>
      </c>
      <c r="F183">
        <v>5</v>
      </c>
      <c r="G183" t="s">
        <v>639</v>
      </c>
      <c r="H183" t="s">
        <v>436</v>
      </c>
      <c r="I183">
        <v>1759252770.84615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1167.18127062502</v>
      </c>
      <c r="AK183">
        <v>1139.19503030303</v>
      </c>
      <c r="AL183">
        <v>3.40522520323741</v>
      </c>
      <c r="AM183">
        <v>62.8273229476228</v>
      </c>
      <c r="AN183">
        <f>(AP183 - AO183 + DY183*1E3/(8.314*(EA183+273.15)) * AR183/DX183 * AQ183) * DX183/(100*DL183) * 1000/(1000 - AP183)</f>
        <v>0</v>
      </c>
      <c r="AO183">
        <v>21.4492424713863</v>
      </c>
      <c r="AP183">
        <v>22.8492612121212</v>
      </c>
      <c r="AQ183">
        <v>1.13636808436144e-05</v>
      </c>
      <c r="AR183">
        <v>104.061546898014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2.7</v>
      </c>
      <c r="DM183">
        <v>0.5</v>
      </c>
      <c r="DN183" t="s">
        <v>438</v>
      </c>
      <c r="DO183">
        <v>2</v>
      </c>
      <c r="DP183" t="b">
        <v>1</v>
      </c>
      <c r="DQ183">
        <v>1759252770.84615</v>
      </c>
      <c r="DR183">
        <v>1089.44</v>
      </c>
      <c r="DS183">
        <v>1126.45538461538</v>
      </c>
      <c r="DT183">
        <v>22.8495615384615</v>
      </c>
      <c r="DU183">
        <v>21.4331769230769</v>
      </c>
      <c r="DV183">
        <v>1082.65692307692</v>
      </c>
      <c r="DW183">
        <v>22.4580615384615</v>
      </c>
      <c r="DX183">
        <v>499.969615384615</v>
      </c>
      <c r="DY183">
        <v>90.7352615384615</v>
      </c>
      <c r="DZ183">
        <v>0.0288392076923077</v>
      </c>
      <c r="EA183">
        <v>29.5939461538462</v>
      </c>
      <c r="EB183">
        <v>29.9847461538462</v>
      </c>
      <c r="EC183">
        <v>999.9</v>
      </c>
      <c r="ED183">
        <v>0</v>
      </c>
      <c r="EE183">
        <v>0</v>
      </c>
      <c r="EF183">
        <v>9989.08230769231</v>
      </c>
      <c r="EG183">
        <v>0</v>
      </c>
      <c r="EH183">
        <v>9.45911</v>
      </c>
      <c r="EI183">
        <v>-37.0146153846154</v>
      </c>
      <c r="EJ183">
        <v>1114.91615384615</v>
      </c>
      <c r="EK183">
        <v>1151.12846153846</v>
      </c>
      <c r="EL183">
        <v>1.41636615384615</v>
      </c>
      <c r="EM183">
        <v>1126.45538461538</v>
      </c>
      <c r="EN183">
        <v>21.4331769230769</v>
      </c>
      <c r="EO183">
        <v>2.07326230769231</v>
      </c>
      <c r="EP183">
        <v>1.94474615384615</v>
      </c>
      <c r="EQ183">
        <v>18.0152307692308</v>
      </c>
      <c r="ER183">
        <v>17.0015</v>
      </c>
      <c r="ES183">
        <v>1999.99846153846</v>
      </c>
      <c r="ET183">
        <v>0.980006538461539</v>
      </c>
      <c r="EU183">
        <v>0.0199932307692308</v>
      </c>
      <c r="EV183">
        <v>0</v>
      </c>
      <c r="EW183">
        <v>337.048230769231</v>
      </c>
      <c r="EX183">
        <v>5.00016</v>
      </c>
      <c r="EY183">
        <v>7017.90923076923</v>
      </c>
      <c r="EZ183">
        <v>18234.2230769231</v>
      </c>
      <c r="FA183">
        <v>48.625</v>
      </c>
      <c r="FB183">
        <v>49</v>
      </c>
      <c r="FC183">
        <v>49</v>
      </c>
      <c r="FD183">
        <v>48.7354615384615</v>
      </c>
      <c r="FE183">
        <v>50.4951538461538</v>
      </c>
      <c r="FF183">
        <v>1955.10846153846</v>
      </c>
      <c r="FG183">
        <v>39.89</v>
      </c>
      <c r="FH183">
        <v>0</v>
      </c>
      <c r="FI183">
        <v>1759252786</v>
      </c>
      <c r="FJ183">
        <v>0</v>
      </c>
      <c r="FK183">
        <v>337.093884615385</v>
      </c>
      <c r="FL183">
        <v>0.384034191702944</v>
      </c>
      <c r="FM183">
        <v>3.97811965515351</v>
      </c>
      <c r="FN183">
        <v>7017.91692307692</v>
      </c>
      <c r="FO183">
        <v>15</v>
      </c>
      <c r="FP183">
        <v>0</v>
      </c>
      <c r="FQ183" t="s">
        <v>439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-37.0025857142857</v>
      </c>
      <c r="GD183">
        <v>0.807522077922061</v>
      </c>
      <c r="GE183">
        <v>0.452862707341508</v>
      </c>
      <c r="GF183">
        <v>0</v>
      </c>
      <c r="GG183">
        <v>337.057058823529</v>
      </c>
      <c r="GH183">
        <v>0.549182581993796</v>
      </c>
      <c r="GI183">
        <v>0.170843571583943</v>
      </c>
      <c r="GJ183">
        <v>-1</v>
      </c>
      <c r="GK183">
        <v>1.42226142857143</v>
      </c>
      <c r="GL183">
        <v>-0.151362077922078</v>
      </c>
      <c r="GM183">
        <v>0.0164330289604907</v>
      </c>
      <c r="GN183">
        <v>0</v>
      </c>
      <c r="GO183">
        <v>0</v>
      </c>
      <c r="GP183">
        <v>2</v>
      </c>
      <c r="GQ183" t="s">
        <v>446</v>
      </c>
      <c r="GR183">
        <v>3.12522</v>
      </c>
      <c r="GS183">
        <v>2.65487</v>
      </c>
      <c r="GT183">
        <v>0.176877</v>
      </c>
      <c r="GU183">
        <v>0.180861</v>
      </c>
      <c r="GV183">
        <v>0.09817</v>
      </c>
      <c r="GW183">
        <v>0.0945151</v>
      </c>
      <c r="GX183">
        <v>21131.4</v>
      </c>
      <c r="GY183">
        <v>19981.2</v>
      </c>
      <c r="GZ183">
        <v>22958.7</v>
      </c>
      <c r="HA183">
        <v>23751.8</v>
      </c>
      <c r="HB183">
        <v>35290.9</v>
      </c>
      <c r="HC183">
        <v>35604.9</v>
      </c>
      <c r="HD183">
        <v>41387.5</v>
      </c>
      <c r="HE183">
        <v>42354.6</v>
      </c>
      <c r="HF183">
        <v>1.9025</v>
      </c>
      <c r="HG183">
        <v>1.80445</v>
      </c>
      <c r="HH183">
        <v>0.158899</v>
      </c>
      <c r="HI183">
        <v>0</v>
      </c>
      <c r="HJ183">
        <v>27.3719</v>
      </c>
      <c r="HK183">
        <v>999.9</v>
      </c>
      <c r="HL183">
        <v>55.726</v>
      </c>
      <c r="HM183">
        <v>29.96</v>
      </c>
      <c r="HN183">
        <v>26.1057</v>
      </c>
      <c r="HO183">
        <v>54.4876</v>
      </c>
      <c r="HP183">
        <v>43.0849</v>
      </c>
      <c r="HQ183">
        <v>1</v>
      </c>
      <c r="HR183">
        <v>0.0574441</v>
      </c>
      <c r="HS183">
        <v>0.478971</v>
      </c>
      <c r="HT183">
        <v>20.2168</v>
      </c>
      <c r="HU183">
        <v>5.23376</v>
      </c>
      <c r="HV183">
        <v>11.992</v>
      </c>
      <c r="HW183">
        <v>4.95565</v>
      </c>
      <c r="HX183">
        <v>3.304</v>
      </c>
      <c r="HY183">
        <v>50.7</v>
      </c>
      <c r="HZ183">
        <v>9999</v>
      </c>
      <c r="IA183">
        <v>9999</v>
      </c>
      <c r="IB183">
        <v>9999</v>
      </c>
      <c r="IC183">
        <v>1.86859</v>
      </c>
      <c r="ID183">
        <v>1.86418</v>
      </c>
      <c r="IE183">
        <v>1.8718</v>
      </c>
      <c r="IF183">
        <v>1.86264</v>
      </c>
      <c r="IG183">
        <v>1.86216</v>
      </c>
      <c r="IH183">
        <v>1.86859</v>
      </c>
      <c r="II183">
        <v>1.85868</v>
      </c>
      <c r="IJ183">
        <v>1.86508</v>
      </c>
      <c r="IK183">
        <v>5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6.83</v>
      </c>
      <c r="IY183">
        <v>0.3915</v>
      </c>
      <c r="IZ183">
        <v>3.97360106167472</v>
      </c>
      <c r="JA183">
        <v>0.00378919108122332</v>
      </c>
      <c r="JB183">
        <v>-1.39025892724049e-06</v>
      </c>
      <c r="JC183">
        <v>2.66215117939144e-10</v>
      </c>
      <c r="JD183">
        <v>0.0716792814121334</v>
      </c>
      <c r="JE183">
        <v>0.00926075309058177</v>
      </c>
      <c r="JF183">
        <v>8.50568971851429e-05</v>
      </c>
      <c r="JG183">
        <v>6.08600627940814e-06</v>
      </c>
      <c r="JH183">
        <v>1</v>
      </c>
      <c r="JI183">
        <v>1927</v>
      </c>
      <c r="JJ183">
        <v>1</v>
      </c>
      <c r="JK183">
        <v>28</v>
      </c>
      <c r="JL183">
        <v>29320879.6</v>
      </c>
      <c r="JM183">
        <v>29320879.6</v>
      </c>
      <c r="JN183">
        <v>2.35962</v>
      </c>
      <c r="JO183">
        <v>2.34009</v>
      </c>
      <c r="JP183">
        <v>1.4978</v>
      </c>
      <c r="JQ183">
        <v>2.32422</v>
      </c>
      <c r="JR183">
        <v>1.54419</v>
      </c>
      <c r="JS183">
        <v>2.35352</v>
      </c>
      <c r="JT183">
        <v>35.6845</v>
      </c>
      <c r="JU183">
        <v>24.1488</v>
      </c>
      <c r="JV183">
        <v>18</v>
      </c>
      <c r="JW183">
        <v>547.059</v>
      </c>
      <c r="JX183">
        <v>427.483</v>
      </c>
      <c r="JY183">
        <v>26.0061</v>
      </c>
      <c r="JZ183">
        <v>28.324</v>
      </c>
      <c r="KA183">
        <v>29.9997</v>
      </c>
      <c r="KB183">
        <v>28.2383</v>
      </c>
      <c r="KC183">
        <v>28.2643</v>
      </c>
      <c r="KD183">
        <v>47.32</v>
      </c>
      <c r="KE183">
        <v>31.4628</v>
      </c>
      <c r="KF183">
        <v>40.2105</v>
      </c>
      <c r="KG183">
        <v>26.0136</v>
      </c>
      <c r="KH183">
        <v>1171.08</v>
      </c>
      <c r="KI183">
        <v>21.5501</v>
      </c>
      <c r="KJ183">
        <v>92.7629</v>
      </c>
      <c r="KK183">
        <v>98.7116</v>
      </c>
    </row>
    <row r="184" spans="1:297">
      <c r="A184">
        <v>168</v>
      </c>
      <c r="B184">
        <v>1759252784</v>
      </c>
      <c r="C184">
        <v>2943</v>
      </c>
      <c r="D184" t="s">
        <v>779</v>
      </c>
      <c r="E184" t="s">
        <v>780</v>
      </c>
      <c r="F184">
        <v>5</v>
      </c>
      <c r="G184" t="s">
        <v>639</v>
      </c>
      <c r="H184" t="s">
        <v>436</v>
      </c>
      <c r="I184">
        <v>1759252775.84615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1183.54148489527</v>
      </c>
      <c r="AK184">
        <v>1155.97090909091</v>
      </c>
      <c r="AL184">
        <v>3.33871971598668</v>
      </c>
      <c r="AM184">
        <v>62.8273229476228</v>
      </c>
      <c r="AN184">
        <f>(AP184 - AO184 + DY184*1E3/(8.314*(EA184+273.15)) * AR184/DX184 * AQ184) * DX184/(100*DL184) * 1000/(1000 - AP184)</f>
        <v>0</v>
      </c>
      <c r="AO184">
        <v>21.4807513136078</v>
      </c>
      <c r="AP184">
        <v>22.8588521212121</v>
      </c>
      <c r="AQ184">
        <v>2.84636829383554e-05</v>
      </c>
      <c r="AR184">
        <v>104.061546898014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2.7</v>
      </c>
      <c r="DM184">
        <v>0.5</v>
      </c>
      <c r="DN184" t="s">
        <v>438</v>
      </c>
      <c r="DO184">
        <v>2</v>
      </c>
      <c r="DP184" t="b">
        <v>1</v>
      </c>
      <c r="DQ184">
        <v>1759252775.84615</v>
      </c>
      <c r="DR184">
        <v>1106.02307692308</v>
      </c>
      <c r="DS184">
        <v>1142.66076923077</v>
      </c>
      <c r="DT184">
        <v>22.8494153846154</v>
      </c>
      <c r="DU184">
        <v>21.4555461538462</v>
      </c>
      <c r="DV184">
        <v>1099.21230769231</v>
      </c>
      <c r="DW184">
        <v>22.4579153846154</v>
      </c>
      <c r="DX184">
        <v>499.978384615385</v>
      </c>
      <c r="DY184">
        <v>90.7343153846154</v>
      </c>
      <c r="DZ184">
        <v>0.0288496769230769</v>
      </c>
      <c r="EA184">
        <v>29.5908692307692</v>
      </c>
      <c r="EB184">
        <v>29.9714153846154</v>
      </c>
      <c r="EC184">
        <v>999.9</v>
      </c>
      <c r="ED184">
        <v>0</v>
      </c>
      <c r="EE184">
        <v>0</v>
      </c>
      <c r="EF184">
        <v>10006.54</v>
      </c>
      <c r="EG184">
        <v>0</v>
      </c>
      <c r="EH184">
        <v>9.45911</v>
      </c>
      <c r="EI184">
        <v>-36.6365461538461</v>
      </c>
      <c r="EJ184">
        <v>1131.88615384615</v>
      </c>
      <c r="EK184">
        <v>1167.71538461538</v>
      </c>
      <c r="EL184">
        <v>1.39384076923077</v>
      </c>
      <c r="EM184">
        <v>1142.66076923077</v>
      </c>
      <c r="EN184">
        <v>21.4555461538462</v>
      </c>
      <c r="EO184">
        <v>2.07322615384615</v>
      </c>
      <c r="EP184">
        <v>1.94675615384615</v>
      </c>
      <c r="EQ184">
        <v>18.0149538461538</v>
      </c>
      <c r="ER184">
        <v>17.0177923076923</v>
      </c>
      <c r="ES184">
        <v>2000.00153846154</v>
      </c>
      <c r="ET184">
        <v>0.980006538461539</v>
      </c>
      <c r="EU184">
        <v>0.0199932307692308</v>
      </c>
      <c r="EV184">
        <v>0</v>
      </c>
      <c r="EW184">
        <v>337.139</v>
      </c>
      <c r="EX184">
        <v>5.00016</v>
      </c>
      <c r="EY184">
        <v>7018.07615384615</v>
      </c>
      <c r="EZ184">
        <v>18234.2538461538</v>
      </c>
      <c r="FA184">
        <v>48.625</v>
      </c>
      <c r="FB184">
        <v>49</v>
      </c>
      <c r="FC184">
        <v>49</v>
      </c>
      <c r="FD184">
        <v>48.7306153846154</v>
      </c>
      <c r="FE184">
        <v>50.4903076923077</v>
      </c>
      <c r="FF184">
        <v>1955.11153846154</v>
      </c>
      <c r="FG184">
        <v>39.89</v>
      </c>
      <c r="FH184">
        <v>0</v>
      </c>
      <c r="FI184">
        <v>1759252791.4</v>
      </c>
      <c r="FJ184">
        <v>0</v>
      </c>
      <c r="FK184">
        <v>337.13976</v>
      </c>
      <c r="FL184">
        <v>1.01815384070198</v>
      </c>
      <c r="FM184">
        <v>-1.51076923620885</v>
      </c>
      <c r="FN184">
        <v>7018.0148</v>
      </c>
      <c r="FO184">
        <v>15</v>
      </c>
      <c r="FP184">
        <v>0</v>
      </c>
      <c r="FQ184" t="s">
        <v>439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-36.84551</v>
      </c>
      <c r="GD184">
        <v>3.27223759398494</v>
      </c>
      <c r="GE184">
        <v>0.515258275916069</v>
      </c>
      <c r="GF184">
        <v>0</v>
      </c>
      <c r="GG184">
        <v>337.104382352941</v>
      </c>
      <c r="GH184">
        <v>0.833506493713275</v>
      </c>
      <c r="GI184">
        <v>0.167456581678374</v>
      </c>
      <c r="GJ184">
        <v>-1</v>
      </c>
      <c r="GK184">
        <v>1.4037595</v>
      </c>
      <c r="GL184">
        <v>-0.262495488721806</v>
      </c>
      <c r="GM184">
        <v>0.0263033660345972</v>
      </c>
      <c r="GN184">
        <v>0</v>
      </c>
      <c r="GO184">
        <v>0</v>
      </c>
      <c r="GP184">
        <v>2</v>
      </c>
      <c r="GQ184" t="s">
        <v>446</v>
      </c>
      <c r="GR184">
        <v>3.12548</v>
      </c>
      <c r="GS184">
        <v>2.65452</v>
      </c>
      <c r="GT184">
        <v>0.178509</v>
      </c>
      <c r="GU184">
        <v>0.182364</v>
      </c>
      <c r="GV184">
        <v>0.098214</v>
      </c>
      <c r="GW184">
        <v>0.094672</v>
      </c>
      <c r="GX184">
        <v>21090</v>
      </c>
      <c r="GY184">
        <v>19944.7</v>
      </c>
      <c r="GZ184">
        <v>22959.3</v>
      </c>
      <c r="HA184">
        <v>23752</v>
      </c>
      <c r="HB184">
        <v>35289.8</v>
      </c>
      <c r="HC184">
        <v>35599.2</v>
      </c>
      <c r="HD184">
        <v>41388.1</v>
      </c>
      <c r="HE184">
        <v>42355</v>
      </c>
      <c r="HF184">
        <v>1.90278</v>
      </c>
      <c r="HG184">
        <v>1.8038</v>
      </c>
      <c r="HH184">
        <v>0.15913</v>
      </c>
      <c r="HI184">
        <v>0</v>
      </c>
      <c r="HJ184">
        <v>27.3689</v>
      </c>
      <c r="HK184">
        <v>999.9</v>
      </c>
      <c r="HL184">
        <v>55.701</v>
      </c>
      <c r="HM184">
        <v>29.95</v>
      </c>
      <c r="HN184">
        <v>26.0789</v>
      </c>
      <c r="HO184">
        <v>54.0176</v>
      </c>
      <c r="HP184">
        <v>42.9327</v>
      </c>
      <c r="HQ184">
        <v>1</v>
      </c>
      <c r="HR184">
        <v>0.0572485</v>
      </c>
      <c r="HS184">
        <v>0.408973</v>
      </c>
      <c r="HT184">
        <v>20.2169</v>
      </c>
      <c r="HU184">
        <v>5.23316</v>
      </c>
      <c r="HV184">
        <v>11.992</v>
      </c>
      <c r="HW184">
        <v>4.95565</v>
      </c>
      <c r="HX184">
        <v>3.30395</v>
      </c>
      <c r="HY184">
        <v>50.7</v>
      </c>
      <c r="HZ184">
        <v>9999</v>
      </c>
      <c r="IA184">
        <v>9999</v>
      </c>
      <c r="IB184">
        <v>9999</v>
      </c>
      <c r="IC184">
        <v>1.86858</v>
      </c>
      <c r="ID184">
        <v>1.86418</v>
      </c>
      <c r="IE184">
        <v>1.8718</v>
      </c>
      <c r="IF184">
        <v>1.86264</v>
      </c>
      <c r="IG184">
        <v>1.86213</v>
      </c>
      <c r="IH184">
        <v>1.86859</v>
      </c>
      <c r="II184">
        <v>1.85867</v>
      </c>
      <c r="IJ184">
        <v>1.86508</v>
      </c>
      <c r="IK184">
        <v>5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6.85</v>
      </c>
      <c r="IY184">
        <v>0.3918</v>
      </c>
      <c r="IZ184">
        <v>3.97360106167472</v>
      </c>
      <c r="JA184">
        <v>0.00378919108122332</v>
      </c>
      <c r="JB184">
        <v>-1.39025892724049e-06</v>
      </c>
      <c r="JC184">
        <v>2.66215117939144e-10</v>
      </c>
      <c r="JD184">
        <v>0.0716792814121334</v>
      </c>
      <c r="JE184">
        <v>0.00926075309058177</v>
      </c>
      <c r="JF184">
        <v>8.50568971851429e-05</v>
      </c>
      <c r="JG184">
        <v>6.08600627940814e-06</v>
      </c>
      <c r="JH184">
        <v>1</v>
      </c>
      <c r="JI184">
        <v>1927</v>
      </c>
      <c r="JJ184">
        <v>1</v>
      </c>
      <c r="JK184">
        <v>28</v>
      </c>
      <c r="JL184">
        <v>29320879.7</v>
      </c>
      <c r="JM184">
        <v>29320879.7</v>
      </c>
      <c r="JN184">
        <v>2.39014</v>
      </c>
      <c r="JO184">
        <v>2.33887</v>
      </c>
      <c r="JP184">
        <v>1.4978</v>
      </c>
      <c r="JQ184">
        <v>2.32544</v>
      </c>
      <c r="JR184">
        <v>1.54419</v>
      </c>
      <c r="JS184">
        <v>2.36084</v>
      </c>
      <c r="JT184">
        <v>35.6845</v>
      </c>
      <c r="JU184">
        <v>24.1575</v>
      </c>
      <c r="JV184">
        <v>18</v>
      </c>
      <c r="JW184">
        <v>547.217</v>
      </c>
      <c r="JX184">
        <v>427.082</v>
      </c>
      <c r="JY184">
        <v>26.0245</v>
      </c>
      <c r="JZ184">
        <v>28.321</v>
      </c>
      <c r="KA184">
        <v>29.9998</v>
      </c>
      <c r="KB184">
        <v>28.2359</v>
      </c>
      <c r="KC184">
        <v>28.2619</v>
      </c>
      <c r="KD184">
        <v>47.9134</v>
      </c>
      <c r="KE184">
        <v>31.4628</v>
      </c>
      <c r="KF184">
        <v>40.2105</v>
      </c>
      <c r="KG184">
        <v>26.0381</v>
      </c>
      <c r="KH184">
        <v>1191.4</v>
      </c>
      <c r="KI184">
        <v>21.5384</v>
      </c>
      <c r="KJ184">
        <v>92.7645</v>
      </c>
      <c r="KK184">
        <v>98.7126</v>
      </c>
    </row>
    <row r="185" spans="1:297">
      <c r="A185">
        <v>169</v>
      </c>
      <c r="B185">
        <v>1759252789</v>
      </c>
      <c r="C185">
        <v>2948</v>
      </c>
      <c r="D185" t="s">
        <v>781</v>
      </c>
      <c r="E185" t="s">
        <v>782</v>
      </c>
      <c r="F185">
        <v>5</v>
      </c>
      <c r="G185" t="s">
        <v>639</v>
      </c>
      <c r="H185" t="s">
        <v>436</v>
      </c>
      <c r="I185">
        <v>1759252780.84615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1199.33099785125</v>
      </c>
      <c r="AK185">
        <v>1171.70496969697</v>
      </c>
      <c r="AL185">
        <v>3.13328319437975</v>
      </c>
      <c r="AM185">
        <v>62.8273229476228</v>
      </c>
      <c r="AN185">
        <f>(AP185 - AO185 + DY185*1E3/(8.314*(EA185+273.15)) * AR185/DX185 * AQ185) * DX185/(100*DL185) * 1000/(1000 - AP185)</f>
        <v>0</v>
      </c>
      <c r="AO185">
        <v>21.5137723693181</v>
      </c>
      <c r="AP185">
        <v>22.8823539393939</v>
      </c>
      <c r="AQ185">
        <v>6.12752788256155e-05</v>
      </c>
      <c r="AR185">
        <v>104.061546898014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2.7</v>
      </c>
      <c r="DM185">
        <v>0.5</v>
      </c>
      <c r="DN185" t="s">
        <v>438</v>
      </c>
      <c r="DO185">
        <v>2</v>
      </c>
      <c r="DP185" t="b">
        <v>1</v>
      </c>
      <c r="DQ185">
        <v>1759252780.84615</v>
      </c>
      <c r="DR185">
        <v>1122.24307692308</v>
      </c>
      <c r="DS185">
        <v>1158.86307692308</v>
      </c>
      <c r="DT185">
        <v>22.8582076923077</v>
      </c>
      <c r="DU185">
        <v>21.4812230769231</v>
      </c>
      <c r="DV185">
        <v>1115.40538461538</v>
      </c>
      <c r="DW185">
        <v>22.4665076923077</v>
      </c>
      <c r="DX185">
        <v>500.007538461539</v>
      </c>
      <c r="DY185">
        <v>90.7344</v>
      </c>
      <c r="DZ185">
        <v>0.0287757076923077</v>
      </c>
      <c r="EA185">
        <v>29.5893307692308</v>
      </c>
      <c r="EB185">
        <v>29.9687615384615</v>
      </c>
      <c r="EC185">
        <v>999.9</v>
      </c>
      <c r="ED185">
        <v>0</v>
      </c>
      <c r="EE185">
        <v>0</v>
      </c>
      <c r="EF185">
        <v>10011.5830769231</v>
      </c>
      <c r="EG185">
        <v>0</v>
      </c>
      <c r="EH185">
        <v>9.45911</v>
      </c>
      <c r="EI185">
        <v>-36.6193692307692</v>
      </c>
      <c r="EJ185">
        <v>1148.49615384615</v>
      </c>
      <c r="EK185">
        <v>1184.30230769231</v>
      </c>
      <c r="EL185">
        <v>1.37695615384615</v>
      </c>
      <c r="EM185">
        <v>1158.86307692308</v>
      </c>
      <c r="EN185">
        <v>21.4812230769231</v>
      </c>
      <c r="EO185">
        <v>2.07402461538462</v>
      </c>
      <c r="EP185">
        <v>1.94908769230769</v>
      </c>
      <c r="EQ185">
        <v>18.0210692307692</v>
      </c>
      <c r="ER185">
        <v>17.0366769230769</v>
      </c>
      <c r="ES185">
        <v>1999.98230769231</v>
      </c>
      <c r="ET185">
        <v>0.980006307692308</v>
      </c>
      <c r="EU185">
        <v>0.0199934461538462</v>
      </c>
      <c r="EV185">
        <v>0</v>
      </c>
      <c r="EW185">
        <v>337.193769230769</v>
      </c>
      <c r="EX185">
        <v>5.00016</v>
      </c>
      <c r="EY185">
        <v>7017.76923076923</v>
      </c>
      <c r="EZ185">
        <v>18234.0769230769</v>
      </c>
      <c r="FA185">
        <v>48.625</v>
      </c>
      <c r="FB185">
        <v>49</v>
      </c>
      <c r="FC185">
        <v>49</v>
      </c>
      <c r="FD185">
        <v>48.7209230769231</v>
      </c>
      <c r="FE185">
        <v>50.4903076923077</v>
      </c>
      <c r="FF185">
        <v>1955.09230769231</v>
      </c>
      <c r="FG185">
        <v>39.89</v>
      </c>
      <c r="FH185">
        <v>0</v>
      </c>
      <c r="FI185">
        <v>1759252796.2</v>
      </c>
      <c r="FJ185">
        <v>0</v>
      </c>
      <c r="FK185">
        <v>337.17288</v>
      </c>
      <c r="FL185">
        <v>-0.0553076977001084</v>
      </c>
      <c r="FM185">
        <v>-4.62461540055199</v>
      </c>
      <c r="FN185">
        <v>7017.7844</v>
      </c>
      <c r="FO185">
        <v>15</v>
      </c>
      <c r="FP185">
        <v>0</v>
      </c>
      <c r="FQ185" t="s">
        <v>439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-36.5643761904762</v>
      </c>
      <c r="GD185">
        <v>1.43803636363632</v>
      </c>
      <c r="GE185">
        <v>0.538663083060418</v>
      </c>
      <c r="GF185">
        <v>0</v>
      </c>
      <c r="GG185">
        <v>337.163382352941</v>
      </c>
      <c r="GH185">
        <v>0.548647822569982</v>
      </c>
      <c r="GI185">
        <v>0.150414332605932</v>
      </c>
      <c r="GJ185">
        <v>-1</v>
      </c>
      <c r="GK185">
        <v>1.38817142857143</v>
      </c>
      <c r="GL185">
        <v>-0.233100779220781</v>
      </c>
      <c r="GM185">
        <v>0.0255447766137208</v>
      </c>
      <c r="GN185">
        <v>0</v>
      </c>
      <c r="GO185">
        <v>0</v>
      </c>
      <c r="GP185">
        <v>2</v>
      </c>
      <c r="GQ185" t="s">
        <v>446</v>
      </c>
      <c r="GR185">
        <v>3.12538</v>
      </c>
      <c r="GS185">
        <v>2.6542</v>
      </c>
      <c r="GT185">
        <v>0.180081</v>
      </c>
      <c r="GU185">
        <v>0.184134</v>
      </c>
      <c r="GV185">
        <v>0.0982734</v>
      </c>
      <c r="GW185">
        <v>0.094674</v>
      </c>
      <c r="GX185">
        <v>21049.6</v>
      </c>
      <c r="GY185">
        <v>19901.8</v>
      </c>
      <c r="GZ185">
        <v>22959.2</v>
      </c>
      <c r="HA185">
        <v>23752.4</v>
      </c>
      <c r="HB185">
        <v>35287.7</v>
      </c>
      <c r="HC185">
        <v>35599.8</v>
      </c>
      <c r="HD185">
        <v>41388.4</v>
      </c>
      <c r="HE185">
        <v>42355.7</v>
      </c>
      <c r="HF185">
        <v>1.90252</v>
      </c>
      <c r="HG185">
        <v>1.80435</v>
      </c>
      <c r="HH185">
        <v>0.16024</v>
      </c>
      <c r="HI185">
        <v>0</v>
      </c>
      <c r="HJ185">
        <v>27.3672</v>
      </c>
      <c r="HK185">
        <v>999.9</v>
      </c>
      <c r="HL185">
        <v>55.701</v>
      </c>
      <c r="HM185">
        <v>29.95</v>
      </c>
      <c r="HN185">
        <v>26.0797</v>
      </c>
      <c r="HO185">
        <v>53.3976</v>
      </c>
      <c r="HP185">
        <v>42.7885</v>
      </c>
      <c r="HQ185">
        <v>1</v>
      </c>
      <c r="HR185">
        <v>0.0569258</v>
      </c>
      <c r="HS185">
        <v>0.371087</v>
      </c>
      <c r="HT185">
        <v>20.2173</v>
      </c>
      <c r="HU185">
        <v>5.23361</v>
      </c>
      <c r="HV185">
        <v>11.992</v>
      </c>
      <c r="HW185">
        <v>4.9557</v>
      </c>
      <c r="HX185">
        <v>3.304</v>
      </c>
      <c r="HY185">
        <v>50.7</v>
      </c>
      <c r="HZ185">
        <v>9999</v>
      </c>
      <c r="IA185">
        <v>9999</v>
      </c>
      <c r="IB185">
        <v>9999</v>
      </c>
      <c r="IC185">
        <v>1.86857</v>
      </c>
      <c r="ID185">
        <v>1.86418</v>
      </c>
      <c r="IE185">
        <v>1.8718</v>
      </c>
      <c r="IF185">
        <v>1.86264</v>
      </c>
      <c r="IG185">
        <v>1.86216</v>
      </c>
      <c r="IH185">
        <v>1.86859</v>
      </c>
      <c r="II185">
        <v>1.85867</v>
      </c>
      <c r="IJ185">
        <v>1.86508</v>
      </c>
      <c r="IK185">
        <v>5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6.89</v>
      </c>
      <c r="IY185">
        <v>0.3922</v>
      </c>
      <c r="IZ185">
        <v>3.97360106167472</v>
      </c>
      <c r="JA185">
        <v>0.00378919108122332</v>
      </c>
      <c r="JB185">
        <v>-1.39025892724049e-06</v>
      </c>
      <c r="JC185">
        <v>2.66215117939144e-10</v>
      </c>
      <c r="JD185">
        <v>0.0716792814121334</v>
      </c>
      <c r="JE185">
        <v>0.00926075309058177</v>
      </c>
      <c r="JF185">
        <v>8.50568971851429e-05</v>
      </c>
      <c r="JG185">
        <v>6.08600627940814e-06</v>
      </c>
      <c r="JH185">
        <v>1</v>
      </c>
      <c r="JI185">
        <v>1927</v>
      </c>
      <c r="JJ185">
        <v>1</v>
      </c>
      <c r="JK185">
        <v>28</v>
      </c>
      <c r="JL185">
        <v>29320879.8</v>
      </c>
      <c r="JM185">
        <v>29320879.8</v>
      </c>
      <c r="JN185">
        <v>2.41577</v>
      </c>
      <c r="JO185">
        <v>2.34985</v>
      </c>
      <c r="JP185">
        <v>1.49902</v>
      </c>
      <c r="JQ185">
        <v>2.32544</v>
      </c>
      <c r="JR185">
        <v>1.54419</v>
      </c>
      <c r="JS185">
        <v>2.31934</v>
      </c>
      <c r="JT185">
        <v>35.6845</v>
      </c>
      <c r="JU185">
        <v>24.14</v>
      </c>
      <c r="JV185">
        <v>18</v>
      </c>
      <c r="JW185">
        <v>547.029</v>
      </c>
      <c r="JX185">
        <v>427.38</v>
      </c>
      <c r="JY185">
        <v>26.0524</v>
      </c>
      <c r="JZ185">
        <v>28.3168</v>
      </c>
      <c r="KA185">
        <v>29.9998</v>
      </c>
      <c r="KB185">
        <v>28.2329</v>
      </c>
      <c r="KC185">
        <v>28.2583</v>
      </c>
      <c r="KD185">
        <v>48.417</v>
      </c>
      <c r="KE185">
        <v>31.4628</v>
      </c>
      <c r="KF185">
        <v>40.2105</v>
      </c>
      <c r="KG185">
        <v>26.064</v>
      </c>
      <c r="KH185">
        <v>1204.92</v>
      </c>
      <c r="KI185">
        <v>21.5354</v>
      </c>
      <c r="KJ185">
        <v>92.7648</v>
      </c>
      <c r="KK185">
        <v>98.7141</v>
      </c>
    </row>
    <row r="186" spans="1:297">
      <c r="A186">
        <v>170</v>
      </c>
      <c r="B186">
        <v>1759252794</v>
      </c>
      <c r="C186">
        <v>2953</v>
      </c>
      <c r="D186" t="s">
        <v>783</v>
      </c>
      <c r="E186" t="s">
        <v>784</v>
      </c>
      <c r="F186">
        <v>5</v>
      </c>
      <c r="G186" t="s">
        <v>639</v>
      </c>
      <c r="H186" t="s">
        <v>436</v>
      </c>
      <c r="I186">
        <v>1759252785.84615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1217.93758172473</v>
      </c>
      <c r="AK186">
        <v>1189.25606060606</v>
      </c>
      <c r="AL186">
        <v>3.51067897877681</v>
      </c>
      <c r="AM186">
        <v>62.8273229476228</v>
      </c>
      <c r="AN186">
        <f>(AP186 - AO186 + DY186*1E3/(8.314*(EA186+273.15)) * AR186/DX186 * AQ186) * DX186/(100*DL186) * 1000/(1000 - AP186)</f>
        <v>0</v>
      </c>
      <c r="AO186">
        <v>21.5092939752489</v>
      </c>
      <c r="AP186">
        <v>22.888563030303</v>
      </c>
      <c r="AQ186">
        <v>2.47432253727836e-05</v>
      </c>
      <c r="AR186">
        <v>104.061546898014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2.7</v>
      </c>
      <c r="DM186">
        <v>0.5</v>
      </c>
      <c r="DN186" t="s">
        <v>438</v>
      </c>
      <c r="DO186">
        <v>2</v>
      </c>
      <c r="DP186" t="b">
        <v>1</v>
      </c>
      <c r="DQ186">
        <v>1759252785.84615</v>
      </c>
      <c r="DR186">
        <v>1138.50846153846</v>
      </c>
      <c r="DS186">
        <v>1175.39230769231</v>
      </c>
      <c r="DT186">
        <v>22.8706384615385</v>
      </c>
      <c r="DU186">
        <v>21.5003</v>
      </c>
      <c r="DV186">
        <v>1131.64230769231</v>
      </c>
      <c r="DW186">
        <v>22.4786846153846</v>
      </c>
      <c r="DX186">
        <v>500.061846153846</v>
      </c>
      <c r="DY186">
        <v>90.7348538461539</v>
      </c>
      <c r="DZ186">
        <v>0.0286240692307692</v>
      </c>
      <c r="EA186">
        <v>29.5895615384615</v>
      </c>
      <c r="EB186">
        <v>29.9719769230769</v>
      </c>
      <c r="EC186">
        <v>999.9</v>
      </c>
      <c r="ED186">
        <v>0</v>
      </c>
      <c r="EE186">
        <v>0</v>
      </c>
      <c r="EF186">
        <v>10015.5253846154</v>
      </c>
      <c r="EG186">
        <v>0</v>
      </c>
      <c r="EH186">
        <v>9.45911</v>
      </c>
      <c r="EI186">
        <v>-36.8841153846154</v>
      </c>
      <c r="EJ186">
        <v>1165.15615384615</v>
      </c>
      <c r="EK186">
        <v>1201.21769230769</v>
      </c>
      <c r="EL186">
        <v>1.37033153846154</v>
      </c>
      <c r="EM186">
        <v>1175.39230769231</v>
      </c>
      <c r="EN186">
        <v>21.5003</v>
      </c>
      <c r="EO186">
        <v>2.07516461538462</v>
      </c>
      <c r="EP186">
        <v>1.95082846153846</v>
      </c>
      <c r="EQ186">
        <v>18.0298</v>
      </c>
      <c r="ER186">
        <v>17.0507692307692</v>
      </c>
      <c r="ES186">
        <v>1999.96692307692</v>
      </c>
      <c r="ET186">
        <v>0.980006076923077</v>
      </c>
      <c r="EU186">
        <v>0.0199936615384615</v>
      </c>
      <c r="EV186">
        <v>0</v>
      </c>
      <c r="EW186">
        <v>337.151</v>
      </c>
      <c r="EX186">
        <v>5.00016</v>
      </c>
      <c r="EY186">
        <v>7017.28</v>
      </c>
      <c r="EZ186">
        <v>18233.9307692308</v>
      </c>
      <c r="FA186">
        <v>48.625</v>
      </c>
      <c r="FB186">
        <v>48.9951538461538</v>
      </c>
      <c r="FC186">
        <v>49</v>
      </c>
      <c r="FD186">
        <v>48.7112307692308</v>
      </c>
      <c r="FE186">
        <v>50.4757692307692</v>
      </c>
      <c r="FF186">
        <v>1955.07692307692</v>
      </c>
      <c r="FG186">
        <v>39.89</v>
      </c>
      <c r="FH186">
        <v>0</v>
      </c>
      <c r="FI186">
        <v>1759252801</v>
      </c>
      <c r="FJ186">
        <v>0</v>
      </c>
      <c r="FK186">
        <v>337.14028</v>
      </c>
      <c r="FL186">
        <v>-0.984846160869144</v>
      </c>
      <c r="FM186">
        <v>-7.19461539793012</v>
      </c>
      <c r="FN186">
        <v>7017.2512</v>
      </c>
      <c r="FO186">
        <v>15</v>
      </c>
      <c r="FP186">
        <v>0</v>
      </c>
      <c r="FQ186" t="s">
        <v>439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-36.92537</v>
      </c>
      <c r="GD186">
        <v>-2.88120902255639</v>
      </c>
      <c r="GE186">
        <v>0.806390902788469</v>
      </c>
      <c r="GF186">
        <v>0</v>
      </c>
      <c r="GG186">
        <v>337.144058823529</v>
      </c>
      <c r="GH186">
        <v>-0.289167306651979</v>
      </c>
      <c r="GI186">
        <v>0.169052191936735</v>
      </c>
      <c r="GJ186">
        <v>-1</v>
      </c>
      <c r="GK186">
        <v>1.3762205</v>
      </c>
      <c r="GL186">
        <v>-0.0814299248120278</v>
      </c>
      <c r="GM186">
        <v>0.0161226875783785</v>
      </c>
      <c r="GN186">
        <v>1</v>
      </c>
      <c r="GO186">
        <v>1</v>
      </c>
      <c r="GP186">
        <v>2</v>
      </c>
      <c r="GQ186" t="s">
        <v>440</v>
      </c>
      <c r="GR186">
        <v>3.12529</v>
      </c>
      <c r="GS186">
        <v>2.6539</v>
      </c>
      <c r="GT186">
        <v>0.181763</v>
      </c>
      <c r="GU186">
        <v>0.185669</v>
      </c>
      <c r="GV186">
        <v>0.0982959</v>
      </c>
      <c r="GW186">
        <v>0.0946653</v>
      </c>
      <c r="GX186">
        <v>21006.7</v>
      </c>
      <c r="GY186">
        <v>19864.6</v>
      </c>
      <c r="GZ186">
        <v>22959.5</v>
      </c>
      <c r="HA186">
        <v>23752.7</v>
      </c>
      <c r="HB186">
        <v>35287.4</v>
      </c>
      <c r="HC186">
        <v>35600.4</v>
      </c>
      <c r="HD186">
        <v>41388.8</v>
      </c>
      <c r="HE186">
        <v>42355.9</v>
      </c>
      <c r="HF186">
        <v>1.90257</v>
      </c>
      <c r="HG186">
        <v>1.80435</v>
      </c>
      <c r="HH186">
        <v>0.160314</v>
      </c>
      <c r="HI186">
        <v>0</v>
      </c>
      <c r="HJ186">
        <v>27.3634</v>
      </c>
      <c r="HK186">
        <v>999.9</v>
      </c>
      <c r="HL186">
        <v>55.677</v>
      </c>
      <c r="HM186">
        <v>29.95</v>
      </c>
      <c r="HN186">
        <v>26.0692</v>
      </c>
      <c r="HO186">
        <v>54.6076</v>
      </c>
      <c r="HP186">
        <v>42.8085</v>
      </c>
      <c r="HQ186">
        <v>1</v>
      </c>
      <c r="HR186">
        <v>0.0566362</v>
      </c>
      <c r="HS186">
        <v>0.392274</v>
      </c>
      <c r="HT186">
        <v>20.2172</v>
      </c>
      <c r="HU186">
        <v>5.23286</v>
      </c>
      <c r="HV186">
        <v>11.992</v>
      </c>
      <c r="HW186">
        <v>4.9557</v>
      </c>
      <c r="HX186">
        <v>3.30393</v>
      </c>
      <c r="HY186">
        <v>50.7</v>
      </c>
      <c r="HZ186">
        <v>9999</v>
      </c>
      <c r="IA186">
        <v>9999</v>
      </c>
      <c r="IB186">
        <v>9999</v>
      </c>
      <c r="IC186">
        <v>1.86858</v>
      </c>
      <c r="ID186">
        <v>1.86421</v>
      </c>
      <c r="IE186">
        <v>1.87181</v>
      </c>
      <c r="IF186">
        <v>1.86264</v>
      </c>
      <c r="IG186">
        <v>1.86213</v>
      </c>
      <c r="IH186">
        <v>1.86859</v>
      </c>
      <c r="II186">
        <v>1.85867</v>
      </c>
      <c r="IJ186">
        <v>1.86508</v>
      </c>
      <c r="IK186">
        <v>5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6.91</v>
      </c>
      <c r="IY186">
        <v>0.3924</v>
      </c>
      <c r="IZ186">
        <v>3.97360106167472</v>
      </c>
      <c r="JA186">
        <v>0.00378919108122332</v>
      </c>
      <c r="JB186">
        <v>-1.39025892724049e-06</v>
      </c>
      <c r="JC186">
        <v>2.66215117939144e-10</v>
      </c>
      <c r="JD186">
        <v>0.0716792814121334</v>
      </c>
      <c r="JE186">
        <v>0.00926075309058177</v>
      </c>
      <c r="JF186">
        <v>8.50568971851429e-05</v>
      </c>
      <c r="JG186">
        <v>6.08600627940814e-06</v>
      </c>
      <c r="JH186">
        <v>1</v>
      </c>
      <c r="JI186">
        <v>1927</v>
      </c>
      <c r="JJ186">
        <v>1</v>
      </c>
      <c r="JK186">
        <v>28</v>
      </c>
      <c r="JL186">
        <v>29320879.9</v>
      </c>
      <c r="JM186">
        <v>29320879.9</v>
      </c>
      <c r="JN186">
        <v>2.44019</v>
      </c>
      <c r="JO186">
        <v>2.35596</v>
      </c>
      <c r="JP186">
        <v>1.49902</v>
      </c>
      <c r="JQ186">
        <v>2.32544</v>
      </c>
      <c r="JR186">
        <v>1.54419</v>
      </c>
      <c r="JS186">
        <v>2.27783</v>
      </c>
      <c r="JT186">
        <v>35.6845</v>
      </c>
      <c r="JU186">
        <v>24.1313</v>
      </c>
      <c r="JV186">
        <v>18</v>
      </c>
      <c r="JW186">
        <v>547.032</v>
      </c>
      <c r="JX186">
        <v>427.358</v>
      </c>
      <c r="JY186">
        <v>26.0769</v>
      </c>
      <c r="JZ186">
        <v>28.3127</v>
      </c>
      <c r="KA186">
        <v>29.9998</v>
      </c>
      <c r="KB186">
        <v>28.2293</v>
      </c>
      <c r="KC186">
        <v>28.2554</v>
      </c>
      <c r="KD186">
        <v>48.9859</v>
      </c>
      <c r="KE186">
        <v>31.4628</v>
      </c>
      <c r="KF186">
        <v>40.2105</v>
      </c>
      <c r="KG186">
        <v>26.0797</v>
      </c>
      <c r="KH186">
        <v>1225.25</v>
      </c>
      <c r="KI186">
        <v>21.5313</v>
      </c>
      <c r="KJ186">
        <v>92.7659</v>
      </c>
      <c r="KK186">
        <v>98.7149</v>
      </c>
    </row>
    <row r="187" spans="1:297">
      <c r="A187">
        <v>171</v>
      </c>
      <c r="B187">
        <v>1759252799</v>
      </c>
      <c r="C187">
        <v>2958</v>
      </c>
      <c r="D187" t="s">
        <v>785</v>
      </c>
      <c r="E187" t="s">
        <v>786</v>
      </c>
      <c r="F187">
        <v>5</v>
      </c>
      <c r="G187" t="s">
        <v>639</v>
      </c>
      <c r="H187" t="s">
        <v>436</v>
      </c>
      <c r="I187">
        <v>1759252790.84615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1233.84672162809</v>
      </c>
      <c r="AK187">
        <v>1205.82315151515</v>
      </c>
      <c r="AL187">
        <v>3.30408860955773</v>
      </c>
      <c r="AM187">
        <v>62.8273229476228</v>
      </c>
      <c r="AN187">
        <f>(AP187 - AO187 + DY187*1E3/(8.314*(EA187+273.15)) * AR187/DX187 * AQ187) * DX187/(100*DL187) * 1000/(1000 - AP187)</f>
        <v>0</v>
      </c>
      <c r="AO187">
        <v>21.5057531002569</v>
      </c>
      <c r="AP187">
        <v>22.8906606060606</v>
      </c>
      <c r="AQ187">
        <v>5.44271408537933e-06</v>
      </c>
      <c r="AR187">
        <v>104.061546898014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2.7</v>
      </c>
      <c r="DM187">
        <v>0.5</v>
      </c>
      <c r="DN187" t="s">
        <v>438</v>
      </c>
      <c r="DO187">
        <v>2</v>
      </c>
      <c r="DP187" t="b">
        <v>1</v>
      </c>
      <c r="DQ187">
        <v>1759252790.84615</v>
      </c>
      <c r="DR187">
        <v>1154.76538461538</v>
      </c>
      <c r="DS187">
        <v>1191.78538461538</v>
      </c>
      <c r="DT187">
        <v>22.8825</v>
      </c>
      <c r="DU187">
        <v>21.5081384615385</v>
      </c>
      <c r="DV187">
        <v>1147.87076923077</v>
      </c>
      <c r="DW187">
        <v>22.4902923076923</v>
      </c>
      <c r="DX187">
        <v>500.033076923077</v>
      </c>
      <c r="DY187">
        <v>90.7358692307692</v>
      </c>
      <c r="DZ187">
        <v>0.0285945</v>
      </c>
      <c r="EA187">
        <v>29.5905923076923</v>
      </c>
      <c r="EB187">
        <v>29.9770846153846</v>
      </c>
      <c r="EC187">
        <v>999.9</v>
      </c>
      <c r="ED187">
        <v>0</v>
      </c>
      <c r="EE187">
        <v>0</v>
      </c>
      <c r="EF187">
        <v>9996.86615384615</v>
      </c>
      <c r="EG187">
        <v>0</v>
      </c>
      <c r="EH187">
        <v>9.45911</v>
      </c>
      <c r="EI187">
        <v>-37.0200153846154</v>
      </c>
      <c r="EJ187">
        <v>1181.80846153846</v>
      </c>
      <c r="EK187">
        <v>1217.98</v>
      </c>
      <c r="EL187">
        <v>1.37437538461538</v>
      </c>
      <c r="EM187">
        <v>1191.78538461538</v>
      </c>
      <c r="EN187">
        <v>21.5081384615385</v>
      </c>
      <c r="EO187">
        <v>2.07626461538462</v>
      </c>
      <c r="EP187">
        <v>1.95156</v>
      </c>
      <c r="EQ187">
        <v>18.0382307692308</v>
      </c>
      <c r="ER187">
        <v>17.0567</v>
      </c>
      <c r="ES187">
        <v>1999.97076923077</v>
      </c>
      <c r="ET187">
        <v>0.980006076923077</v>
      </c>
      <c r="EU187">
        <v>0.0199936615384615</v>
      </c>
      <c r="EV187">
        <v>0</v>
      </c>
      <c r="EW187">
        <v>337.164538461538</v>
      </c>
      <c r="EX187">
        <v>5.00016</v>
      </c>
      <c r="EY187">
        <v>7016.89461538462</v>
      </c>
      <c r="EZ187">
        <v>18233.9538461539</v>
      </c>
      <c r="FA187">
        <v>48.625</v>
      </c>
      <c r="FB187">
        <v>48.9951538461538</v>
      </c>
      <c r="FC187">
        <v>49</v>
      </c>
      <c r="FD187">
        <v>48.6966923076923</v>
      </c>
      <c r="FE187">
        <v>50.4709230769231</v>
      </c>
      <c r="FF187">
        <v>1955.08076923077</v>
      </c>
      <c r="FG187">
        <v>39.89</v>
      </c>
      <c r="FH187">
        <v>0</v>
      </c>
      <c r="FI187">
        <v>1759252806.4</v>
      </c>
      <c r="FJ187">
        <v>0</v>
      </c>
      <c r="FK187">
        <v>337.102307692308</v>
      </c>
      <c r="FL187">
        <v>-0.339282055876502</v>
      </c>
      <c r="FM187">
        <v>-3.65504273391146</v>
      </c>
      <c r="FN187">
        <v>7016.845</v>
      </c>
      <c r="FO187">
        <v>15</v>
      </c>
      <c r="FP187">
        <v>0</v>
      </c>
      <c r="FQ187" t="s">
        <v>439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-36.8865285714286</v>
      </c>
      <c r="GD187">
        <v>-3.70790649350653</v>
      </c>
      <c r="GE187">
        <v>0.810124892277997</v>
      </c>
      <c r="GF187">
        <v>0</v>
      </c>
      <c r="GG187">
        <v>337.133205882353</v>
      </c>
      <c r="GH187">
        <v>-0.371963333111895</v>
      </c>
      <c r="GI187">
        <v>0.189341083359502</v>
      </c>
      <c r="GJ187">
        <v>-1</v>
      </c>
      <c r="GK187">
        <v>1.37401333333333</v>
      </c>
      <c r="GL187">
        <v>0.0472612987012979</v>
      </c>
      <c r="GM187">
        <v>0.012784281395278</v>
      </c>
      <c r="GN187">
        <v>1</v>
      </c>
      <c r="GO187">
        <v>1</v>
      </c>
      <c r="GP187">
        <v>2</v>
      </c>
      <c r="GQ187" t="s">
        <v>440</v>
      </c>
      <c r="GR187">
        <v>3.1253</v>
      </c>
      <c r="GS187">
        <v>2.65432</v>
      </c>
      <c r="GT187">
        <v>0.183372</v>
      </c>
      <c r="GU187">
        <v>0.187365</v>
      </c>
      <c r="GV187">
        <v>0.0982949</v>
      </c>
      <c r="GW187">
        <v>0.0946548</v>
      </c>
      <c r="GX187">
        <v>20965.6</v>
      </c>
      <c r="GY187">
        <v>19823.6</v>
      </c>
      <c r="GZ187">
        <v>22959.7</v>
      </c>
      <c r="HA187">
        <v>23753.1</v>
      </c>
      <c r="HB187">
        <v>35287.3</v>
      </c>
      <c r="HC187">
        <v>35601.4</v>
      </c>
      <c r="HD187">
        <v>41388.5</v>
      </c>
      <c r="HE187">
        <v>42356.4</v>
      </c>
      <c r="HF187">
        <v>1.90285</v>
      </c>
      <c r="HG187">
        <v>1.80435</v>
      </c>
      <c r="HH187">
        <v>0.160992</v>
      </c>
      <c r="HI187">
        <v>0</v>
      </c>
      <c r="HJ187">
        <v>27.3587</v>
      </c>
      <c r="HK187">
        <v>999.9</v>
      </c>
      <c r="HL187">
        <v>55.677</v>
      </c>
      <c r="HM187">
        <v>29.95</v>
      </c>
      <c r="HN187">
        <v>26.0671</v>
      </c>
      <c r="HO187">
        <v>54.5876</v>
      </c>
      <c r="HP187">
        <v>42.9207</v>
      </c>
      <c r="HQ187">
        <v>1</v>
      </c>
      <c r="HR187">
        <v>0.0562983</v>
      </c>
      <c r="HS187">
        <v>0.408521</v>
      </c>
      <c r="HT187">
        <v>20.2171</v>
      </c>
      <c r="HU187">
        <v>5.23346</v>
      </c>
      <c r="HV187">
        <v>11.992</v>
      </c>
      <c r="HW187">
        <v>4.9554</v>
      </c>
      <c r="HX187">
        <v>3.30395</v>
      </c>
      <c r="HY187">
        <v>50.7</v>
      </c>
      <c r="HZ187">
        <v>9999</v>
      </c>
      <c r="IA187">
        <v>9999</v>
      </c>
      <c r="IB187">
        <v>9999</v>
      </c>
      <c r="IC187">
        <v>1.86853</v>
      </c>
      <c r="ID187">
        <v>1.8642</v>
      </c>
      <c r="IE187">
        <v>1.8718</v>
      </c>
      <c r="IF187">
        <v>1.86264</v>
      </c>
      <c r="IG187">
        <v>1.86216</v>
      </c>
      <c r="IH187">
        <v>1.86857</v>
      </c>
      <c r="II187">
        <v>1.85867</v>
      </c>
      <c r="IJ187">
        <v>1.86508</v>
      </c>
      <c r="IK187">
        <v>5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6.94</v>
      </c>
      <c r="IY187">
        <v>0.3924</v>
      </c>
      <c r="IZ187">
        <v>3.97360106167472</v>
      </c>
      <c r="JA187">
        <v>0.00378919108122332</v>
      </c>
      <c r="JB187">
        <v>-1.39025892724049e-06</v>
      </c>
      <c r="JC187">
        <v>2.66215117939144e-10</v>
      </c>
      <c r="JD187">
        <v>0.0716792814121334</v>
      </c>
      <c r="JE187">
        <v>0.00926075309058177</v>
      </c>
      <c r="JF187">
        <v>8.50568971851429e-05</v>
      </c>
      <c r="JG187">
        <v>6.08600627940814e-06</v>
      </c>
      <c r="JH187">
        <v>1</v>
      </c>
      <c r="JI187">
        <v>1927</v>
      </c>
      <c r="JJ187">
        <v>1</v>
      </c>
      <c r="JK187">
        <v>28</v>
      </c>
      <c r="JL187">
        <v>29320880</v>
      </c>
      <c r="JM187">
        <v>29320880</v>
      </c>
      <c r="JN187">
        <v>2.47192</v>
      </c>
      <c r="JO187">
        <v>2.35718</v>
      </c>
      <c r="JP187">
        <v>1.49902</v>
      </c>
      <c r="JQ187">
        <v>2.32544</v>
      </c>
      <c r="JR187">
        <v>1.54419</v>
      </c>
      <c r="JS187">
        <v>2.23999</v>
      </c>
      <c r="JT187">
        <v>35.6845</v>
      </c>
      <c r="JU187">
        <v>24.1313</v>
      </c>
      <c r="JV187">
        <v>18</v>
      </c>
      <c r="JW187">
        <v>547.18</v>
      </c>
      <c r="JX187">
        <v>427.336</v>
      </c>
      <c r="JY187">
        <v>26.0927</v>
      </c>
      <c r="JZ187">
        <v>28.3089</v>
      </c>
      <c r="KA187">
        <v>29.9997</v>
      </c>
      <c r="KB187">
        <v>28.2258</v>
      </c>
      <c r="KC187">
        <v>28.2523</v>
      </c>
      <c r="KD187">
        <v>49.5043</v>
      </c>
      <c r="KE187">
        <v>31.4628</v>
      </c>
      <c r="KF187">
        <v>40.2105</v>
      </c>
      <c r="KG187">
        <v>26.0926</v>
      </c>
      <c r="KH187">
        <v>1238.75</v>
      </c>
      <c r="KI187">
        <v>21.5316</v>
      </c>
      <c r="KJ187">
        <v>92.7657</v>
      </c>
      <c r="KK187">
        <v>98.7162</v>
      </c>
    </row>
    <row r="188" spans="1:297">
      <c r="A188">
        <v>172</v>
      </c>
      <c r="B188">
        <v>1759252804</v>
      </c>
      <c r="C188">
        <v>2963</v>
      </c>
      <c r="D188" t="s">
        <v>787</v>
      </c>
      <c r="E188" t="s">
        <v>788</v>
      </c>
      <c r="F188">
        <v>5</v>
      </c>
      <c r="G188" t="s">
        <v>639</v>
      </c>
      <c r="H188" t="s">
        <v>436</v>
      </c>
      <c r="I188">
        <v>1759252795.84615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1252.11636035322</v>
      </c>
      <c r="AK188">
        <v>1223.28975757576</v>
      </c>
      <c r="AL188">
        <v>3.51951768758708</v>
      </c>
      <c r="AM188">
        <v>62.8273229476228</v>
      </c>
      <c r="AN188">
        <f>(AP188 - AO188 + DY188*1E3/(8.314*(EA188+273.15)) * AR188/DX188 * AQ188) * DX188/(100*DL188) * 1000/(1000 - AP188)</f>
        <v>0</v>
      </c>
      <c r="AO188">
        <v>21.5017771418516</v>
      </c>
      <c r="AP188">
        <v>22.8819672727273</v>
      </c>
      <c r="AQ188">
        <v>-1.92443258876807e-05</v>
      </c>
      <c r="AR188">
        <v>104.061546898014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2.7</v>
      </c>
      <c r="DM188">
        <v>0.5</v>
      </c>
      <c r="DN188" t="s">
        <v>438</v>
      </c>
      <c r="DO188">
        <v>2</v>
      </c>
      <c r="DP188" t="b">
        <v>1</v>
      </c>
      <c r="DQ188">
        <v>1759252795.84615</v>
      </c>
      <c r="DR188">
        <v>1171.27076923077</v>
      </c>
      <c r="DS188">
        <v>1208.99076923077</v>
      </c>
      <c r="DT188">
        <v>22.8867923076923</v>
      </c>
      <c r="DU188">
        <v>21.5053384615385</v>
      </c>
      <c r="DV188">
        <v>1164.34769230769</v>
      </c>
      <c r="DW188">
        <v>22.4944923076923</v>
      </c>
      <c r="DX188">
        <v>500.002076923077</v>
      </c>
      <c r="DY188">
        <v>90.7370307692308</v>
      </c>
      <c r="DZ188">
        <v>0.0285948846153846</v>
      </c>
      <c r="EA188">
        <v>29.5903692307692</v>
      </c>
      <c r="EB188">
        <v>29.9830384615385</v>
      </c>
      <c r="EC188">
        <v>999.9</v>
      </c>
      <c r="ED188">
        <v>0</v>
      </c>
      <c r="EE188">
        <v>0</v>
      </c>
      <c r="EF188">
        <v>9990.76</v>
      </c>
      <c r="EG188">
        <v>0</v>
      </c>
      <c r="EH188">
        <v>9.45911</v>
      </c>
      <c r="EI188">
        <v>-37.7200076923077</v>
      </c>
      <c r="EJ188">
        <v>1198.70538461538</v>
      </c>
      <c r="EK188">
        <v>1235.56076923077</v>
      </c>
      <c r="EL188">
        <v>1.38146923076923</v>
      </c>
      <c r="EM188">
        <v>1208.99076923077</v>
      </c>
      <c r="EN188">
        <v>21.5053384615385</v>
      </c>
      <c r="EO188">
        <v>2.07668076923077</v>
      </c>
      <c r="EP188">
        <v>1.95133076923077</v>
      </c>
      <c r="EQ188">
        <v>18.0414230769231</v>
      </c>
      <c r="ER188">
        <v>17.0548384615385</v>
      </c>
      <c r="ES188">
        <v>1999.97692307692</v>
      </c>
      <c r="ET188">
        <v>0.980006076923077</v>
      </c>
      <c r="EU188">
        <v>0.0199936615384615</v>
      </c>
      <c r="EV188">
        <v>0</v>
      </c>
      <c r="EW188">
        <v>337.092076923077</v>
      </c>
      <c r="EX188">
        <v>5.00016</v>
      </c>
      <c r="EY188">
        <v>7016.69692307692</v>
      </c>
      <c r="EZ188">
        <v>18234.0153846154</v>
      </c>
      <c r="FA188">
        <v>48.625</v>
      </c>
      <c r="FB188">
        <v>48.9903076923077</v>
      </c>
      <c r="FC188">
        <v>49</v>
      </c>
      <c r="FD188">
        <v>48.6966923076923</v>
      </c>
      <c r="FE188">
        <v>50.4612307692308</v>
      </c>
      <c r="FF188">
        <v>1955.08692307692</v>
      </c>
      <c r="FG188">
        <v>39.89</v>
      </c>
      <c r="FH188">
        <v>0</v>
      </c>
      <c r="FI188">
        <v>1759252811.2</v>
      </c>
      <c r="FJ188">
        <v>0</v>
      </c>
      <c r="FK188">
        <v>337.0735</v>
      </c>
      <c r="FL188">
        <v>0.790119651457391</v>
      </c>
      <c r="FM188">
        <v>0.318290590351328</v>
      </c>
      <c r="FN188">
        <v>7016.63884615385</v>
      </c>
      <c r="FO188">
        <v>15</v>
      </c>
      <c r="FP188">
        <v>0</v>
      </c>
      <c r="FQ188" t="s">
        <v>439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-37.359335</v>
      </c>
      <c r="GD188">
        <v>-6.14634135338345</v>
      </c>
      <c r="GE188">
        <v>0.934744480740593</v>
      </c>
      <c r="GF188">
        <v>0</v>
      </c>
      <c r="GG188">
        <v>337.1005</v>
      </c>
      <c r="GH188">
        <v>-0.533063409295758</v>
      </c>
      <c r="GI188">
        <v>0.204309633817367</v>
      </c>
      <c r="GJ188">
        <v>-1</v>
      </c>
      <c r="GK188">
        <v>1.377027</v>
      </c>
      <c r="GL188">
        <v>0.0869494736842111</v>
      </c>
      <c r="GM188">
        <v>0.00965203455236251</v>
      </c>
      <c r="GN188">
        <v>1</v>
      </c>
      <c r="GO188">
        <v>1</v>
      </c>
      <c r="GP188">
        <v>2</v>
      </c>
      <c r="GQ188" t="s">
        <v>440</v>
      </c>
      <c r="GR188">
        <v>3.12538</v>
      </c>
      <c r="GS188">
        <v>2.65406</v>
      </c>
      <c r="GT188">
        <v>0.185052</v>
      </c>
      <c r="GU188">
        <v>0.188925</v>
      </c>
      <c r="GV188">
        <v>0.0982793</v>
      </c>
      <c r="GW188">
        <v>0.09464</v>
      </c>
      <c r="GX188">
        <v>20922.6</v>
      </c>
      <c r="GY188">
        <v>19786</v>
      </c>
      <c r="GZ188">
        <v>22959.9</v>
      </c>
      <c r="HA188">
        <v>23753.6</v>
      </c>
      <c r="HB188">
        <v>35288.6</v>
      </c>
      <c r="HC188">
        <v>35603</v>
      </c>
      <c r="HD188">
        <v>41389.1</v>
      </c>
      <c r="HE188">
        <v>42357.4</v>
      </c>
      <c r="HF188">
        <v>1.90307</v>
      </c>
      <c r="HG188">
        <v>1.80462</v>
      </c>
      <c r="HH188">
        <v>0.16132</v>
      </c>
      <c r="HI188">
        <v>0</v>
      </c>
      <c r="HJ188">
        <v>27.352</v>
      </c>
      <c r="HK188">
        <v>999.9</v>
      </c>
      <c r="HL188">
        <v>55.653</v>
      </c>
      <c r="HM188">
        <v>29.95</v>
      </c>
      <c r="HN188">
        <v>26.0559</v>
      </c>
      <c r="HO188">
        <v>53.5776</v>
      </c>
      <c r="HP188">
        <v>42.9808</v>
      </c>
      <c r="HQ188">
        <v>1</v>
      </c>
      <c r="HR188">
        <v>0.0560569</v>
      </c>
      <c r="HS188">
        <v>0.410735</v>
      </c>
      <c r="HT188">
        <v>20.2172</v>
      </c>
      <c r="HU188">
        <v>5.23271</v>
      </c>
      <c r="HV188">
        <v>11.992</v>
      </c>
      <c r="HW188">
        <v>4.9556</v>
      </c>
      <c r="HX188">
        <v>3.30387</v>
      </c>
      <c r="HY188">
        <v>50.7</v>
      </c>
      <c r="HZ188">
        <v>9999</v>
      </c>
      <c r="IA188">
        <v>9999</v>
      </c>
      <c r="IB188">
        <v>9999</v>
      </c>
      <c r="IC188">
        <v>1.86855</v>
      </c>
      <c r="ID188">
        <v>1.86418</v>
      </c>
      <c r="IE188">
        <v>1.8718</v>
      </c>
      <c r="IF188">
        <v>1.86264</v>
      </c>
      <c r="IG188">
        <v>1.86213</v>
      </c>
      <c r="IH188">
        <v>1.86857</v>
      </c>
      <c r="II188">
        <v>1.85867</v>
      </c>
      <c r="IJ188">
        <v>1.86508</v>
      </c>
      <c r="IK188">
        <v>5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6.96</v>
      </c>
      <c r="IY188">
        <v>0.3923</v>
      </c>
      <c r="IZ188">
        <v>3.97360106167472</v>
      </c>
      <c r="JA188">
        <v>0.00378919108122332</v>
      </c>
      <c r="JB188">
        <v>-1.39025892724049e-06</v>
      </c>
      <c r="JC188">
        <v>2.66215117939144e-10</v>
      </c>
      <c r="JD188">
        <v>0.0716792814121334</v>
      </c>
      <c r="JE188">
        <v>0.00926075309058177</v>
      </c>
      <c r="JF188">
        <v>8.50568971851429e-05</v>
      </c>
      <c r="JG188">
        <v>6.08600627940814e-06</v>
      </c>
      <c r="JH188">
        <v>1</v>
      </c>
      <c r="JI188">
        <v>1927</v>
      </c>
      <c r="JJ188">
        <v>1</v>
      </c>
      <c r="JK188">
        <v>28</v>
      </c>
      <c r="JL188">
        <v>29320880.1</v>
      </c>
      <c r="JM188">
        <v>29320880.1</v>
      </c>
      <c r="JN188">
        <v>2.4939</v>
      </c>
      <c r="JO188">
        <v>2.34375</v>
      </c>
      <c r="JP188">
        <v>1.4978</v>
      </c>
      <c r="JQ188">
        <v>2.32544</v>
      </c>
      <c r="JR188">
        <v>1.54419</v>
      </c>
      <c r="JS188">
        <v>2.37549</v>
      </c>
      <c r="JT188">
        <v>35.6845</v>
      </c>
      <c r="JU188">
        <v>24.1488</v>
      </c>
      <c r="JV188">
        <v>18</v>
      </c>
      <c r="JW188">
        <v>547.301</v>
      </c>
      <c r="JX188">
        <v>427.476</v>
      </c>
      <c r="JY188">
        <v>26.1046</v>
      </c>
      <c r="JZ188">
        <v>28.3047</v>
      </c>
      <c r="KA188">
        <v>29.9999</v>
      </c>
      <c r="KB188">
        <v>28.2228</v>
      </c>
      <c r="KC188">
        <v>28.2493</v>
      </c>
      <c r="KD188">
        <v>50.0706</v>
      </c>
      <c r="KE188">
        <v>31.4628</v>
      </c>
      <c r="KF188">
        <v>40.2105</v>
      </c>
      <c r="KG188">
        <v>26.1053</v>
      </c>
      <c r="KH188">
        <v>1259.02</v>
      </c>
      <c r="KI188">
        <v>21.5359</v>
      </c>
      <c r="KJ188">
        <v>92.7668</v>
      </c>
      <c r="KK188">
        <v>98.7186</v>
      </c>
    </row>
    <row r="189" spans="1:297">
      <c r="A189">
        <v>173</v>
      </c>
      <c r="B189">
        <v>1759252809</v>
      </c>
      <c r="C189">
        <v>2968</v>
      </c>
      <c r="D189" t="s">
        <v>789</v>
      </c>
      <c r="E189" t="s">
        <v>790</v>
      </c>
      <c r="F189">
        <v>5</v>
      </c>
      <c r="G189" t="s">
        <v>639</v>
      </c>
      <c r="H189" t="s">
        <v>436</v>
      </c>
      <c r="I189">
        <v>1759252800.84615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1268.44041012412</v>
      </c>
      <c r="AK189">
        <v>1240.16545454545</v>
      </c>
      <c r="AL189">
        <v>3.3410916316982</v>
      </c>
      <c r="AM189">
        <v>62.8273229476228</v>
      </c>
      <c r="AN189">
        <f>(AP189 - AO189 + DY189*1E3/(8.314*(EA189+273.15)) * AR189/DX189 * AQ189) * DX189/(100*DL189) * 1000/(1000 - AP189)</f>
        <v>0</v>
      </c>
      <c r="AO189">
        <v>21.4964366907747</v>
      </c>
      <c r="AP189">
        <v>22.878563030303</v>
      </c>
      <c r="AQ189">
        <v>-1.27802912235591e-05</v>
      </c>
      <c r="AR189">
        <v>104.061546898014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2.7</v>
      </c>
      <c r="DM189">
        <v>0.5</v>
      </c>
      <c r="DN189" t="s">
        <v>438</v>
      </c>
      <c r="DO189">
        <v>2</v>
      </c>
      <c r="DP189" t="b">
        <v>1</v>
      </c>
      <c r="DQ189">
        <v>1759252800.84615</v>
      </c>
      <c r="DR189">
        <v>1187.98307692308</v>
      </c>
      <c r="DS189">
        <v>1225.48076923077</v>
      </c>
      <c r="DT189">
        <v>22.8855384615385</v>
      </c>
      <c r="DU189">
        <v>21.5011307692308</v>
      </c>
      <c r="DV189">
        <v>1181.03230769231</v>
      </c>
      <c r="DW189">
        <v>22.4932615384615</v>
      </c>
      <c r="DX189">
        <v>500.027923076923</v>
      </c>
      <c r="DY189">
        <v>90.7374769230769</v>
      </c>
      <c r="DZ189">
        <v>0.0285177307692308</v>
      </c>
      <c r="EA189">
        <v>29.5870153846154</v>
      </c>
      <c r="EB189">
        <v>29.9791461538462</v>
      </c>
      <c r="EC189">
        <v>999.9</v>
      </c>
      <c r="ED189">
        <v>0</v>
      </c>
      <c r="EE189">
        <v>0</v>
      </c>
      <c r="EF189">
        <v>9994.66076923077</v>
      </c>
      <c r="EG189">
        <v>0</v>
      </c>
      <c r="EH189">
        <v>9.45911</v>
      </c>
      <c r="EI189">
        <v>-37.4984846153846</v>
      </c>
      <c r="EJ189">
        <v>1215.80615384615</v>
      </c>
      <c r="EK189">
        <v>1252.40923076923</v>
      </c>
      <c r="EL189">
        <v>1.38441230769231</v>
      </c>
      <c r="EM189">
        <v>1225.48076923077</v>
      </c>
      <c r="EN189">
        <v>21.5011307692308</v>
      </c>
      <c r="EO189">
        <v>2.07657615384615</v>
      </c>
      <c r="EP189">
        <v>1.95095846153846</v>
      </c>
      <c r="EQ189">
        <v>18.0406307692308</v>
      </c>
      <c r="ER189">
        <v>17.0518230769231</v>
      </c>
      <c r="ES189">
        <v>1999.98153846154</v>
      </c>
      <c r="ET189">
        <v>0.980006076923077</v>
      </c>
      <c r="EU189">
        <v>0.0199936615384615</v>
      </c>
      <c r="EV189">
        <v>0</v>
      </c>
      <c r="EW189">
        <v>337.149307692308</v>
      </c>
      <c r="EX189">
        <v>5.00016</v>
      </c>
      <c r="EY189">
        <v>7016.53769230769</v>
      </c>
      <c r="EZ189">
        <v>18234.0615384615</v>
      </c>
      <c r="FA189">
        <v>48.625</v>
      </c>
      <c r="FB189">
        <v>48.9854615384615</v>
      </c>
      <c r="FC189">
        <v>49</v>
      </c>
      <c r="FD189">
        <v>48.6918461538462</v>
      </c>
      <c r="FE189">
        <v>50.4660769230769</v>
      </c>
      <c r="FF189">
        <v>1955.09153846154</v>
      </c>
      <c r="FG189">
        <v>39.89</v>
      </c>
      <c r="FH189">
        <v>0</v>
      </c>
      <c r="FI189">
        <v>1759252816</v>
      </c>
      <c r="FJ189">
        <v>0</v>
      </c>
      <c r="FK189">
        <v>337.121807692308</v>
      </c>
      <c r="FL189">
        <v>0.610974361956354</v>
      </c>
      <c r="FM189">
        <v>-2.06324784891254</v>
      </c>
      <c r="FN189">
        <v>7016.52961538461</v>
      </c>
      <c r="FO189">
        <v>15</v>
      </c>
      <c r="FP189">
        <v>0</v>
      </c>
      <c r="FQ189" t="s">
        <v>439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-37.6110952380952</v>
      </c>
      <c r="GD189">
        <v>0.598792207792176</v>
      </c>
      <c r="GE189">
        <v>0.613282249536355</v>
      </c>
      <c r="GF189">
        <v>0</v>
      </c>
      <c r="GG189">
        <v>337.085588235294</v>
      </c>
      <c r="GH189">
        <v>0.55385790497048</v>
      </c>
      <c r="GI189">
        <v>0.207976966717759</v>
      </c>
      <c r="GJ189">
        <v>-1</v>
      </c>
      <c r="GK189">
        <v>1.38199333333333</v>
      </c>
      <c r="GL189">
        <v>0.033228311688314</v>
      </c>
      <c r="GM189">
        <v>0.0046170608392841</v>
      </c>
      <c r="GN189">
        <v>1</v>
      </c>
      <c r="GO189">
        <v>1</v>
      </c>
      <c r="GP189">
        <v>2</v>
      </c>
      <c r="GQ189" t="s">
        <v>440</v>
      </c>
      <c r="GR189">
        <v>3.12518</v>
      </c>
      <c r="GS189">
        <v>2.65381</v>
      </c>
      <c r="GT189">
        <v>0.186645</v>
      </c>
      <c r="GU189">
        <v>0.19057</v>
      </c>
      <c r="GV189">
        <v>0.0982621</v>
      </c>
      <c r="GW189">
        <v>0.0946247</v>
      </c>
      <c r="GX189">
        <v>20881.9</v>
      </c>
      <c r="GY189">
        <v>19746</v>
      </c>
      <c r="GZ189">
        <v>22960.1</v>
      </c>
      <c r="HA189">
        <v>23753.7</v>
      </c>
      <c r="HB189">
        <v>35290</v>
      </c>
      <c r="HC189">
        <v>35603.8</v>
      </c>
      <c r="HD189">
        <v>41389.9</v>
      </c>
      <c r="HE189">
        <v>42357.5</v>
      </c>
      <c r="HF189">
        <v>1.90272</v>
      </c>
      <c r="HG189">
        <v>1.80505</v>
      </c>
      <c r="HH189">
        <v>0.160657</v>
      </c>
      <c r="HI189">
        <v>0</v>
      </c>
      <c r="HJ189">
        <v>27.3406</v>
      </c>
      <c r="HK189">
        <v>999.9</v>
      </c>
      <c r="HL189">
        <v>55.653</v>
      </c>
      <c r="HM189">
        <v>29.96</v>
      </c>
      <c r="HN189">
        <v>26.0719</v>
      </c>
      <c r="HO189">
        <v>54.1876</v>
      </c>
      <c r="HP189">
        <v>42.9167</v>
      </c>
      <c r="HQ189">
        <v>1</v>
      </c>
      <c r="HR189">
        <v>0.0556123</v>
      </c>
      <c r="HS189">
        <v>0.407557</v>
      </c>
      <c r="HT189">
        <v>20.2173</v>
      </c>
      <c r="HU189">
        <v>5.23331</v>
      </c>
      <c r="HV189">
        <v>11.992</v>
      </c>
      <c r="HW189">
        <v>4.9557</v>
      </c>
      <c r="HX189">
        <v>3.30387</v>
      </c>
      <c r="HY189">
        <v>50.7</v>
      </c>
      <c r="HZ189">
        <v>9999</v>
      </c>
      <c r="IA189">
        <v>9999</v>
      </c>
      <c r="IB189">
        <v>9999</v>
      </c>
      <c r="IC189">
        <v>1.86856</v>
      </c>
      <c r="ID189">
        <v>1.86419</v>
      </c>
      <c r="IE189">
        <v>1.8718</v>
      </c>
      <c r="IF189">
        <v>1.86264</v>
      </c>
      <c r="IG189">
        <v>1.86215</v>
      </c>
      <c r="IH189">
        <v>1.86859</v>
      </c>
      <c r="II189">
        <v>1.85867</v>
      </c>
      <c r="IJ189">
        <v>1.86508</v>
      </c>
      <c r="IK189">
        <v>5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6.99</v>
      </c>
      <c r="IY189">
        <v>0.3921</v>
      </c>
      <c r="IZ189">
        <v>3.97360106167472</v>
      </c>
      <c r="JA189">
        <v>0.00378919108122332</v>
      </c>
      <c r="JB189">
        <v>-1.39025892724049e-06</v>
      </c>
      <c r="JC189">
        <v>2.66215117939144e-10</v>
      </c>
      <c r="JD189">
        <v>0.0716792814121334</v>
      </c>
      <c r="JE189">
        <v>0.00926075309058177</v>
      </c>
      <c r="JF189">
        <v>8.50568971851429e-05</v>
      </c>
      <c r="JG189">
        <v>6.08600627940814e-06</v>
      </c>
      <c r="JH189">
        <v>1</v>
      </c>
      <c r="JI189">
        <v>1927</v>
      </c>
      <c r="JJ189">
        <v>1</v>
      </c>
      <c r="JK189">
        <v>28</v>
      </c>
      <c r="JL189">
        <v>29320880.1</v>
      </c>
      <c r="JM189">
        <v>29320880.1</v>
      </c>
      <c r="JN189">
        <v>2.52319</v>
      </c>
      <c r="JO189">
        <v>2.33643</v>
      </c>
      <c r="JP189">
        <v>1.4978</v>
      </c>
      <c r="JQ189">
        <v>2.32544</v>
      </c>
      <c r="JR189">
        <v>1.54419</v>
      </c>
      <c r="JS189">
        <v>2.34863</v>
      </c>
      <c r="JT189">
        <v>35.6845</v>
      </c>
      <c r="JU189">
        <v>24.1488</v>
      </c>
      <c r="JV189">
        <v>18</v>
      </c>
      <c r="JW189">
        <v>547.043</v>
      </c>
      <c r="JX189">
        <v>427.7</v>
      </c>
      <c r="JY189">
        <v>26.1143</v>
      </c>
      <c r="JZ189">
        <v>28.3011</v>
      </c>
      <c r="KA189">
        <v>29.9997</v>
      </c>
      <c r="KB189">
        <v>28.2192</v>
      </c>
      <c r="KC189">
        <v>28.2457</v>
      </c>
      <c r="KD189">
        <v>50.5984</v>
      </c>
      <c r="KE189">
        <v>31.4628</v>
      </c>
      <c r="KF189">
        <v>40.2105</v>
      </c>
      <c r="KG189">
        <v>26.116</v>
      </c>
      <c r="KH189">
        <v>1272.5</v>
      </c>
      <c r="KI189">
        <v>21.5444</v>
      </c>
      <c r="KJ189">
        <v>92.7682</v>
      </c>
      <c r="KK189">
        <v>98.7188</v>
      </c>
    </row>
    <row r="190" spans="1:297">
      <c r="A190">
        <v>174</v>
      </c>
      <c r="B190">
        <v>1759252814</v>
      </c>
      <c r="C190">
        <v>2973</v>
      </c>
      <c r="D190" t="s">
        <v>791</v>
      </c>
      <c r="E190" t="s">
        <v>792</v>
      </c>
      <c r="F190">
        <v>5</v>
      </c>
      <c r="G190" t="s">
        <v>639</v>
      </c>
      <c r="H190" t="s">
        <v>436</v>
      </c>
      <c r="I190">
        <v>1759252805.84615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1286.49594651601</v>
      </c>
      <c r="AK190">
        <v>1257.73739393939</v>
      </c>
      <c r="AL190">
        <v>3.5353541297918</v>
      </c>
      <c r="AM190">
        <v>62.8273229476228</v>
      </c>
      <c r="AN190">
        <f>(AP190 - AO190 + DY190*1E3/(8.314*(EA190+273.15)) * AR190/DX190 * AQ190) * DX190/(100*DL190) * 1000/(1000 - AP190)</f>
        <v>0</v>
      </c>
      <c r="AO190">
        <v>21.4917788478762</v>
      </c>
      <c r="AP190">
        <v>22.8690806060606</v>
      </c>
      <c r="AQ190">
        <v>-2.35924545907653e-05</v>
      </c>
      <c r="AR190">
        <v>104.061546898014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2.7</v>
      </c>
      <c r="DM190">
        <v>0.5</v>
      </c>
      <c r="DN190" t="s">
        <v>438</v>
      </c>
      <c r="DO190">
        <v>2</v>
      </c>
      <c r="DP190" t="b">
        <v>1</v>
      </c>
      <c r="DQ190">
        <v>1759252805.84615</v>
      </c>
      <c r="DR190">
        <v>1204.72846153846</v>
      </c>
      <c r="DS190">
        <v>1242.66076923077</v>
      </c>
      <c r="DT190">
        <v>22.8797384615385</v>
      </c>
      <c r="DU190">
        <v>21.4965307692308</v>
      </c>
      <c r="DV190">
        <v>1197.75153846154</v>
      </c>
      <c r="DW190">
        <v>22.4875846153846</v>
      </c>
      <c r="DX190">
        <v>500.031615384615</v>
      </c>
      <c r="DY190">
        <v>90.7377846153846</v>
      </c>
      <c r="DZ190">
        <v>0.0283165923076923</v>
      </c>
      <c r="EA190">
        <v>29.5848923076923</v>
      </c>
      <c r="EB190">
        <v>29.9773153846154</v>
      </c>
      <c r="EC190">
        <v>999.9</v>
      </c>
      <c r="ED190">
        <v>0</v>
      </c>
      <c r="EE190">
        <v>0</v>
      </c>
      <c r="EF190">
        <v>10006.9676923077</v>
      </c>
      <c r="EG190">
        <v>0</v>
      </c>
      <c r="EH190">
        <v>9.45911</v>
      </c>
      <c r="EI190">
        <v>-37.9337846153846</v>
      </c>
      <c r="EJ190">
        <v>1232.93461538462</v>
      </c>
      <c r="EK190">
        <v>1269.96076923077</v>
      </c>
      <c r="EL190">
        <v>1.38320461538462</v>
      </c>
      <c r="EM190">
        <v>1242.66076923077</v>
      </c>
      <c r="EN190">
        <v>21.4965307692308</v>
      </c>
      <c r="EO190">
        <v>2.07605692307692</v>
      </c>
      <c r="EP190">
        <v>1.95054769230769</v>
      </c>
      <c r="EQ190">
        <v>18.0366538461538</v>
      </c>
      <c r="ER190">
        <v>17.0485</v>
      </c>
      <c r="ES190">
        <v>2000.01</v>
      </c>
      <c r="ET190">
        <v>0.980006307692308</v>
      </c>
      <c r="EU190">
        <v>0.0199934461538462</v>
      </c>
      <c r="EV190">
        <v>0</v>
      </c>
      <c r="EW190">
        <v>337.089769230769</v>
      </c>
      <c r="EX190">
        <v>5.00016</v>
      </c>
      <c r="EY190">
        <v>7016.43384615385</v>
      </c>
      <c r="EZ190">
        <v>18234.3230769231</v>
      </c>
      <c r="FA190">
        <v>48.625</v>
      </c>
      <c r="FB190">
        <v>48.9806153846154</v>
      </c>
      <c r="FC190">
        <v>49</v>
      </c>
      <c r="FD190">
        <v>48.687</v>
      </c>
      <c r="FE190">
        <v>50.4757692307692</v>
      </c>
      <c r="FF190">
        <v>1955.12</v>
      </c>
      <c r="FG190">
        <v>39.89</v>
      </c>
      <c r="FH190">
        <v>0</v>
      </c>
      <c r="FI190">
        <v>1759252821.4</v>
      </c>
      <c r="FJ190">
        <v>0</v>
      </c>
      <c r="FK190">
        <v>337.15356</v>
      </c>
      <c r="FL190">
        <v>0.490076913949982</v>
      </c>
      <c r="FM190">
        <v>-3.13307690725487</v>
      </c>
      <c r="FN190">
        <v>7016.3124</v>
      </c>
      <c r="FO190">
        <v>15</v>
      </c>
      <c r="FP190">
        <v>0</v>
      </c>
      <c r="FQ190" t="s">
        <v>439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-37.69454</v>
      </c>
      <c r="GD190">
        <v>-3.63361804511278</v>
      </c>
      <c r="GE190">
        <v>0.677551482471996</v>
      </c>
      <c r="GF190">
        <v>0</v>
      </c>
      <c r="GG190">
        <v>337.125294117647</v>
      </c>
      <c r="GH190">
        <v>0.256990068158413</v>
      </c>
      <c r="GI190">
        <v>0.213743597002379</v>
      </c>
      <c r="GJ190">
        <v>-1</v>
      </c>
      <c r="GK190">
        <v>1.3836995</v>
      </c>
      <c r="GL190">
        <v>-0.0118524812030037</v>
      </c>
      <c r="GM190">
        <v>0.00200155558254073</v>
      </c>
      <c r="GN190">
        <v>1</v>
      </c>
      <c r="GO190">
        <v>1</v>
      </c>
      <c r="GP190">
        <v>2</v>
      </c>
      <c r="GQ190" t="s">
        <v>440</v>
      </c>
      <c r="GR190">
        <v>3.1253</v>
      </c>
      <c r="GS190">
        <v>2.65392</v>
      </c>
      <c r="GT190">
        <v>0.188302</v>
      </c>
      <c r="GU190">
        <v>0.192126</v>
      </c>
      <c r="GV190">
        <v>0.0982416</v>
      </c>
      <c r="GW190">
        <v>0.0946156</v>
      </c>
      <c r="GX190">
        <v>20839.5</v>
      </c>
      <c r="GY190">
        <v>19708.4</v>
      </c>
      <c r="GZ190">
        <v>22960.2</v>
      </c>
      <c r="HA190">
        <v>23754.1</v>
      </c>
      <c r="HB190">
        <v>35290.8</v>
      </c>
      <c r="HC190">
        <v>35604.7</v>
      </c>
      <c r="HD190">
        <v>41389.7</v>
      </c>
      <c r="HE190">
        <v>42358</v>
      </c>
      <c r="HF190">
        <v>1.90282</v>
      </c>
      <c r="HG190">
        <v>1.8052</v>
      </c>
      <c r="HH190">
        <v>0.162221</v>
      </c>
      <c r="HI190">
        <v>0</v>
      </c>
      <c r="HJ190">
        <v>27.3314</v>
      </c>
      <c r="HK190">
        <v>999.9</v>
      </c>
      <c r="HL190">
        <v>55.628</v>
      </c>
      <c r="HM190">
        <v>29.95</v>
      </c>
      <c r="HN190">
        <v>26.0443</v>
      </c>
      <c r="HO190">
        <v>54.4376</v>
      </c>
      <c r="HP190">
        <v>42.8405</v>
      </c>
      <c r="HQ190">
        <v>1</v>
      </c>
      <c r="HR190">
        <v>0.0553836</v>
      </c>
      <c r="HS190">
        <v>0.352993</v>
      </c>
      <c r="HT190">
        <v>20.2173</v>
      </c>
      <c r="HU190">
        <v>5.23331</v>
      </c>
      <c r="HV190">
        <v>11.992</v>
      </c>
      <c r="HW190">
        <v>4.95575</v>
      </c>
      <c r="HX190">
        <v>3.30395</v>
      </c>
      <c r="HY190">
        <v>50.7</v>
      </c>
      <c r="HZ190">
        <v>9999</v>
      </c>
      <c r="IA190">
        <v>9999</v>
      </c>
      <c r="IB190">
        <v>9999</v>
      </c>
      <c r="IC190">
        <v>1.86854</v>
      </c>
      <c r="ID190">
        <v>1.8642</v>
      </c>
      <c r="IE190">
        <v>1.8718</v>
      </c>
      <c r="IF190">
        <v>1.86264</v>
      </c>
      <c r="IG190">
        <v>1.86215</v>
      </c>
      <c r="IH190">
        <v>1.86859</v>
      </c>
      <c r="II190">
        <v>1.85867</v>
      </c>
      <c r="IJ190">
        <v>1.86508</v>
      </c>
      <c r="IK190">
        <v>5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7.02</v>
      </c>
      <c r="IY190">
        <v>0.392</v>
      </c>
      <c r="IZ190">
        <v>3.97360106167472</v>
      </c>
      <c r="JA190">
        <v>0.00378919108122332</v>
      </c>
      <c r="JB190">
        <v>-1.39025892724049e-06</v>
      </c>
      <c r="JC190">
        <v>2.66215117939144e-10</v>
      </c>
      <c r="JD190">
        <v>0.0716792814121334</v>
      </c>
      <c r="JE190">
        <v>0.00926075309058177</v>
      </c>
      <c r="JF190">
        <v>8.50568971851429e-05</v>
      </c>
      <c r="JG190">
        <v>6.08600627940814e-06</v>
      </c>
      <c r="JH190">
        <v>1</v>
      </c>
      <c r="JI190">
        <v>1927</v>
      </c>
      <c r="JJ190">
        <v>1</v>
      </c>
      <c r="JK190">
        <v>28</v>
      </c>
      <c r="JL190">
        <v>29320880.2</v>
      </c>
      <c r="JM190">
        <v>29320880.2</v>
      </c>
      <c r="JN190">
        <v>2.55005</v>
      </c>
      <c r="JO190">
        <v>2.33765</v>
      </c>
      <c r="JP190">
        <v>1.4978</v>
      </c>
      <c r="JQ190">
        <v>2.32422</v>
      </c>
      <c r="JR190">
        <v>1.54419</v>
      </c>
      <c r="JS190">
        <v>2.34009</v>
      </c>
      <c r="JT190">
        <v>35.6613</v>
      </c>
      <c r="JU190">
        <v>24.1488</v>
      </c>
      <c r="JV190">
        <v>18</v>
      </c>
      <c r="JW190">
        <v>547.08</v>
      </c>
      <c r="JX190">
        <v>427.766</v>
      </c>
      <c r="JY190">
        <v>26.1299</v>
      </c>
      <c r="JZ190">
        <v>28.2975</v>
      </c>
      <c r="KA190">
        <v>29.9998</v>
      </c>
      <c r="KB190">
        <v>28.2158</v>
      </c>
      <c r="KC190">
        <v>28.2428</v>
      </c>
      <c r="KD190">
        <v>51.1612</v>
      </c>
      <c r="KE190">
        <v>31.4628</v>
      </c>
      <c r="KF190">
        <v>40.2105</v>
      </c>
      <c r="KG190">
        <v>26.1391</v>
      </c>
      <c r="KH190">
        <v>1292.81</v>
      </c>
      <c r="KI190">
        <v>21.5536</v>
      </c>
      <c r="KJ190">
        <v>92.7681</v>
      </c>
      <c r="KK190">
        <v>98.7202</v>
      </c>
    </row>
    <row r="191" spans="1:297">
      <c r="A191">
        <v>175</v>
      </c>
      <c r="B191">
        <v>1759252819</v>
      </c>
      <c r="C191">
        <v>2978</v>
      </c>
      <c r="D191" t="s">
        <v>793</v>
      </c>
      <c r="E191" t="s">
        <v>794</v>
      </c>
      <c r="F191">
        <v>5</v>
      </c>
      <c r="G191" t="s">
        <v>639</v>
      </c>
      <c r="H191" t="s">
        <v>436</v>
      </c>
      <c r="I191">
        <v>1759252810.84615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1303.02534148749</v>
      </c>
      <c r="AK191">
        <v>1274.64284848485</v>
      </c>
      <c r="AL191">
        <v>3.37315571720785</v>
      </c>
      <c r="AM191">
        <v>62.8273229476228</v>
      </c>
      <c r="AN191">
        <f>(AP191 - AO191 + DY191*1E3/(8.314*(EA191+273.15)) * AR191/DX191 * AQ191) * DX191/(100*DL191) * 1000/(1000 - AP191)</f>
        <v>0</v>
      </c>
      <c r="AO191">
        <v>21.4889855895235</v>
      </c>
      <c r="AP191">
        <v>22.8673042424243</v>
      </c>
      <c r="AQ191">
        <v>-8.73452115726927e-06</v>
      </c>
      <c r="AR191">
        <v>104.061546898014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2.7</v>
      </c>
      <c r="DM191">
        <v>0.5</v>
      </c>
      <c r="DN191" t="s">
        <v>438</v>
      </c>
      <c r="DO191">
        <v>2</v>
      </c>
      <c r="DP191" t="b">
        <v>1</v>
      </c>
      <c r="DQ191">
        <v>1759252810.84615</v>
      </c>
      <c r="DR191">
        <v>1221.57076923077</v>
      </c>
      <c r="DS191">
        <v>1259.26692307692</v>
      </c>
      <c r="DT191">
        <v>22.8743307692308</v>
      </c>
      <c r="DU191">
        <v>21.4923846153846</v>
      </c>
      <c r="DV191">
        <v>1214.56769230769</v>
      </c>
      <c r="DW191">
        <v>22.4823</v>
      </c>
      <c r="DX191">
        <v>500.031769230769</v>
      </c>
      <c r="DY191">
        <v>90.7378230769231</v>
      </c>
      <c r="DZ191">
        <v>0.0282024923076923</v>
      </c>
      <c r="EA191">
        <v>29.5830384615385</v>
      </c>
      <c r="EB191">
        <v>29.9734076923077</v>
      </c>
      <c r="EC191">
        <v>999.9</v>
      </c>
      <c r="ED191">
        <v>0</v>
      </c>
      <c r="EE191">
        <v>0</v>
      </c>
      <c r="EF191">
        <v>10008.9384615385</v>
      </c>
      <c r="EG191">
        <v>0</v>
      </c>
      <c r="EH191">
        <v>9.45911</v>
      </c>
      <c r="EI191">
        <v>-37.6979923076923</v>
      </c>
      <c r="EJ191">
        <v>1250.16538461538</v>
      </c>
      <c r="EK191">
        <v>1286.92692307692</v>
      </c>
      <c r="EL191">
        <v>1.38194230769231</v>
      </c>
      <c r="EM191">
        <v>1259.26692307692</v>
      </c>
      <c r="EN191">
        <v>21.4923846153846</v>
      </c>
      <c r="EO191">
        <v>2.07556769230769</v>
      </c>
      <c r="EP191">
        <v>1.95017153846154</v>
      </c>
      <c r="EQ191">
        <v>18.0329</v>
      </c>
      <c r="ER191">
        <v>17.0454692307692</v>
      </c>
      <c r="ES191">
        <v>1999.99692307692</v>
      </c>
      <c r="ET191">
        <v>0.980006076923077</v>
      </c>
      <c r="EU191">
        <v>0.0199936615384615</v>
      </c>
      <c r="EV191">
        <v>0</v>
      </c>
      <c r="EW191">
        <v>337.079</v>
      </c>
      <c r="EX191">
        <v>5.00016</v>
      </c>
      <c r="EY191">
        <v>7016.03692307692</v>
      </c>
      <c r="EZ191">
        <v>18234.1923076923</v>
      </c>
      <c r="FA191">
        <v>48.625</v>
      </c>
      <c r="FB191">
        <v>48.9854615384615</v>
      </c>
      <c r="FC191">
        <v>49</v>
      </c>
      <c r="FD191">
        <v>48.687</v>
      </c>
      <c r="FE191">
        <v>50.4612307692308</v>
      </c>
      <c r="FF191">
        <v>1955.10692307692</v>
      </c>
      <c r="FG191">
        <v>39.89</v>
      </c>
      <c r="FH191">
        <v>0</v>
      </c>
      <c r="FI191">
        <v>1759252826.2</v>
      </c>
      <c r="FJ191">
        <v>0</v>
      </c>
      <c r="FK191">
        <v>337.138</v>
      </c>
      <c r="FL191">
        <v>-0.474076925149312</v>
      </c>
      <c r="FM191">
        <v>-2.95384614621603</v>
      </c>
      <c r="FN191">
        <v>7015.9496</v>
      </c>
      <c r="FO191">
        <v>15</v>
      </c>
      <c r="FP191">
        <v>0</v>
      </c>
      <c r="FQ191" t="s">
        <v>439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-37.8288761904762</v>
      </c>
      <c r="GD191">
        <v>1.03027792207791</v>
      </c>
      <c r="GE191">
        <v>0.524624033093961</v>
      </c>
      <c r="GF191">
        <v>0</v>
      </c>
      <c r="GG191">
        <v>337.116794117647</v>
      </c>
      <c r="GH191">
        <v>-0.143728040089056</v>
      </c>
      <c r="GI191">
        <v>0.228626947540898</v>
      </c>
      <c r="GJ191">
        <v>-1</v>
      </c>
      <c r="GK191">
        <v>1.38254190476191</v>
      </c>
      <c r="GL191">
        <v>-0.0192225974025982</v>
      </c>
      <c r="GM191">
        <v>0.00235959968164015</v>
      </c>
      <c r="GN191">
        <v>1</v>
      </c>
      <c r="GO191">
        <v>1</v>
      </c>
      <c r="GP191">
        <v>2</v>
      </c>
      <c r="GQ191" t="s">
        <v>440</v>
      </c>
      <c r="GR191">
        <v>3.12534</v>
      </c>
      <c r="GS191">
        <v>2.65384</v>
      </c>
      <c r="GT191">
        <v>0.189895</v>
      </c>
      <c r="GU191">
        <v>0.193764</v>
      </c>
      <c r="GV191">
        <v>0.098226</v>
      </c>
      <c r="GW191">
        <v>0.0946061</v>
      </c>
      <c r="GX191">
        <v>20798.9</v>
      </c>
      <c r="GY191">
        <v>19668.3</v>
      </c>
      <c r="GZ191">
        <v>22960.5</v>
      </c>
      <c r="HA191">
        <v>23753.9</v>
      </c>
      <c r="HB191">
        <v>35291.9</v>
      </c>
      <c r="HC191">
        <v>35605</v>
      </c>
      <c r="HD191">
        <v>41390.1</v>
      </c>
      <c r="HE191">
        <v>42357.8</v>
      </c>
      <c r="HF191">
        <v>1.9027</v>
      </c>
      <c r="HG191">
        <v>1.80508</v>
      </c>
      <c r="HH191">
        <v>0.162907</v>
      </c>
      <c r="HI191">
        <v>0</v>
      </c>
      <c r="HJ191">
        <v>27.325</v>
      </c>
      <c r="HK191">
        <v>999.9</v>
      </c>
      <c r="HL191">
        <v>55.628</v>
      </c>
      <c r="HM191">
        <v>29.95</v>
      </c>
      <c r="HN191">
        <v>26.0461</v>
      </c>
      <c r="HO191">
        <v>53.9076</v>
      </c>
      <c r="HP191">
        <v>42.7845</v>
      </c>
      <c r="HQ191">
        <v>1</v>
      </c>
      <c r="HR191">
        <v>0.0548577</v>
      </c>
      <c r="HS191">
        <v>0.343854</v>
      </c>
      <c r="HT191">
        <v>20.2174</v>
      </c>
      <c r="HU191">
        <v>5.23376</v>
      </c>
      <c r="HV191">
        <v>11.992</v>
      </c>
      <c r="HW191">
        <v>4.95565</v>
      </c>
      <c r="HX191">
        <v>3.30395</v>
      </c>
      <c r="HY191">
        <v>50.7</v>
      </c>
      <c r="HZ191">
        <v>9999</v>
      </c>
      <c r="IA191">
        <v>9999</v>
      </c>
      <c r="IB191">
        <v>9999</v>
      </c>
      <c r="IC191">
        <v>1.86857</v>
      </c>
      <c r="ID191">
        <v>1.86419</v>
      </c>
      <c r="IE191">
        <v>1.87181</v>
      </c>
      <c r="IF191">
        <v>1.86264</v>
      </c>
      <c r="IG191">
        <v>1.86216</v>
      </c>
      <c r="IH191">
        <v>1.86859</v>
      </c>
      <c r="II191">
        <v>1.85867</v>
      </c>
      <c r="IJ191">
        <v>1.86508</v>
      </c>
      <c r="IK191">
        <v>5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7.04</v>
      </c>
      <c r="IY191">
        <v>0.3919</v>
      </c>
      <c r="IZ191">
        <v>3.97360106167472</v>
      </c>
      <c r="JA191">
        <v>0.00378919108122332</v>
      </c>
      <c r="JB191">
        <v>-1.39025892724049e-06</v>
      </c>
      <c r="JC191">
        <v>2.66215117939144e-10</v>
      </c>
      <c r="JD191">
        <v>0.0716792814121334</v>
      </c>
      <c r="JE191">
        <v>0.00926075309058177</v>
      </c>
      <c r="JF191">
        <v>8.50568971851429e-05</v>
      </c>
      <c r="JG191">
        <v>6.08600627940814e-06</v>
      </c>
      <c r="JH191">
        <v>1</v>
      </c>
      <c r="JI191">
        <v>1927</v>
      </c>
      <c r="JJ191">
        <v>1</v>
      </c>
      <c r="JK191">
        <v>28</v>
      </c>
      <c r="JL191">
        <v>29320880.3</v>
      </c>
      <c r="JM191">
        <v>29320880.3</v>
      </c>
      <c r="JN191">
        <v>2.57812</v>
      </c>
      <c r="JO191">
        <v>2.34375</v>
      </c>
      <c r="JP191">
        <v>1.49902</v>
      </c>
      <c r="JQ191">
        <v>2.32544</v>
      </c>
      <c r="JR191">
        <v>1.54419</v>
      </c>
      <c r="JS191">
        <v>2.29858</v>
      </c>
      <c r="JT191">
        <v>35.6613</v>
      </c>
      <c r="JU191">
        <v>24.14</v>
      </c>
      <c r="JV191">
        <v>18</v>
      </c>
      <c r="JW191">
        <v>546.971</v>
      </c>
      <c r="JX191">
        <v>427.667</v>
      </c>
      <c r="JY191">
        <v>26.1508</v>
      </c>
      <c r="JZ191">
        <v>28.2928</v>
      </c>
      <c r="KA191">
        <v>29.9998</v>
      </c>
      <c r="KB191">
        <v>28.2127</v>
      </c>
      <c r="KC191">
        <v>28.2392</v>
      </c>
      <c r="KD191">
        <v>51.6824</v>
      </c>
      <c r="KE191">
        <v>31.4628</v>
      </c>
      <c r="KF191">
        <v>40.2105</v>
      </c>
      <c r="KG191">
        <v>26.1567</v>
      </c>
      <c r="KH191">
        <v>1306.34</v>
      </c>
      <c r="KI191">
        <v>21.567</v>
      </c>
      <c r="KJ191">
        <v>92.769</v>
      </c>
      <c r="KK191">
        <v>98.7196</v>
      </c>
    </row>
    <row r="192" spans="1:297">
      <c r="A192">
        <v>176</v>
      </c>
      <c r="B192">
        <v>1759252824</v>
      </c>
      <c r="C192">
        <v>2983</v>
      </c>
      <c r="D192" t="s">
        <v>795</v>
      </c>
      <c r="E192" t="s">
        <v>796</v>
      </c>
      <c r="F192">
        <v>5</v>
      </c>
      <c r="G192" t="s">
        <v>639</v>
      </c>
      <c r="H192" t="s">
        <v>436</v>
      </c>
      <c r="I192">
        <v>1759252815.84615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1321.26723249795</v>
      </c>
      <c r="AK192">
        <v>1292.402</v>
      </c>
      <c r="AL192">
        <v>3.558790131013</v>
      </c>
      <c r="AM192">
        <v>62.8273229476228</v>
      </c>
      <c r="AN192">
        <f>(AP192 - AO192 + DY192*1E3/(8.314*(EA192+273.15)) * AR192/DX192 * AQ192) * DX192/(100*DL192) * 1000/(1000 - AP192)</f>
        <v>0</v>
      </c>
      <c r="AO192">
        <v>21.4855545744814</v>
      </c>
      <c r="AP192">
        <v>22.8595927272727</v>
      </c>
      <c r="AQ192">
        <v>-1.71223416744733e-05</v>
      </c>
      <c r="AR192">
        <v>104.061546898014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2.7</v>
      </c>
      <c r="DM192">
        <v>0.5</v>
      </c>
      <c r="DN192" t="s">
        <v>438</v>
      </c>
      <c r="DO192">
        <v>2</v>
      </c>
      <c r="DP192" t="b">
        <v>1</v>
      </c>
      <c r="DQ192">
        <v>1759252815.84615</v>
      </c>
      <c r="DR192">
        <v>1238.43307692308</v>
      </c>
      <c r="DS192">
        <v>1276.51769230769</v>
      </c>
      <c r="DT192">
        <v>22.8681769230769</v>
      </c>
      <c r="DU192">
        <v>21.4887153846154</v>
      </c>
      <c r="DV192">
        <v>1231.40307692308</v>
      </c>
      <c r="DW192">
        <v>22.4762846153846</v>
      </c>
      <c r="DX192">
        <v>500.004153846154</v>
      </c>
      <c r="DY192">
        <v>90.7377923076923</v>
      </c>
      <c r="DZ192">
        <v>0.0283589384615385</v>
      </c>
      <c r="EA192">
        <v>29.5859692307692</v>
      </c>
      <c r="EB192">
        <v>29.9775230769231</v>
      </c>
      <c r="EC192">
        <v>999.9</v>
      </c>
      <c r="ED192">
        <v>0</v>
      </c>
      <c r="EE192">
        <v>0</v>
      </c>
      <c r="EF192">
        <v>9986.34230769231</v>
      </c>
      <c r="EG192">
        <v>0</v>
      </c>
      <c r="EH192">
        <v>9.45911</v>
      </c>
      <c r="EI192">
        <v>-38.0864538461538</v>
      </c>
      <c r="EJ192">
        <v>1267.41461538462</v>
      </c>
      <c r="EK192">
        <v>1304.55153846154</v>
      </c>
      <c r="EL192">
        <v>1.37945538461538</v>
      </c>
      <c r="EM192">
        <v>1276.51769230769</v>
      </c>
      <c r="EN192">
        <v>21.4887153846154</v>
      </c>
      <c r="EO192">
        <v>2.07500923076923</v>
      </c>
      <c r="EP192">
        <v>1.94983846153846</v>
      </c>
      <c r="EQ192">
        <v>18.0286153846154</v>
      </c>
      <c r="ER192">
        <v>17.0427769230769</v>
      </c>
      <c r="ES192">
        <v>1999.98153846154</v>
      </c>
      <c r="ET192">
        <v>0.980005846153846</v>
      </c>
      <c r="EU192">
        <v>0.0199938846153846</v>
      </c>
      <c r="EV192">
        <v>0</v>
      </c>
      <c r="EW192">
        <v>337.019230769231</v>
      </c>
      <c r="EX192">
        <v>5.00016</v>
      </c>
      <c r="EY192">
        <v>7015.58923076923</v>
      </c>
      <c r="EZ192">
        <v>18234.0461538462</v>
      </c>
      <c r="FA192">
        <v>48.625</v>
      </c>
      <c r="FB192">
        <v>48.9854615384615</v>
      </c>
      <c r="FC192">
        <v>49</v>
      </c>
      <c r="FD192">
        <v>48.687</v>
      </c>
      <c r="FE192">
        <v>50.4515384615385</v>
      </c>
      <c r="FF192">
        <v>1955.09153846154</v>
      </c>
      <c r="FG192">
        <v>39.89</v>
      </c>
      <c r="FH192">
        <v>0</v>
      </c>
      <c r="FI192">
        <v>1759252831</v>
      </c>
      <c r="FJ192">
        <v>0</v>
      </c>
      <c r="FK192">
        <v>337.09704</v>
      </c>
      <c r="FL192">
        <v>-0.721846162235287</v>
      </c>
      <c r="FM192">
        <v>-3.63076924330417</v>
      </c>
      <c r="FN192">
        <v>7015.6524</v>
      </c>
      <c r="FO192">
        <v>15</v>
      </c>
      <c r="FP192">
        <v>0</v>
      </c>
      <c r="FQ192" t="s">
        <v>439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-37.885385</v>
      </c>
      <c r="GD192">
        <v>-3.43200451127818</v>
      </c>
      <c r="GE192">
        <v>0.585054678876257</v>
      </c>
      <c r="GF192">
        <v>0</v>
      </c>
      <c r="GG192">
        <v>337.133882352941</v>
      </c>
      <c r="GH192">
        <v>-0.652345304033214</v>
      </c>
      <c r="GI192">
        <v>0.215469496231437</v>
      </c>
      <c r="GJ192">
        <v>-1</v>
      </c>
      <c r="GK192">
        <v>1.3807135</v>
      </c>
      <c r="GL192">
        <v>-0.0302034586466178</v>
      </c>
      <c r="GM192">
        <v>0.00301349344615183</v>
      </c>
      <c r="GN192">
        <v>1</v>
      </c>
      <c r="GO192">
        <v>1</v>
      </c>
      <c r="GP192">
        <v>2</v>
      </c>
      <c r="GQ192" t="s">
        <v>440</v>
      </c>
      <c r="GR192">
        <v>3.12525</v>
      </c>
      <c r="GS192">
        <v>2.65391</v>
      </c>
      <c r="GT192">
        <v>0.191535</v>
      </c>
      <c r="GU192">
        <v>0.195288</v>
      </c>
      <c r="GV192">
        <v>0.0982077</v>
      </c>
      <c r="GW192">
        <v>0.0946038</v>
      </c>
      <c r="GX192">
        <v>20757.1</v>
      </c>
      <c r="GY192">
        <v>19631.5</v>
      </c>
      <c r="GZ192">
        <v>22960.8</v>
      </c>
      <c r="HA192">
        <v>23754.3</v>
      </c>
      <c r="HB192">
        <v>35293.2</v>
      </c>
      <c r="HC192">
        <v>35605.9</v>
      </c>
      <c r="HD192">
        <v>41390.6</v>
      </c>
      <c r="HE192">
        <v>42358.6</v>
      </c>
      <c r="HF192">
        <v>1.90272</v>
      </c>
      <c r="HG192">
        <v>1.80537</v>
      </c>
      <c r="HH192">
        <v>0.163123</v>
      </c>
      <c r="HI192">
        <v>0</v>
      </c>
      <c r="HJ192">
        <v>27.3206</v>
      </c>
      <c r="HK192">
        <v>999.9</v>
      </c>
      <c r="HL192">
        <v>55.604</v>
      </c>
      <c r="HM192">
        <v>29.95</v>
      </c>
      <c r="HN192">
        <v>26.0338</v>
      </c>
      <c r="HO192">
        <v>54.4276</v>
      </c>
      <c r="HP192">
        <v>42.9567</v>
      </c>
      <c r="HQ192">
        <v>1</v>
      </c>
      <c r="HR192">
        <v>0.0547942</v>
      </c>
      <c r="HS192">
        <v>0.339888</v>
      </c>
      <c r="HT192">
        <v>20.2173</v>
      </c>
      <c r="HU192">
        <v>5.23361</v>
      </c>
      <c r="HV192">
        <v>11.992</v>
      </c>
      <c r="HW192">
        <v>4.9557</v>
      </c>
      <c r="HX192">
        <v>3.30395</v>
      </c>
      <c r="HY192">
        <v>50.7</v>
      </c>
      <c r="HZ192">
        <v>9999</v>
      </c>
      <c r="IA192">
        <v>9999</v>
      </c>
      <c r="IB192">
        <v>9999</v>
      </c>
      <c r="IC192">
        <v>1.86856</v>
      </c>
      <c r="ID192">
        <v>1.86418</v>
      </c>
      <c r="IE192">
        <v>1.87181</v>
      </c>
      <c r="IF192">
        <v>1.86264</v>
      </c>
      <c r="IG192">
        <v>1.86216</v>
      </c>
      <c r="IH192">
        <v>1.86859</v>
      </c>
      <c r="II192">
        <v>1.85867</v>
      </c>
      <c r="IJ192">
        <v>1.86508</v>
      </c>
      <c r="IK192">
        <v>5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7.07</v>
      </c>
      <c r="IY192">
        <v>0.3917</v>
      </c>
      <c r="IZ192">
        <v>3.97360106167472</v>
      </c>
      <c r="JA192">
        <v>0.00378919108122332</v>
      </c>
      <c r="JB192">
        <v>-1.39025892724049e-06</v>
      </c>
      <c r="JC192">
        <v>2.66215117939144e-10</v>
      </c>
      <c r="JD192">
        <v>0.0716792814121334</v>
      </c>
      <c r="JE192">
        <v>0.00926075309058177</v>
      </c>
      <c r="JF192">
        <v>8.50568971851429e-05</v>
      </c>
      <c r="JG192">
        <v>6.08600627940814e-06</v>
      </c>
      <c r="JH192">
        <v>1</v>
      </c>
      <c r="JI192">
        <v>1927</v>
      </c>
      <c r="JJ192">
        <v>1</v>
      </c>
      <c r="JK192">
        <v>28</v>
      </c>
      <c r="JL192">
        <v>29320880.4</v>
      </c>
      <c r="JM192">
        <v>29320880.4</v>
      </c>
      <c r="JN192">
        <v>2.60498</v>
      </c>
      <c r="JO192">
        <v>2.35474</v>
      </c>
      <c r="JP192">
        <v>1.49902</v>
      </c>
      <c r="JQ192">
        <v>2.32544</v>
      </c>
      <c r="JR192">
        <v>1.54419</v>
      </c>
      <c r="JS192">
        <v>2.26562</v>
      </c>
      <c r="JT192">
        <v>35.6613</v>
      </c>
      <c r="JU192">
        <v>24.1313</v>
      </c>
      <c r="JV192">
        <v>18</v>
      </c>
      <c r="JW192">
        <v>546.958</v>
      </c>
      <c r="JX192">
        <v>427.818</v>
      </c>
      <c r="JY192">
        <v>26.1679</v>
      </c>
      <c r="JZ192">
        <v>28.2894</v>
      </c>
      <c r="KA192">
        <v>29.9998</v>
      </c>
      <c r="KB192">
        <v>28.2092</v>
      </c>
      <c r="KC192">
        <v>28.2357</v>
      </c>
      <c r="KD192">
        <v>52.2422</v>
      </c>
      <c r="KE192">
        <v>31.1891</v>
      </c>
      <c r="KF192">
        <v>40.2105</v>
      </c>
      <c r="KG192">
        <v>26.1724</v>
      </c>
      <c r="KH192">
        <v>1326.62</v>
      </c>
      <c r="KI192">
        <v>21.5768</v>
      </c>
      <c r="KJ192">
        <v>92.7703</v>
      </c>
      <c r="KK192">
        <v>98.7214</v>
      </c>
    </row>
    <row r="193" spans="1:297">
      <c r="A193">
        <v>177</v>
      </c>
      <c r="B193">
        <v>1759252829</v>
      </c>
      <c r="C193">
        <v>2988</v>
      </c>
      <c r="D193" t="s">
        <v>797</v>
      </c>
      <c r="E193" t="s">
        <v>798</v>
      </c>
      <c r="F193">
        <v>5</v>
      </c>
      <c r="G193" t="s">
        <v>639</v>
      </c>
      <c r="H193" t="s">
        <v>436</v>
      </c>
      <c r="I193">
        <v>1759252820.84615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1337.66371834274</v>
      </c>
      <c r="AK193">
        <v>1309.24824242424</v>
      </c>
      <c r="AL193">
        <v>3.34919296197767</v>
      </c>
      <c r="AM193">
        <v>62.8273229476228</v>
      </c>
      <c r="AN193">
        <f>(AP193 - AO193 + DY193*1E3/(8.314*(EA193+273.15)) * AR193/DX193 * AQ193) * DX193/(100*DL193) * 1000/(1000 - AP193)</f>
        <v>0</v>
      </c>
      <c r="AO193">
        <v>21.4941906814917</v>
      </c>
      <c r="AP193">
        <v>22.8567460606061</v>
      </c>
      <c r="AQ193">
        <v>-7.50892169500591e-06</v>
      </c>
      <c r="AR193">
        <v>104.061546898014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2.7</v>
      </c>
      <c r="DM193">
        <v>0.5</v>
      </c>
      <c r="DN193" t="s">
        <v>438</v>
      </c>
      <c r="DO193">
        <v>2</v>
      </c>
      <c r="DP193" t="b">
        <v>1</v>
      </c>
      <c r="DQ193">
        <v>1759252820.84615</v>
      </c>
      <c r="DR193">
        <v>1255.34384615385</v>
      </c>
      <c r="DS193">
        <v>1293.18076923077</v>
      </c>
      <c r="DT193">
        <v>22.8629</v>
      </c>
      <c r="DU193">
        <v>21.4911153846154</v>
      </c>
      <c r="DV193">
        <v>1248.28769230769</v>
      </c>
      <c r="DW193">
        <v>22.4711307692308</v>
      </c>
      <c r="DX193">
        <v>500.01</v>
      </c>
      <c r="DY193">
        <v>90.7377923076923</v>
      </c>
      <c r="DZ193">
        <v>0.0282184923076923</v>
      </c>
      <c r="EA193">
        <v>29.5868</v>
      </c>
      <c r="EB193">
        <v>29.9840307692308</v>
      </c>
      <c r="EC193">
        <v>999.9</v>
      </c>
      <c r="ED193">
        <v>0</v>
      </c>
      <c r="EE193">
        <v>0</v>
      </c>
      <c r="EF193">
        <v>10002.3607692308</v>
      </c>
      <c r="EG193">
        <v>0</v>
      </c>
      <c r="EH193">
        <v>9.45911</v>
      </c>
      <c r="EI193">
        <v>-37.8382230769231</v>
      </c>
      <c r="EJ193">
        <v>1284.71538461538</v>
      </c>
      <c r="EK193">
        <v>1321.58384615385</v>
      </c>
      <c r="EL193">
        <v>1.37178923076923</v>
      </c>
      <c r="EM193">
        <v>1293.18076923077</v>
      </c>
      <c r="EN193">
        <v>21.4911153846154</v>
      </c>
      <c r="EO193">
        <v>2.07453076923077</v>
      </c>
      <c r="EP193">
        <v>1.95005461538461</v>
      </c>
      <c r="EQ193">
        <v>18.0249461538462</v>
      </c>
      <c r="ER193">
        <v>17.0445384615385</v>
      </c>
      <c r="ES193">
        <v>1999.98769230769</v>
      </c>
      <c r="ET193">
        <v>0.980005846153846</v>
      </c>
      <c r="EU193">
        <v>0.0199938846153846</v>
      </c>
      <c r="EV193">
        <v>0</v>
      </c>
      <c r="EW193">
        <v>337.003615384615</v>
      </c>
      <c r="EX193">
        <v>5.00016</v>
      </c>
      <c r="EY193">
        <v>7015.18384615384</v>
      </c>
      <c r="EZ193">
        <v>18234.1</v>
      </c>
      <c r="FA193">
        <v>48.6201538461538</v>
      </c>
      <c r="FB193">
        <v>48.9951538461538</v>
      </c>
      <c r="FC193">
        <v>49</v>
      </c>
      <c r="FD193">
        <v>48.687</v>
      </c>
      <c r="FE193">
        <v>50.437</v>
      </c>
      <c r="FF193">
        <v>1955.09769230769</v>
      </c>
      <c r="FG193">
        <v>39.89</v>
      </c>
      <c r="FH193">
        <v>0</v>
      </c>
      <c r="FI193">
        <v>1759252836.4</v>
      </c>
      <c r="FJ193">
        <v>0</v>
      </c>
      <c r="FK193">
        <v>337.042115384615</v>
      </c>
      <c r="FL193">
        <v>-0.284273501008677</v>
      </c>
      <c r="FM193">
        <v>-4.32717950482169</v>
      </c>
      <c r="FN193">
        <v>7015.24961538462</v>
      </c>
      <c r="FO193">
        <v>15</v>
      </c>
      <c r="FP193">
        <v>0</v>
      </c>
      <c r="FQ193" t="s">
        <v>439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-37.9377238095238</v>
      </c>
      <c r="GD193">
        <v>1.22401558441557</v>
      </c>
      <c r="GE193">
        <v>0.520198061094464</v>
      </c>
      <c r="GF193">
        <v>0</v>
      </c>
      <c r="GG193">
        <v>337.080470588235</v>
      </c>
      <c r="GH193">
        <v>-0.822551569343445</v>
      </c>
      <c r="GI193">
        <v>0.21047959734771</v>
      </c>
      <c r="GJ193">
        <v>-1</v>
      </c>
      <c r="GK193">
        <v>1.37500476190476</v>
      </c>
      <c r="GL193">
        <v>-0.0785633766233761</v>
      </c>
      <c r="GM193">
        <v>0.00958307169119322</v>
      </c>
      <c r="GN193">
        <v>1</v>
      </c>
      <c r="GO193">
        <v>1</v>
      </c>
      <c r="GP193">
        <v>2</v>
      </c>
      <c r="GQ193" t="s">
        <v>440</v>
      </c>
      <c r="GR193">
        <v>3.1253</v>
      </c>
      <c r="GS193">
        <v>2.65393</v>
      </c>
      <c r="GT193">
        <v>0.193092</v>
      </c>
      <c r="GU193">
        <v>0.196885</v>
      </c>
      <c r="GV193">
        <v>0.0982078</v>
      </c>
      <c r="GW193">
        <v>0.0946778</v>
      </c>
      <c r="GX193">
        <v>20717.6</v>
      </c>
      <c r="GY193">
        <v>19592.7</v>
      </c>
      <c r="GZ193">
        <v>22961.3</v>
      </c>
      <c r="HA193">
        <v>23754.5</v>
      </c>
      <c r="HB193">
        <v>35294</v>
      </c>
      <c r="HC193">
        <v>35603.4</v>
      </c>
      <c r="HD193">
        <v>41391.4</v>
      </c>
      <c r="HE193">
        <v>42358.9</v>
      </c>
      <c r="HF193">
        <v>1.90307</v>
      </c>
      <c r="HG193">
        <v>1.80525</v>
      </c>
      <c r="HH193">
        <v>0.164621</v>
      </c>
      <c r="HI193">
        <v>0</v>
      </c>
      <c r="HJ193">
        <v>27.3135</v>
      </c>
      <c r="HK193">
        <v>999.9</v>
      </c>
      <c r="HL193">
        <v>55.604</v>
      </c>
      <c r="HM193">
        <v>29.95</v>
      </c>
      <c r="HN193">
        <v>26.0352</v>
      </c>
      <c r="HO193">
        <v>54.1076</v>
      </c>
      <c r="HP193">
        <v>42.9607</v>
      </c>
      <c r="HQ193">
        <v>1</v>
      </c>
      <c r="HR193">
        <v>0.0542378</v>
      </c>
      <c r="HS193">
        <v>0.362162</v>
      </c>
      <c r="HT193">
        <v>20.2173</v>
      </c>
      <c r="HU193">
        <v>5.23346</v>
      </c>
      <c r="HV193">
        <v>11.992</v>
      </c>
      <c r="HW193">
        <v>4.9556</v>
      </c>
      <c r="HX193">
        <v>3.30398</v>
      </c>
      <c r="HY193">
        <v>50.7</v>
      </c>
      <c r="HZ193">
        <v>9999</v>
      </c>
      <c r="IA193">
        <v>9999</v>
      </c>
      <c r="IB193">
        <v>9999</v>
      </c>
      <c r="IC193">
        <v>1.86856</v>
      </c>
      <c r="ID193">
        <v>1.86421</v>
      </c>
      <c r="IE193">
        <v>1.87182</v>
      </c>
      <c r="IF193">
        <v>1.86264</v>
      </c>
      <c r="IG193">
        <v>1.86215</v>
      </c>
      <c r="IH193">
        <v>1.86859</v>
      </c>
      <c r="II193">
        <v>1.85867</v>
      </c>
      <c r="IJ193">
        <v>1.86509</v>
      </c>
      <c r="IK193">
        <v>5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7.09</v>
      </c>
      <c r="IY193">
        <v>0.3917</v>
      </c>
      <c r="IZ193">
        <v>3.97360106167472</v>
      </c>
      <c r="JA193">
        <v>0.00378919108122332</v>
      </c>
      <c r="JB193">
        <v>-1.39025892724049e-06</v>
      </c>
      <c r="JC193">
        <v>2.66215117939144e-10</v>
      </c>
      <c r="JD193">
        <v>0.0716792814121334</v>
      </c>
      <c r="JE193">
        <v>0.00926075309058177</v>
      </c>
      <c r="JF193">
        <v>8.50568971851429e-05</v>
      </c>
      <c r="JG193">
        <v>6.08600627940814e-06</v>
      </c>
      <c r="JH193">
        <v>1</v>
      </c>
      <c r="JI193">
        <v>1927</v>
      </c>
      <c r="JJ193">
        <v>1</v>
      </c>
      <c r="JK193">
        <v>28</v>
      </c>
      <c r="JL193">
        <v>29320880.5</v>
      </c>
      <c r="JM193">
        <v>29320880.5</v>
      </c>
      <c r="JN193">
        <v>2.63306</v>
      </c>
      <c r="JO193">
        <v>2.35474</v>
      </c>
      <c r="JP193">
        <v>1.49902</v>
      </c>
      <c r="JQ193">
        <v>2.32544</v>
      </c>
      <c r="JR193">
        <v>1.54419</v>
      </c>
      <c r="JS193">
        <v>2.27661</v>
      </c>
      <c r="JT193">
        <v>35.6613</v>
      </c>
      <c r="JU193">
        <v>24.1313</v>
      </c>
      <c r="JV193">
        <v>18</v>
      </c>
      <c r="JW193">
        <v>547.154</v>
      </c>
      <c r="JX193">
        <v>427.721</v>
      </c>
      <c r="JY193">
        <v>26.1824</v>
      </c>
      <c r="JZ193">
        <v>28.2848</v>
      </c>
      <c r="KA193">
        <v>29.9997</v>
      </c>
      <c r="KB193">
        <v>28.2055</v>
      </c>
      <c r="KC193">
        <v>28.2326</v>
      </c>
      <c r="KD193">
        <v>52.7401</v>
      </c>
      <c r="KE193">
        <v>31.1891</v>
      </c>
      <c r="KF193">
        <v>40.2105</v>
      </c>
      <c r="KG193">
        <v>26.1816</v>
      </c>
      <c r="KH193">
        <v>1340.14</v>
      </c>
      <c r="KI193">
        <v>21.5855</v>
      </c>
      <c r="KJ193">
        <v>92.7722</v>
      </c>
      <c r="KK193">
        <v>98.7222</v>
      </c>
    </row>
    <row r="194" spans="1:297">
      <c r="A194">
        <v>178</v>
      </c>
      <c r="B194">
        <v>1759252834</v>
      </c>
      <c r="C194">
        <v>2993</v>
      </c>
      <c r="D194" t="s">
        <v>799</v>
      </c>
      <c r="E194" t="s">
        <v>800</v>
      </c>
      <c r="F194">
        <v>5</v>
      </c>
      <c r="G194" t="s">
        <v>639</v>
      </c>
      <c r="H194" t="s">
        <v>436</v>
      </c>
      <c r="I194">
        <v>1759252825.84615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1355.50989767919</v>
      </c>
      <c r="AK194">
        <v>1326.76375757576</v>
      </c>
      <c r="AL194">
        <v>3.50420149641206</v>
      </c>
      <c r="AM194">
        <v>62.8273229476228</v>
      </c>
      <c r="AN194">
        <f>(AP194 - AO194 + DY194*1E3/(8.314*(EA194+273.15)) * AR194/DX194 * AQ194) * DX194/(100*DL194) * 1000/(1000 - AP194)</f>
        <v>0</v>
      </c>
      <c r="AO194">
        <v>21.510422526278</v>
      </c>
      <c r="AP194">
        <v>22.8582727272727</v>
      </c>
      <c r="AQ194">
        <v>1.96196298503746e-06</v>
      </c>
      <c r="AR194">
        <v>104.061546898014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2.7</v>
      </c>
      <c r="DM194">
        <v>0.5</v>
      </c>
      <c r="DN194" t="s">
        <v>438</v>
      </c>
      <c r="DO194">
        <v>2</v>
      </c>
      <c r="DP194" t="b">
        <v>1</v>
      </c>
      <c r="DQ194">
        <v>1759252825.84615</v>
      </c>
      <c r="DR194">
        <v>1272.22692307692</v>
      </c>
      <c r="DS194">
        <v>1310.26923076923</v>
      </c>
      <c r="DT194">
        <v>22.8595384615385</v>
      </c>
      <c r="DU194">
        <v>21.4969923076923</v>
      </c>
      <c r="DV194">
        <v>1265.14538461538</v>
      </c>
      <c r="DW194">
        <v>22.4678384615385</v>
      </c>
      <c r="DX194">
        <v>500.020230769231</v>
      </c>
      <c r="DY194">
        <v>90.7377153846154</v>
      </c>
      <c r="DZ194">
        <v>0.0281998615384615</v>
      </c>
      <c r="EA194">
        <v>29.5896230769231</v>
      </c>
      <c r="EB194">
        <v>29.9891615384615</v>
      </c>
      <c r="EC194">
        <v>999.9</v>
      </c>
      <c r="ED194">
        <v>0</v>
      </c>
      <c r="EE194">
        <v>0</v>
      </c>
      <c r="EF194">
        <v>10002.9823076923</v>
      </c>
      <c r="EG194">
        <v>0</v>
      </c>
      <c r="EH194">
        <v>9.45911</v>
      </c>
      <c r="EI194">
        <v>-38.0422923076923</v>
      </c>
      <c r="EJ194">
        <v>1301.98923076923</v>
      </c>
      <c r="EK194">
        <v>1339.05461538462</v>
      </c>
      <c r="EL194">
        <v>1.36254692307692</v>
      </c>
      <c r="EM194">
        <v>1310.26923076923</v>
      </c>
      <c r="EN194">
        <v>21.4969923076923</v>
      </c>
      <c r="EO194">
        <v>2.07422384615385</v>
      </c>
      <c r="EP194">
        <v>1.95058769230769</v>
      </c>
      <c r="EQ194">
        <v>18.0225923076923</v>
      </c>
      <c r="ER194">
        <v>17.0488461538462</v>
      </c>
      <c r="ES194">
        <v>2000.01461538461</v>
      </c>
      <c r="ET194">
        <v>0.980006076923077</v>
      </c>
      <c r="EU194">
        <v>0.0199936692307692</v>
      </c>
      <c r="EV194">
        <v>0</v>
      </c>
      <c r="EW194">
        <v>336.951461538462</v>
      </c>
      <c r="EX194">
        <v>5.00016</v>
      </c>
      <c r="EY194">
        <v>7014.98153846154</v>
      </c>
      <c r="EZ194">
        <v>18234.3538461539</v>
      </c>
      <c r="FA194">
        <v>48.6201538461538</v>
      </c>
      <c r="FB194">
        <v>48.9806153846154</v>
      </c>
      <c r="FC194">
        <v>49</v>
      </c>
      <c r="FD194">
        <v>48.687</v>
      </c>
      <c r="FE194">
        <v>50.437</v>
      </c>
      <c r="FF194">
        <v>1955.12461538462</v>
      </c>
      <c r="FG194">
        <v>39.89</v>
      </c>
      <c r="FH194">
        <v>0</v>
      </c>
      <c r="FI194">
        <v>1759252841.2</v>
      </c>
      <c r="FJ194">
        <v>0</v>
      </c>
      <c r="FK194">
        <v>337.026076923077</v>
      </c>
      <c r="FL194">
        <v>-0.675965815824327</v>
      </c>
      <c r="FM194">
        <v>-3.969230758656</v>
      </c>
      <c r="FN194">
        <v>7014.91769230769</v>
      </c>
      <c r="FO194">
        <v>15</v>
      </c>
      <c r="FP194">
        <v>0</v>
      </c>
      <c r="FQ194" t="s">
        <v>439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-37.9414619047619</v>
      </c>
      <c r="GD194">
        <v>-0.708724675324685</v>
      </c>
      <c r="GE194">
        <v>0.515657506745551</v>
      </c>
      <c r="GF194">
        <v>0</v>
      </c>
      <c r="GG194">
        <v>337.047794117647</v>
      </c>
      <c r="GH194">
        <v>-0.347150497875909</v>
      </c>
      <c r="GI194">
        <v>0.183717138624081</v>
      </c>
      <c r="GJ194">
        <v>-1</v>
      </c>
      <c r="GK194">
        <v>1.36862238095238</v>
      </c>
      <c r="GL194">
        <v>-0.115008311688314</v>
      </c>
      <c r="GM194">
        <v>0.0128132293631238</v>
      </c>
      <c r="GN194">
        <v>0</v>
      </c>
      <c r="GO194">
        <v>0</v>
      </c>
      <c r="GP194">
        <v>2</v>
      </c>
      <c r="GQ194" t="s">
        <v>446</v>
      </c>
      <c r="GR194">
        <v>3.12526</v>
      </c>
      <c r="GS194">
        <v>2.6539</v>
      </c>
      <c r="GT194">
        <v>0.194683</v>
      </c>
      <c r="GU194">
        <v>0.198372</v>
      </c>
      <c r="GV194">
        <v>0.0982112</v>
      </c>
      <c r="GW194">
        <v>0.0946726</v>
      </c>
      <c r="GX194">
        <v>20677.1</v>
      </c>
      <c r="GY194">
        <v>19556.8</v>
      </c>
      <c r="GZ194">
        <v>22961.7</v>
      </c>
      <c r="HA194">
        <v>23755</v>
      </c>
      <c r="HB194">
        <v>35294.5</v>
      </c>
      <c r="HC194">
        <v>35604.3</v>
      </c>
      <c r="HD194">
        <v>41392</v>
      </c>
      <c r="HE194">
        <v>42359.6</v>
      </c>
      <c r="HF194">
        <v>1.90327</v>
      </c>
      <c r="HG194">
        <v>1.80553</v>
      </c>
      <c r="HH194">
        <v>0.16468</v>
      </c>
      <c r="HI194">
        <v>0</v>
      </c>
      <c r="HJ194">
        <v>27.3044</v>
      </c>
      <c r="HK194">
        <v>999.9</v>
      </c>
      <c r="HL194">
        <v>55.604</v>
      </c>
      <c r="HM194">
        <v>29.96</v>
      </c>
      <c r="HN194">
        <v>26.0483</v>
      </c>
      <c r="HO194">
        <v>54.4776</v>
      </c>
      <c r="HP194">
        <v>42.9487</v>
      </c>
      <c r="HQ194">
        <v>1</v>
      </c>
      <c r="HR194">
        <v>0.0540854</v>
      </c>
      <c r="HS194">
        <v>0.388584</v>
      </c>
      <c r="HT194">
        <v>20.2172</v>
      </c>
      <c r="HU194">
        <v>5.23361</v>
      </c>
      <c r="HV194">
        <v>11.992</v>
      </c>
      <c r="HW194">
        <v>4.9557</v>
      </c>
      <c r="HX194">
        <v>3.30395</v>
      </c>
      <c r="HY194">
        <v>50.7</v>
      </c>
      <c r="HZ194">
        <v>9999</v>
      </c>
      <c r="IA194">
        <v>9999</v>
      </c>
      <c r="IB194">
        <v>9999</v>
      </c>
      <c r="IC194">
        <v>1.86859</v>
      </c>
      <c r="ID194">
        <v>1.8642</v>
      </c>
      <c r="IE194">
        <v>1.87181</v>
      </c>
      <c r="IF194">
        <v>1.86264</v>
      </c>
      <c r="IG194">
        <v>1.86216</v>
      </c>
      <c r="IH194">
        <v>1.86859</v>
      </c>
      <c r="II194">
        <v>1.85867</v>
      </c>
      <c r="IJ194">
        <v>1.86509</v>
      </c>
      <c r="IK194">
        <v>5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7.12</v>
      </c>
      <c r="IY194">
        <v>0.3917</v>
      </c>
      <c r="IZ194">
        <v>3.97360106167472</v>
      </c>
      <c r="JA194">
        <v>0.00378919108122332</v>
      </c>
      <c r="JB194">
        <v>-1.39025892724049e-06</v>
      </c>
      <c r="JC194">
        <v>2.66215117939144e-10</v>
      </c>
      <c r="JD194">
        <v>0.0716792814121334</v>
      </c>
      <c r="JE194">
        <v>0.00926075309058177</v>
      </c>
      <c r="JF194">
        <v>8.50568971851429e-05</v>
      </c>
      <c r="JG194">
        <v>6.08600627940814e-06</v>
      </c>
      <c r="JH194">
        <v>1</v>
      </c>
      <c r="JI194">
        <v>1927</v>
      </c>
      <c r="JJ194">
        <v>1</v>
      </c>
      <c r="JK194">
        <v>28</v>
      </c>
      <c r="JL194">
        <v>29320880.6</v>
      </c>
      <c r="JM194">
        <v>29320880.6</v>
      </c>
      <c r="JN194">
        <v>2.65747</v>
      </c>
      <c r="JO194">
        <v>2.33765</v>
      </c>
      <c r="JP194">
        <v>1.4978</v>
      </c>
      <c r="JQ194">
        <v>2.32544</v>
      </c>
      <c r="JR194">
        <v>1.54419</v>
      </c>
      <c r="JS194">
        <v>2.35596</v>
      </c>
      <c r="JT194">
        <v>35.6613</v>
      </c>
      <c r="JU194">
        <v>24.1488</v>
      </c>
      <c r="JV194">
        <v>18</v>
      </c>
      <c r="JW194">
        <v>547.259</v>
      </c>
      <c r="JX194">
        <v>427.853</v>
      </c>
      <c r="JY194">
        <v>26.1887</v>
      </c>
      <c r="JZ194">
        <v>28.2806</v>
      </c>
      <c r="KA194">
        <v>29.9998</v>
      </c>
      <c r="KB194">
        <v>28.2025</v>
      </c>
      <c r="KC194">
        <v>28.2284</v>
      </c>
      <c r="KD194">
        <v>53.3121</v>
      </c>
      <c r="KE194">
        <v>30.9006</v>
      </c>
      <c r="KF194">
        <v>40.2105</v>
      </c>
      <c r="KG194">
        <v>26.1854</v>
      </c>
      <c r="KH194">
        <v>1360.39</v>
      </c>
      <c r="KI194">
        <v>21.5945</v>
      </c>
      <c r="KJ194">
        <v>92.7735</v>
      </c>
      <c r="KK194">
        <v>98.7239</v>
      </c>
    </row>
    <row r="195" spans="1:297">
      <c r="A195">
        <v>179</v>
      </c>
      <c r="B195">
        <v>1759252839</v>
      </c>
      <c r="C195">
        <v>2998</v>
      </c>
      <c r="D195" t="s">
        <v>801</v>
      </c>
      <c r="E195" t="s">
        <v>802</v>
      </c>
      <c r="F195">
        <v>5</v>
      </c>
      <c r="G195" t="s">
        <v>639</v>
      </c>
      <c r="H195" t="s">
        <v>436</v>
      </c>
      <c r="I195">
        <v>1759252830.84615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1371.94717919603</v>
      </c>
      <c r="AK195">
        <v>1343.63321212121</v>
      </c>
      <c r="AL195">
        <v>3.37602992456787</v>
      </c>
      <c r="AM195">
        <v>62.8273229476228</v>
      </c>
      <c r="AN195">
        <f>(AP195 - AO195 + DY195*1E3/(8.314*(EA195+273.15)) * AR195/DX195 * AQ195) * DX195/(100*DL195) * 1000/(1000 - AP195)</f>
        <v>0</v>
      </c>
      <c r="AO195">
        <v>21.5151285173917</v>
      </c>
      <c r="AP195">
        <v>22.8612042424242</v>
      </c>
      <c r="AQ195">
        <v>6.8135266715378e-06</v>
      </c>
      <c r="AR195">
        <v>104.061546898014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2.7</v>
      </c>
      <c r="DM195">
        <v>0.5</v>
      </c>
      <c r="DN195" t="s">
        <v>438</v>
      </c>
      <c r="DO195">
        <v>2</v>
      </c>
      <c r="DP195" t="b">
        <v>1</v>
      </c>
      <c r="DQ195">
        <v>1759252830.84615</v>
      </c>
      <c r="DR195">
        <v>1289.05153846154</v>
      </c>
      <c r="DS195">
        <v>1326.80923076923</v>
      </c>
      <c r="DT195">
        <v>22.8584615384615</v>
      </c>
      <c r="DU195">
        <v>21.5081</v>
      </c>
      <c r="DV195">
        <v>1281.94307692308</v>
      </c>
      <c r="DW195">
        <v>22.4667769230769</v>
      </c>
      <c r="DX195">
        <v>499.992461538462</v>
      </c>
      <c r="DY195">
        <v>90.7375769230769</v>
      </c>
      <c r="DZ195">
        <v>0.0281641076923077</v>
      </c>
      <c r="EA195">
        <v>29.5903076923077</v>
      </c>
      <c r="EB195">
        <v>29.9891538461538</v>
      </c>
      <c r="EC195">
        <v>999.9</v>
      </c>
      <c r="ED195">
        <v>0</v>
      </c>
      <c r="EE195">
        <v>0</v>
      </c>
      <c r="EF195">
        <v>10012.74</v>
      </c>
      <c r="EG195">
        <v>0</v>
      </c>
      <c r="EH195">
        <v>9.45911</v>
      </c>
      <c r="EI195">
        <v>-37.7582461538462</v>
      </c>
      <c r="EJ195">
        <v>1319.20615384615</v>
      </c>
      <c r="EK195">
        <v>1355.97307692308</v>
      </c>
      <c r="EL195">
        <v>1.35035538461538</v>
      </c>
      <c r="EM195">
        <v>1326.80923076923</v>
      </c>
      <c r="EN195">
        <v>21.5081</v>
      </c>
      <c r="EO195">
        <v>2.07412230769231</v>
      </c>
      <c r="EP195">
        <v>1.95159230769231</v>
      </c>
      <c r="EQ195">
        <v>18.0218230769231</v>
      </c>
      <c r="ER195">
        <v>17.0569769230769</v>
      </c>
      <c r="ES195">
        <v>1999.99769230769</v>
      </c>
      <c r="ET195">
        <v>0.980005846153846</v>
      </c>
      <c r="EU195">
        <v>0.0199938769230769</v>
      </c>
      <c r="EV195">
        <v>0</v>
      </c>
      <c r="EW195">
        <v>336.949615384615</v>
      </c>
      <c r="EX195">
        <v>5.00016</v>
      </c>
      <c r="EY195">
        <v>7014.64923076923</v>
      </c>
      <c r="EZ195">
        <v>18234.2076923077</v>
      </c>
      <c r="FA195">
        <v>48.6056153846154</v>
      </c>
      <c r="FB195">
        <v>48.9660769230769</v>
      </c>
      <c r="FC195">
        <v>49</v>
      </c>
      <c r="FD195">
        <v>48.687</v>
      </c>
      <c r="FE195">
        <v>50.437</v>
      </c>
      <c r="FF195">
        <v>1955.10769230769</v>
      </c>
      <c r="FG195">
        <v>39.89</v>
      </c>
      <c r="FH195">
        <v>0</v>
      </c>
      <c r="FI195">
        <v>1759252846</v>
      </c>
      <c r="FJ195">
        <v>0</v>
      </c>
      <c r="FK195">
        <v>337.011692307692</v>
      </c>
      <c r="FL195">
        <v>0.174427347063488</v>
      </c>
      <c r="FM195">
        <v>-5.0423931405866</v>
      </c>
      <c r="FN195">
        <v>7014.55038461538</v>
      </c>
      <c r="FO195">
        <v>15</v>
      </c>
      <c r="FP195">
        <v>0</v>
      </c>
      <c r="FQ195" t="s">
        <v>439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-37.921435</v>
      </c>
      <c r="GD195">
        <v>2.53201353383463</v>
      </c>
      <c r="GE195">
        <v>0.503777701248279</v>
      </c>
      <c r="GF195">
        <v>0</v>
      </c>
      <c r="GG195">
        <v>337.044147058824</v>
      </c>
      <c r="GH195">
        <v>-0.429106190019128</v>
      </c>
      <c r="GI195">
        <v>0.161909403199099</v>
      </c>
      <c r="GJ195">
        <v>-1</v>
      </c>
      <c r="GK195">
        <v>1.3597915</v>
      </c>
      <c r="GL195">
        <v>-0.13265097744361</v>
      </c>
      <c r="GM195">
        <v>0.0137698951611841</v>
      </c>
      <c r="GN195">
        <v>0</v>
      </c>
      <c r="GO195">
        <v>0</v>
      </c>
      <c r="GP195">
        <v>2</v>
      </c>
      <c r="GQ195" t="s">
        <v>446</v>
      </c>
      <c r="GR195">
        <v>3.12546</v>
      </c>
      <c r="GS195">
        <v>2.65377</v>
      </c>
      <c r="GT195">
        <v>0.196226</v>
      </c>
      <c r="GU195">
        <v>0.199946</v>
      </c>
      <c r="GV195">
        <v>0.098222</v>
      </c>
      <c r="GW195">
        <v>0.0948228</v>
      </c>
      <c r="GX195">
        <v>20637.8</v>
      </c>
      <c r="GY195">
        <v>19518.6</v>
      </c>
      <c r="GZ195">
        <v>22962</v>
      </c>
      <c r="HA195">
        <v>23755.2</v>
      </c>
      <c r="HB195">
        <v>35294.4</v>
      </c>
      <c r="HC195">
        <v>35598.8</v>
      </c>
      <c r="HD195">
        <v>41392.2</v>
      </c>
      <c r="HE195">
        <v>42359.9</v>
      </c>
      <c r="HF195">
        <v>1.90352</v>
      </c>
      <c r="HG195">
        <v>1.80537</v>
      </c>
      <c r="HH195">
        <v>0.164479</v>
      </c>
      <c r="HI195">
        <v>0</v>
      </c>
      <c r="HJ195">
        <v>27.2951</v>
      </c>
      <c r="HK195">
        <v>999.9</v>
      </c>
      <c r="HL195">
        <v>55.579</v>
      </c>
      <c r="HM195">
        <v>29.96</v>
      </c>
      <c r="HN195">
        <v>26.0382</v>
      </c>
      <c r="HO195">
        <v>53.6776</v>
      </c>
      <c r="HP195">
        <v>42.8325</v>
      </c>
      <c r="HQ195">
        <v>1</v>
      </c>
      <c r="HR195">
        <v>0.053623</v>
      </c>
      <c r="HS195">
        <v>0.382966</v>
      </c>
      <c r="HT195">
        <v>20.2172</v>
      </c>
      <c r="HU195">
        <v>5.23346</v>
      </c>
      <c r="HV195">
        <v>11.992</v>
      </c>
      <c r="HW195">
        <v>4.95575</v>
      </c>
      <c r="HX195">
        <v>3.30398</v>
      </c>
      <c r="HY195">
        <v>50.7</v>
      </c>
      <c r="HZ195">
        <v>9999</v>
      </c>
      <c r="IA195">
        <v>9999</v>
      </c>
      <c r="IB195">
        <v>9999</v>
      </c>
      <c r="IC195">
        <v>1.86857</v>
      </c>
      <c r="ID195">
        <v>1.86421</v>
      </c>
      <c r="IE195">
        <v>1.87181</v>
      </c>
      <c r="IF195">
        <v>1.86266</v>
      </c>
      <c r="IG195">
        <v>1.86217</v>
      </c>
      <c r="IH195">
        <v>1.86859</v>
      </c>
      <c r="II195">
        <v>1.85867</v>
      </c>
      <c r="IJ195">
        <v>1.86509</v>
      </c>
      <c r="IK195">
        <v>5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7.15</v>
      </c>
      <c r="IY195">
        <v>0.3918</v>
      </c>
      <c r="IZ195">
        <v>3.97360106167472</v>
      </c>
      <c r="JA195">
        <v>0.00378919108122332</v>
      </c>
      <c r="JB195">
        <v>-1.39025892724049e-06</v>
      </c>
      <c r="JC195">
        <v>2.66215117939144e-10</v>
      </c>
      <c r="JD195">
        <v>0.0716792814121334</v>
      </c>
      <c r="JE195">
        <v>0.00926075309058177</v>
      </c>
      <c r="JF195">
        <v>8.50568971851429e-05</v>
      </c>
      <c r="JG195">
        <v>6.08600627940814e-06</v>
      </c>
      <c r="JH195">
        <v>1</v>
      </c>
      <c r="JI195">
        <v>1927</v>
      </c>
      <c r="JJ195">
        <v>1</v>
      </c>
      <c r="JK195">
        <v>28</v>
      </c>
      <c r="JL195">
        <v>29320880.6</v>
      </c>
      <c r="JM195">
        <v>29320880.6</v>
      </c>
      <c r="JN195">
        <v>2.68433</v>
      </c>
      <c r="JO195">
        <v>2.33154</v>
      </c>
      <c r="JP195">
        <v>1.4978</v>
      </c>
      <c r="JQ195">
        <v>2.32544</v>
      </c>
      <c r="JR195">
        <v>1.54419</v>
      </c>
      <c r="JS195">
        <v>2.34619</v>
      </c>
      <c r="JT195">
        <v>35.6613</v>
      </c>
      <c r="JU195">
        <v>24.1488</v>
      </c>
      <c r="JV195">
        <v>18</v>
      </c>
      <c r="JW195">
        <v>547.386</v>
      </c>
      <c r="JX195">
        <v>427.742</v>
      </c>
      <c r="JY195">
        <v>26.1922</v>
      </c>
      <c r="JZ195">
        <v>28.2759</v>
      </c>
      <c r="KA195">
        <v>29.9999</v>
      </c>
      <c r="KB195">
        <v>28.1984</v>
      </c>
      <c r="KC195">
        <v>28.2255</v>
      </c>
      <c r="KD195">
        <v>53.7767</v>
      </c>
      <c r="KE195">
        <v>30.9006</v>
      </c>
      <c r="KF195">
        <v>40.2105</v>
      </c>
      <c r="KG195">
        <v>26.1923</v>
      </c>
      <c r="KH195">
        <v>1373.95</v>
      </c>
      <c r="KI195">
        <v>21.5995</v>
      </c>
      <c r="KJ195">
        <v>92.7743</v>
      </c>
      <c r="KK195">
        <v>98.7247</v>
      </c>
    </row>
    <row r="196" spans="1:297">
      <c r="A196">
        <v>180</v>
      </c>
      <c r="B196">
        <v>1759252844</v>
      </c>
      <c r="C196">
        <v>3003</v>
      </c>
      <c r="D196" t="s">
        <v>803</v>
      </c>
      <c r="E196" t="s">
        <v>804</v>
      </c>
      <c r="F196">
        <v>5</v>
      </c>
      <c r="G196" t="s">
        <v>639</v>
      </c>
      <c r="H196" t="s">
        <v>436</v>
      </c>
      <c r="I196">
        <v>1759252835.84615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1389.40068230121</v>
      </c>
      <c r="AK196">
        <v>1361.2276969697</v>
      </c>
      <c r="AL196">
        <v>3.51251472713417</v>
      </c>
      <c r="AM196">
        <v>62.8273229476228</v>
      </c>
      <c r="AN196">
        <f>(AP196 - AO196 + DY196*1E3/(8.314*(EA196+273.15)) * AR196/DX196 * AQ196) * DX196/(100*DL196) * 1000/(1000 - AP196)</f>
        <v>0</v>
      </c>
      <c r="AO196">
        <v>21.5638457763663</v>
      </c>
      <c r="AP196">
        <v>22.8822278787879</v>
      </c>
      <c r="AQ196">
        <v>4.70501477935861e-05</v>
      </c>
      <c r="AR196">
        <v>104.061546898014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2.7</v>
      </c>
      <c r="DM196">
        <v>0.5</v>
      </c>
      <c r="DN196" t="s">
        <v>438</v>
      </c>
      <c r="DO196">
        <v>2</v>
      </c>
      <c r="DP196" t="b">
        <v>1</v>
      </c>
      <c r="DQ196">
        <v>1759252835.84615</v>
      </c>
      <c r="DR196">
        <v>1305.86230769231</v>
      </c>
      <c r="DS196">
        <v>1343.55076923077</v>
      </c>
      <c r="DT196">
        <v>22.8635461538462</v>
      </c>
      <c r="DU196">
        <v>21.5304846153846</v>
      </c>
      <c r="DV196">
        <v>1298.72923076923</v>
      </c>
      <c r="DW196">
        <v>22.4717461538462</v>
      </c>
      <c r="DX196">
        <v>500.005846153846</v>
      </c>
      <c r="DY196">
        <v>90.7367461538461</v>
      </c>
      <c r="DZ196">
        <v>0.0281608076923077</v>
      </c>
      <c r="EA196">
        <v>29.5900615384615</v>
      </c>
      <c r="EB196">
        <v>29.9866615384615</v>
      </c>
      <c r="EC196">
        <v>999.9</v>
      </c>
      <c r="ED196">
        <v>0</v>
      </c>
      <c r="EE196">
        <v>0</v>
      </c>
      <c r="EF196">
        <v>10004.4638461538</v>
      </c>
      <c r="EG196">
        <v>0</v>
      </c>
      <c r="EH196">
        <v>9.45911</v>
      </c>
      <c r="EI196">
        <v>-37.6894538461538</v>
      </c>
      <c r="EJ196">
        <v>1336.41692307692</v>
      </c>
      <c r="EK196">
        <v>1373.11461538462</v>
      </c>
      <c r="EL196">
        <v>1.33304538461538</v>
      </c>
      <c r="EM196">
        <v>1343.55076923077</v>
      </c>
      <c r="EN196">
        <v>21.5304846153846</v>
      </c>
      <c r="EO196">
        <v>2.07456307692308</v>
      </c>
      <c r="EP196">
        <v>1.95360692307692</v>
      </c>
      <c r="EQ196">
        <v>18.0252076923077</v>
      </c>
      <c r="ER196">
        <v>17.0732538461538</v>
      </c>
      <c r="ES196">
        <v>2000.00153846154</v>
      </c>
      <c r="ET196">
        <v>0.980005846153846</v>
      </c>
      <c r="EU196">
        <v>0.0199938846153846</v>
      </c>
      <c r="EV196">
        <v>0</v>
      </c>
      <c r="EW196">
        <v>336.966307692308</v>
      </c>
      <c r="EX196">
        <v>5.00016</v>
      </c>
      <c r="EY196">
        <v>7014.28230769231</v>
      </c>
      <c r="EZ196">
        <v>18234.2538461538</v>
      </c>
      <c r="FA196">
        <v>48.5910769230769</v>
      </c>
      <c r="FB196">
        <v>48.9515384615385</v>
      </c>
      <c r="FC196">
        <v>48.9951538461538</v>
      </c>
      <c r="FD196">
        <v>48.687</v>
      </c>
      <c r="FE196">
        <v>50.437</v>
      </c>
      <c r="FF196">
        <v>1955.11153846154</v>
      </c>
      <c r="FG196">
        <v>39.89</v>
      </c>
      <c r="FH196">
        <v>0</v>
      </c>
      <c r="FI196">
        <v>1759252851.4</v>
      </c>
      <c r="FJ196">
        <v>0</v>
      </c>
      <c r="FK196">
        <v>336.99968</v>
      </c>
      <c r="FL196">
        <v>-0.199384614646308</v>
      </c>
      <c r="FM196">
        <v>-4.8123076512355</v>
      </c>
      <c r="FN196">
        <v>7014.1056</v>
      </c>
      <c r="FO196">
        <v>15</v>
      </c>
      <c r="FP196">
        <v>0</v>
      </c>
      <c r="FQ196" t="s">
        <v>439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-37.665925</v>
      </c>
      <c r="GD196">
        <v>0.988416541353391</v>
      </c>
      <c r="GE196">
        <v>0.494743613273583</v>
      </c>
      <c r="GF196">
        <v>0</v>
      </c>
      <c r="GG196">
        <v>336.997588235294</v>
      </c>
      <c r="GH196">
        <v>-0.0632543917626232</v>
      </c>
      <c r="GI196">
        <v>0.160034392929813</v>
      </c>
      <c r="GJ196">
        <v>-1</v>
      </c>
      <c r="GK196">
        <v>1.3395045</v>
      </c>
      <c r="GL196">
        <v>-0.19845969924812</v>
      </c>
      <c r="GM196">
        <v>0.0210776909254785</v>
      </c>
      <c r="GN196">
        <v>0</v>
      </c>
      <c r="GO196">
        <v>0</v>
      </c>
      <c r="GP196">
        <v>2</v>
      </c>
      <c r="GQ196" t="s">
        <v>446</v>
      </c>
      <c r="GR196">
        <v>3.12535</v>
      </c>
      <c r="GS196">
        <v>2.65364</v>
      </c>
      <c r="GT196">
        <v>0.197778</v>
      </c>
      <c r="GU196">
        <v>0.201331</v>
      </c>
      <c r="GV196">
        <v>0.0982853</v>
      </c>
      <c r="GW196">
        <v>0.0948653</v>
      </c>
      <c r="GX196">
        <v>20598</v>
      </c>
      <c r="GY196">
        <v>19485.2</v>
      </c>
      <c r="GZ196">
        <v>22962.1</v>
      </c>
      <c r="HA196">
        <v>23755.7</v>
      </c>
      <c r="HB196">
        <v>35292</v>
      </c>
      <c r="HC196">
        <v>35597.9</v>
      </c>
      <c r="HD196">
        <v>41392.2</v>
      </c>
      <c r="HE196">
        <v>42360.7</v>
      </c>
      <c r="HF196">
        <v>1.90315</v>
      </c>
      <c r="HG196">
        <v>1.80567</v>
      </c>
      <c r="HH196">
        <v>0.164978</v>
      </c>
      <c r="HI196">
        <v>0</v>
      </c>
      <c r="HJ196">
        <v>27.2853</v>
      </c>
      <c r="HK196">
        <v>999.9</v>
      </c>
      <c r="HL196">
        <v>55.579</v>
      </c>
      <c r="HM196">
        <v>29.96</v>
      </c>
      <c r="HN196">
        <v>26.0384</v>
      </c>
      <c r="HO196">
        <v>53.7776</v>
      </c>
      <c r="HP196">
        <v>42.7925</v>
      </c>
      <c r="HQ196">
        <v>1</v>
      </c>
      <c r="HR196">
        <v>0.0534654</v>
      </c>
      <c r="HS196">
        <v>0.350798</v>
      </c>
      <c r="HT196">
        <v>20.2173</v>
      </c>
      <c r="HU196">
        <v>5.23346</v>
      </c>
      <c r="HV196">
        <v>11.992</v>
      </c>
      <c r="HW196">
        <v>4.9557</v>
      </c>
      <c r="HX196">
        <v>3.30395</v>
      </c>
      <c r="HY196">
        <v>50.7</v>
      </c>
      <c r="HZ196">
        <v>9999</v>
      </c>
      <c r="IA196">
        <v>9999</v>
      </c>
      <c r="IB196">
        <v>9999</v>
      </c>
      <c r="IC196">
        <v>1.86858</v>
      </c>
      <c r="ID196">
        <v>1.8642</v>
      </c>
      <c r="IE196">
        <v>1.87181</v>
      </c>
      <c r="IF196">
        <v>1.86264</v>
      </c>
      <c r="IG196">
        <v>1.86216</v>
      </c>
      <c r="IH196">
        <v>1.86858</v>
      </c>
      <c r="II196">
        <v>1.85867</v>
      </c>
      <c r="IJ196">
        <v>1.86508</v>
      </c>
      <c r="IK196">
        <v>5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7.17</v>
      </c>
      <c r="IY196">
        <v>0.3923</v>
      </c>
      <c r="IZ196">
        <v>3.97360106167472</v>
      </c>
      <c r="JA196">
        <v>0.00378919108122332</v>
      </c>
      <c r="JB196">
        <v>-1.39025892724049e-06</v>
      </c>
      <c r="JC196">
        <v>2.66215117939144e-10</v>
      </c>
      <c r="JD196">
        <v>0.0716792814121334</v>
      </c>
      <c r="JE196">
        <v>0.00926075309058177</v>
      </c>
      <c r="JF196">
        <v>8.50568971851429e-05</v>
      </c>
      <c r="JG196">
        <v>6.08600627940814e-06</v>
      </c>
      <c r="JH196">
        <v>1</v>
      </c>
      <c r="JI196">
        <v>1927</v>
      </c>
      <c r="JJ196">
        <v>1</v>
      </c>
      <c r="JK196">
        <v>28</v>
      </c>
      <c r="JL196">
        <v>29320880.7</v>
      </c>
      <c r="JM196">
        <v>29320880.7</v>
      </c>
      <c r="JN196">
        <v>2.70874</v>
      </c>
      <c r="JO196">
        <v>2.33643</v>
      </c>
      <c r="JP196">
        <v>1.4978</v>
      </c>
      <c r="JQ196">
        <v>2.32544</v>
      </c>
      <c r="JR196">
        <v>1.54419</v>
      </c>
      <c r="JS196">
        <v>2.33276</v>
      </c>
      <c r="JT196">
        <v>35.6845</v>
      </c>
      <c r="JU196">
        <v>24.1488</v>
      </c>
      <c r="JV196">
        <v>18</v>
      </c>
      <c r="JW196">
        <v>547.117</v>
      </c>
      <c r="JX196">
        <v>427.893</v>
      </c>
      <c r="JY196">
        <v>26.1991</v>
      </c>
      <c r="JZ196">
        <v>28.2723</v>
      </c>
      <c r="KA196">
        <v>29.9998</v>
      </c>
      <c r="KB196">
        <v>28.1954</v>
      </c>
      <c r="KC196">
        <v>28.2219</v>
      </c>
      <c r="KD196">
        <v>54.246</v>
      </c>
      <c r="KE196">
        <v>30.9006</v>
      </c>
      <c r="KF196">
        <v>40.2105</v>
      </c>
      <c r="KG196">
        <v>26.2044</v>
      </c>
      <c r="KH196">
        <v>1387.46</v>
      </c>
      <c r="KI196">
        <v>21.5876</v>
      </c>
      <c r="KJ196">
        <v>92.7744</v>
      </c>
      <c r="KK196">
        <v>98.7266</v>
      </c>
    </row>
    <row r="197" spans="1:297">
      <c r="A197">
        <v>181</v>
      </c>
      <c r="B197">
        <v>1759252849</v>
      </c>
      <c r="C197">
        <v>3008</v>
      </c>
      <c r="D197" t="s">
        <v>805</v>
      </c>
      <c r="E197" t="s">
        <v>806</v>
      </c>
      <c r="F197">
        <v>5</v>
      </c>
      <c r="G197" t="s">
        <v>639</v>
      </c>
      <c r="H197" t="s">
        <v>436</v>
      </c>
      <c r="I197">
        <v>1759252840.84615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1405.30942246915</v>
      </c>
      <c r="AK197">
        <v>1377.63545454545</v>
      </c>
      <c r="AL197">
        <v>3.2843813290569</v>
      </c>
      <c r="AM197">
        <v>62.8273229476228</v>
      </c>
      <c r="AN197">
        <f>(AP197 - AO197 + DY197*1E3/(8.314*(EA197+273.15)) * AR197/DX197 * AQ197) * DX197/(100*DL197) * 1000/(1000 - AP197)</f>
        <v>0</v>
      </c>
      <c r="AO197">
        <v>21.569844378468</v>
      </c>
      <c r="AP197">
        <v>22.8944806060606</v>
      </c>
      <c r="AQ197">
        <v>3.29396125010157e-05</v>
      </c>
      <c r="AR197">
        <v>104.061546898014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2.7</v>
      </c>
      <c r="DM197">
        <v>0.5</v>
      </c>
      <c r="DN197" t="s">
        <v>438</v>
      </c>
      <c r="DO197">
        <v>2</v>
      </c>
      <c r="DP197" t="b">
        <v>1</v>
      </c>
      <c r="DQ197">
        <v>1759252840.84615</v>
      </c>
      <c r="DR197">
        <v>1322.56230769231</v>
      </c>
      <c r="DS197">
        <v>1359.8</v>
      </c>
      <c r="DT197">
        <v>22.8738692307692</v>
      </c>
      <c r="DU197">
        <v>21.5491538461538</v>
      </c>
      <c r="DV197">
        <v>1315.40384615385</v>
      </c>
      <c r="DW197">
        <v>22.4818461538462</v>
      </c>
      <c r="DX197">
        <v>499.988076923077</v>
      </c>
      <c r="DY197">
        <v>90.7356461538461</v>
      </c>
      <c r="DZ197">
        <v>0.0282022923076923</v>
      </c>
      <c r="EA197">
        <v>29.5893</v>
      </c>
      <c r="EB197">
        <v>29.9813923076923</v>
      </c>
      <c r="EC197">
        <v>999.9</v>
      </c>
      <c r="ED197">
        <v>0</v>
      </c>
      <c r="EE197">
        <v>0</v>
      </c>
      <c r="EF197">
        <v>9997.25615384616</v>
      </c>
      <c r="EG197">
        <v>0</v>
      </c>
      <c r="EH197">
        <v>9.45911</v>
      </c>
      <c r="EI197">
        <v>-37.2376769230769</v>
      </c>
      <c r="EJ197">
        <v>1353.52153846154</v>
      </c>
      <c r="EK197">
        <v>1389.74769230769</v>
      </c>
      <c r="EL197">
        <v>1.32470307692308</v>
      </c>
      <c r="EM197">
        <v>1359.8</v>
      </c>
      <c r="EN197">
        <v>21.5491538461538</v>
      </c>
      <c r="EO197">
        <v>2.07547384615385</v>
      </c>
      <c r="EP197">
        <v>1.95527769230769</v>
      </c>
      <c r="EQ197">
        <v>18.0321923076923</v>
      </c>
      <c r="ER197">
        <v>17.0867461538462</v>
      </c>
      <c r="ES197">
        <v>1999.94153846154</v>
      </c>
      <c r="ET197">
        <v>0.980005153846154</v>
      </c>
      <c r="EU197">
        <v>0.0199945307692308</v>
      </c>
      <c r="EV197">
        <v>0</v>
      </c>
      <c r="EW197">
        <v>336.986923076923</v>
      </c>
      <c r="EX197">
        <v>5.00016</v>
      </c>
      <c r="EY197">
        <v>7013.79384615385</v>
      </c>
      <c r="EZ197">
        <v>18233.7076923077</v>
      </c>
      <c r="FA197">
        <v>48.5813846153846</v>
      </c>
      <c r="FB197">
        <v>48.9418461538462</v>
      </c>
      <c r="FC197">
        <v>48.9854615384615</v>
      </c>
      <c r="FD197">
        <v>48.687</v>
      </c>
      <c r="FE197">
        <v>50.437</v>
      </c>
      <c r="FF197">
        <v>1955.05153846154</v>
      </c>
      <c r="FG197">
        <v>39.89</v>
      </c>
      <c r="FH197">
        <v>0</v>
      </c>
      <c r="FI197">
        <v>1759252856.2</v>
      </c>
      <c r="FJ197">
        <v>0</v>
      </c>
      <c r="FK197">
        <v>336.9934</v>
      </c>
      <c r="FL197">
        <v>-0.455384605572004</v>
      </c>
      <c r="FM197">
        <v>-3.26461537985687</v>
      </c>
      <c r="FN197">
        <v>7013.7508</v>
      </c>
      <c r="FO197">
        <v>15</v>
      </c>
      <c r="FP197">
        <v>0</v>
      </c>
      <c r="FQ197" t="s">
        <v>439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-37.5109857142857</v>
      </c>
      <c r="GD197">
        <v>5.16248571428574</v>
      </c>
      <c r="GE197">
        <v>0.625735324608244</v>
      </c>
      <c r="GF197">
        <v>0</v>
      </c>
      <c r="GG197">
        <v>336.999264705882</v>
      </c>
      <c r="GH197">
        <v>-0.277295644982536</v>
      </c>
      <c r="GI197">
        <v>0.148141289637631</v>
      </c>
      <c r="GJ197">
        <v>-1</v>
      </c>
      <c r="GK197">
        <v>1.33054714285714</v>
      </c>
      <c r="GL197">
        <v>-0.133684675324675</v>
      </c>
      <c r="GM197">
        <v>0.0177744895159051</v>
      </c>
      <c r="GN197">
        <v>0</v>
      </c>
      <c r="GO197">
        <v>0</v>
      </c>
      <c r="GP197">
        <v>2</v>
      </c>
      <c r="GQ197" t="s">
        <v>446</v>
      </c>
      <c r="GR197">
        <v>3.12526</v>
      </c>
      <c r="GS197">
        <v>2.65406</v>
      </c>
      <c r="GT197">
        <v>0.199258</v>
      </c>
      <c r="GU197">
        <v>0.202701</v>
      </c>
      <c r="GV197">
        <v>0.0983208</v>
      </c>
      <c r="GW197">
        <v>0.0948624</v>
      </c>
      <c r="GX197">
        <v>20560.5</v>
      </c>
      <c r="GY197">
        <v>19451.8</v>
      </c>
      <c r="GZ197">
        <v>22962.6</v>
      </c>
      <c r="HA197">
        <v>23755.7</v>
      </c>
      <c r="HB197">
        <v>35291.5</v>
      </c>
      <c r="HC197">
        <v>35598.1</v>
      </c>
      <c r="HD197">
        <v>41393.1</v>
      </c>
      <c r="HE197">
        <v>42360.7</v>
      </c>
      <c r="HF197">
        <v>1.90305</v>
      </c>
      <c r="HG197">
        <v>1.80578</v>
      </c>
      <c r="HH197">
        <v>0.16509</v>
      </c>
      <c r="HI197">
        <v>0</v>
      </c>
      <c r="HJ197">
        <v>27.2772</v>
      </c>
      <c r="HK197">
        <v>999.9</v>
      </c>
      <c r="HL197">
        <v>55.555</v>
      </c>
      <c r="HM197">
        <v>29.96</v>
      </c>
      <c r="HN197">
        <v>26.0272</v>
      </c>
      <c r="HO197">
        <v>53.4576</v>
      </c>
      <c r="HP197">
        <v>42.8526</v>
      </c>
      <c r="HQ197">
        <v>1</v>
      </c>
      <c r="HR197">
        <v>0.0527922</v>
      </c>
      <c r="HS197">
        <v>0.317554</v>
      </c>
      <c r="HT197">
        <v>20.2174</v>
      </c>
      <c r="HU197">
        <v>5.23271</v>
      </c>
      <c r="HV197">
        <v>11.992</v>
      </c>
      <c r="HW197">
        <v>4.95565</v>
      </c>
      <c r="HX197">
        <v>3.30395</v>
      </c>
      <c r="HY197">
        <v>50.7</v>
      </c>
      <c r="HZ197">
        <v>9999</v>
      </c>
      <c r="IA197">
        <v>9999</v>
      </c>
      <c r="IB197">
        <v>9999</v>
      </c>
      <c r="IC197">
        <v>1.86857</v>
      </c>
      <c r="ID197">
        <v>1.86419</v>
      </c>
      <c r="IE197">
        <v>1.8718</v>
      </c>
      <c r="IF197">
        <v>1.86264</v>
      </c>
      <c r="IG197">
        <v>1.86214</v>
      </c>
      <c r="IH197">
        <v>1.86859</v>
      </c>
      <c r="II197">
        <v>1.85867</v>
      </c>
      <c r="IJ197">
        <v>1.8651</v>
      </c>
      <c r="IK197">
        <v>5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7.2</v>
      </c>
      <c r="IY197">
        <v>0.3925</v>
      </c>
      <c r="IZ197">
        <v>3.97360106167472</v>
      </c>
      <c r="JA197">
        <v>0.00378919108122332</v>
      </c>
      <c r="JB197">
        <v>-1.39025892724049e-06</v>
      </c>
      <c r="JC197">
        <v>2.66215117939144e-10</v>
      </c>
      <c r="JD197">
        <v>0.0716792814121334</v>
      </c>
      <c r="JE197">
        <v>0.00926075309058177</v>
      </c>
      <c r="JF197">
        <v>8.50568971851429e-05</v>
      </c>
      <c r="JG197">
        <v>6.08600627940814e-06</v>
      </c>
      <c r="JH197">
        <v>1</v>
      </c>
      <c r="JI197">
        <v>1927</v>
      </c>
      <c r="JJ197">
        <v>1</v>
      </c>
      <c r="JK197">
        <v>28</v>
      </c>
      <c r="JL197">
        <v>29320880.8</v>
      </c>
      <c r="JM197">
        <v>29320880.8</v>
      </c>
      <c r="JN197">
        <v>2.73682</v>
      </c>
      <c r="JO197">
        <v>2.34009</v>
      </c>
      <c r="JP197">
        <v>1.49902</v>
      </c>
      <c r="JQ197">
        <v>2.32544</v>
      </c>
      <c r="JR197">
        <v>1.54419</v>
      </c>
      <c r="JS197">
        <v>2.29614</v>
      </c>
      <c r="JT197">
        <v>35.6845</v>
      </c>
      <c r="JU197">
        <v>24.14</v>
      </c>
      <c r="JV197">
        <v>18</v>
      </c>
      <c r="JW197">
        <v>547.017</v>
      </c>
      <c r="JX197">
        <v>427.926</v>
      </c>
      <c r="JY197">
        <v>26.2126</v>
      </c>
      <c r="JZ197">
        <v>28.2679</v>
      </c>
      <c r="KA197">
        <v>29.9996</v>
      </c>
      <c r="KB197">
        <v>28.1912</v>
      </c>
      <c r="KC197">
        <v>28.2183</v>
      </c>
      <c r="KD197">
        <v>54.8213</v>
      </c>
      <c r="KE197">
        <v>30.9006</v>
      </c>
      <c r="KF197">
        <v>40.2105</v>
      </c>
      <c r="KG197">
        <v>26.2197</v>
      </c>
      <c r="KH197">
        <v>1407.81</v>
      </c>
      <c r="KI197">
        <v>21.5873</v>
      </c>
      <c r="KJ197">
        <v>92.7764</v>
      </c>
      <c r="KK197">
        <v>98.7265</v>
      </c>
    </row>
    <row r="198" spans="1:297">
      <c r="A198">
        <v>182</v>
      </c>
      <c r="B198">
        <v>1759252854</v>
      </c>
      <c r="C198">
        <v>3013</v>
      </c>
      <c r="D198" t="s">
        <v>807</v>
      </c>
      <c r="E198" t="s">
        <v>808</v>
      </c>
      <c r="F198">
        <v>5</v>
      </c>
      <c r="G198" t="s">
        <v>639</v>
      </c>
      <c r="H198" t="s">
        <v>436</v>
      </c>
      <c r="I198">
        <v>1759252845.84615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1421.02576754479</v>
      </c>
      <c r="AK198">
        <v>1393.45224242424</v>
      </c>
      <c r="AL198">
        <v>3.13400889295968</v>
      </c>
      <c r="AM198">
        <v>62.8273229476228</v>
      </c>
      <c r="AN198">
        <f>(AP198 - AO198 + DY198*1E3/(8.314*(EA198+273.15)) * AR198/DX198 * AQ198) * DX198/(100*DL198) * 1000/(1000 - AP198)</f>
        <v>0</v>
      </c>
      <c r="AO198">
        <v>21.5663238975594</v>
      </c>
      <c r="AP198">
        <v>22.8963454545455</v>
      </c>
      <c r="AQ198">
        <v>7.3084314293029e-06</v>
      </c>
      <c r="AR198">
        <v>104.061546898014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2.7</v>
      </c>
      <c r="DM198">
        <v>0.5</v>
      </c>
      <c r="DN198" t="s">
        <v>438</v>
      </c>
      <c r="DO198">
        <v>2</v>
      </c>
      <c r="DP198" t="b">
        <v>1</v>
      </c>
      <c r="DQ198">
        <v>1759252845.84615</v>
      </c>
      <c r="DR198">
        <v>1338.90846153846</v>
      </c>
      <c r="DS198">
        <v>1375.86307692308</v>
      </c>
      <c r="DT198">
        <v>22.8851384615385</v>
      </c>
      <c r="DU198">
        <v>21.5651230769231</v>
      </c>
      <c r="DV198">
        <v>1331.72692307692</v>
      </c>
      <c r="DW198">
        <v>22.4928615384615</v>
      </c>
      <c r="DX198">
        <v>500.022538461538</v>
      </c>
      <c r="DY198">
        <v>90.7351615384615</v>
      </c>
      <c r="DZ198">
        <v>0.0283131538461538</v>
      </c>
      <c r="EA198">
        <v>29.5891769230769</v>
      </c>
      <c r="EB198">
        <v>29.9769</v>
      </c>
      <c r="EC198">
        <v>999.9</v>
      </c>
      <c r="ED198">
        <v>0</v>
      </c>
      <c r="EE198">
        <v>0</v>
      </c>
      <c r="EF198">
        <v>9988.22769230769</v>
      </c>
      <c r="EG198">
        <v>0</v>
      </c>
      <c r="EH198">
        <v>9.45911</v>
      </c>
      <c r="EI198">
        <v>-36.9551153846154</v>
      </c>
      <c r="EJ198">
        <v>1370.26692307692</v>
      </c>
      <c r="EK198">
        <v>1406.18846153846</v>
      </c>
      <c r="EL198">
        <v>1.31999846153846</v>
      </c>
      <c r="EM198">
        <v>1375.86307692308</v>
      </c>
      <c r="EN198">
        <v>21.5651230769231</v>
      </c>
      <c r="EO198">
        <v>2.07648538461538</v>
      </c>
      <c r="EP198">
        <v>1.95671692307692</v>
      </c>
      <c r="EQ198">
        <v>18.0399384615385</v>
      </c>
      <c r="ER198">
        <v>17.0983615384615</v>
      </c>
      <c r="ES198">
        <v>1999.98461538462</v>
      </c>
      <c r="ET198">
        <v>0.980005615384615</v>
      </c>
      <c r="EU198">
        <v>0.0199941076923077</v>
      </c>
      <c r="EV198">
        <v>0</v>
      </c>
      <c r="EW198">
        <v>336.995846153846</v>
      </c>
      <c r="EX198">
        <v>5.00016</v>
      </c>
      <c r="EY198">
        <v>7013.23461538461</v>
      </c>
      <c r="EZ198">
        <v>18234.1</v>
      </c>
      <c r="FA198">
        <v>48.5765384615385</v>
      </c>
      <c r="FB198">
        <v>48.9466923076923</v>
      </c>
      <c r="FC198">
        <v>48.9806153846154</v>
      </c>
      <c r="FD198">
        <v>48.6822307692308</v>
      </c>
      <c r="FE198">
        <v>50.437</v>
      </c>
      <c r="FF198">
        <v>1955.09461538462</v>
      </c>
      <c r="FG198">
        <v>39.89</v>
      </c>
      <c r="FH198">
        <v>0</v>
      </c>
      <c r="FI198">
        <v>1759252861</v>
      </c>
      <c r="FJ198">
        <v>0</v>
      </c>
      <c r="FK198">
        <v>336.96212</v>
      </c>
      <c r="FL198">
        <v>-0.0841538317156909</v>
      </c>
      <c r="FM198">
        <v>-7.34615380705042</v>
      </c>
      <c r="FN198">
        <v>7013.2228</v>
      </c>
      <c r="FO198">
        <v>15</v>
      </c>
      <c r="FP198">
        <v>0</v>
      </c>
      <c r="FQ198" t="s">
        <v>439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-37.04441</v>
      </c>
      <c r="GD198">
        <v>4.49796992481201</v>
      </c>
      <c r="GE198">
        <v>0.697925025271339</v>
      </c>
      <c r="GF198">
        <v>0</v>
      </c>
      <c r="GG198">
        <v>336.991382352941</v>
      </c>
      <c r="GH198">
        <v>-0.239251330823227</v>
      </c>
      <c r="GI198">
        <v>0.133931943803312</v>
      </c>
      <c r="GJ198">
        <v>-1</v>
      </c>
      <c r="GK198">
        <v>1.3246305</v>
      </c>
      <c r="GL198">
        <v>-0.0254052631578952</v>
      </c>
      <c r="GM198">
        <v>0.0138357827660744</v>
      </c>
      <c r="GN198">
        <v>1</v>
      </c>
      <c r="GO198">
        <v>1</v>
      </c>
      <c r="GP198">
        <v>2</v>
      </c>
      <c r="GQ198" t="s">
        <v>440</v>
      </c>
      <c r="GR198">
        <v>3.12527</v>
      </c>
      <c r="GS198">
        <v>2.65403</v>
      </c>
      <c r="GT198">
        <v>0.200683</v>
      </c>
      <c r="GU198">
        <v>0.204315</v>
      </c>
      <c r="GV198">
        <v>0.0983346</v>
      </c>
      <c r="GW198">
        <v>0.0948549</v>
      </c>
      <c r="GX198">
        <v>20524.2</v>
      </c>
      <c r="GY198">
        <v>19412.8</v>
      </c>
      <c r="GZ198">
        <v>22962.9</v>
      </c>
      <c r="HA198">
        <v>23756</v>
      </c>
      <c r="HB198">
        <v>35291.7</v>
      </c>
      <c r="HC198">
        <v>35598.9</v>
      </c>
      <c r="HD198">
        <v>41393.9</v>
      </c>
      <c r="HE198">
        <v>42361.1</v>
      </c>
      <c r="HF198">
        <v>1.90327</v>
      </c>
      <c r="HG198">
        <v>1.80597</v>
      </c>
      <c r="HH198">
        <v>0.167415</v>
      </c>
      <c r="HI198">
        <v>0</v>
      </c>
      <c r="HJ198">
        <v>27.2712</v>
      </c>
      <c r="HK198">
        <v>999.9</v>
      </c>
      <c r="HL198">
        <v>55.555</v>
      </c>
      <c r="HM198">
        <v>29.96</v>
      </c>
      <c r="HN198">
        <v>26.025</v>
      </c>
      <c r="HO198">
        <v>54.0376</v>
      </c>
      <c r="HP198">
        <v>42.9407</v>
      </c>
      <c r="HQ198">
        <v>1</v>
      </c>
      <c r="HR198">
        <v>0.0524187</v>
      </c>
      <c r="HS198">
        <v>0.285471</v>
      </c>
      <c r="HT198">
        <v>20.2175</v>
      </c>
      <c r="HU198">
        <v>5.23346</v>
      </c>
      <c r="HV198">
        <v>11.992</v>
      </c>
      <c r="HW198">
        <v>4.95575</v>
      </c>
      <c r="HX198">
        <v>3.304</v>
      </c>
      <c r="HY198">
        <v>50.7</v>
      </c>
      <c r="HZ198">
        <v>9999</v>
      </c>
      <c r="IA198">
        <v>9999</v>
      </c>
      <c r="IB198">
        <v>9999</v>
      </c>
      <c r="IC198">
        <v>1.86858</v>
      </c>
      <c r="ID198">
        <v>1.86419</v>
      </c>
      <c r="IE198">
        <v>1.87181</v>
      </c>
      <c r="IF198">
        <v>1.86264</v>
      </c>
      <c r="IG198">
        <v>1.86211</v>
      </c>
      <c r="IH198">
        <v>1.86859</v>
      </c>
      <c r="II198">
        <v>1.85868</v>
      </c>
      <c r="IJ198">
        <v>1.86508</v>
      </c>
      <c r="IK198">
        <v>5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7.22</v>
      </c>
      <c r="IY198">
        <v>0.3925</v>
      </c>
      <c r="IZ198">
        <v>3.97360106167472</v>
      </c>
      <c r="JA198">
        <v>0.00378919108122332</v>
      </c>
      <c r="JB198">
        <v>-1.39025892724049e-06</v>
      </c>
      <c r="JC198">
        <v>2.66215117939144e-10</v>
      </c>
      <c r="JD198">
        <v>0.0716792814121334</v>
      </c>
      <c r="JE198">
        <v>0.00926075309058177</v>
      </c>
      <c r="JF198">
        <v>8.50568971851429e-05</v>
      </c>
      <c r="JG198">
        <v>6.08600627940814e-06</v>
      </c>
      <c r="JH198">
        <v>1</v>
      </c>
      <c r="JI198">
        <v>1927</v>
      </c>
      <c r="JJ198">
        <v>1</v>
      </c>
      <c r="JK198">
        <v>28</v>
      </c>
      <c r="JL198">
        <v>29320880.9</v>
      </c>
      <c r="JM198">
        <v>29320880.9</v>
      </c>
      <c r="JN198">
        <v>2.76367</v>
      </c>
      <c r="JO198">
        <v>2.34619</v>
      </c>
      <c r="JP198">
        <v>1.4978</v>
      </c>
      <c r="JQ198">
        <v>2.32544</v>
      </c>
      <c r="JR198">
        <v>1.54419</v>
      </c>
      <c r="JS198">
        <v>2.27539</v>
      </c>
      <c r="JT198">
        <v>35.6845</v>
      </c>
      <c r="JU198">
        <v>24.1313</v>
      </c>
      <c r="JV198">
        <v>18</v>
      </c>
      <c r="JW198">
        <v>547.138</v>
      </c>
      <c r="JX198">
        <v>428.019</v>
      </c>
      <c r="JY198">
        <v>26.2308</v>
      </c>
      <c r="JZ198">
        <v>28.2637</v>
      </c>
      <c r="KA198">
        <v>29.9996</v>
      </c>
      <c r="KB198">
        <v>28.1883</v>
      </c>
      <c r="KC198">
        <v>28.215</v>
      </c>
      <c r="KD198">
        <v>55.3415</v>
      </c>
      <c r="KE198">
        <v>30.9006</v>
      </c>
      <c r="KF198">
        <v>40.2105</v>
      </c>
      <c r="KG198">
        <v>26.2389</v>
      </c>
      <c r="KH198">
        <v>1422.99</v>
      </c>
      <c r="KI198">
        <v>21.5873</v>
      </c>
      <c r="KJ198">
        <v>92.778</v>
      </c>
      <c r="KK198">
        <v>98.7277</v>
      </c>
    </row>
    <row r="199" spans="1:297">
      <c r="A199">
        <v>183</v>
      </c>
      <c r="B199">
        <v>1759252859</v>
      </c>
      <c r="C199">
        <v>3018</v>
      </c>
      <c r="D199" t="s">
        <v>809</v>
      </c>
      <c r="E199" t="s">
        <v>810</v>
      </c>
      <c r="F199">
        <v>5</v>
      </c>
      <c r="G199" t="s">
        <v>639</v>
      </c>
      <c r="H199" t="s">
        <v>436</v>
      </c>
      <c r="I199">
        <v>1759252850.84615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1439.74622573985</v>
      </c>
      <c r="AK199">
        <v>1411.29345454545</v>
      </c>
      <c r="AL199">
        <v>3.5876554454134</v>
      </c>
      <c r="AM199">
        <v>62.8273229476228</v>
      </c>
      <c r="AN199">
        <f>(AP199 - AO199 + DY199*1E3/(8.314*(EA199+273.15)) * AR199/DX199 * AQ199) * DX199/(100*DL199) * 1000/(1000 - AP199)</f>
        <v>0</v>
      </c>
      <c r="AO199">
        <v>21.563608622175</v>
      </c>
      <c r="AP199">
        <v>22.8976006060606</v>
      </c>
      <c r="AQ199">
        <v>7.93473577180316e-07</v>
      </c>
      <c r="AR199">
        <v>104.061546898014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2.7</v>
      </c>
      <c r="DM199">
        <v>0.5</v>
      </c>
      <c r="DN199" t="s">
        <v>438</v>
      </c>
      <c r="DO199">
        <v>2</v>
      </c>
      <c r="DP199" t="b">
        <v>1</v>
      </c>
      <c r="DQ199">
        <v>1759252850.84615</v>
      </c>
      <c r="DR199">
        <v>1355.21692307692</v>
      </c>
      <c r="DS199">
        <v>1392.35769230769</v>
      </c>
      <c r="DT199">
        <v>22.8941076923077</v>
      </c>
      <c r="DU199">
        <v>21.5661615384615</v>
      </c>
      <c r="DV199">
        <v>1348.01076923077</v>
      </c>
      <c r="DW199">
        <v>22.5016230769231</v>
      </c>
      <c r="DX199">
        <v>499.990538461539</v>
      </c>
      <c r="DY199">
        <v>90.7353538461539</v>
      </c>
      <c r="DZ199">
        <v>0.0284836538461538</v>
      </c>
      <c r="EA199">
        <v>29.5931153846154</v>
      </c>
      <c r="EB199">
        <v>29.9846538461538</v>
      </c>
      <c r="EC199">
        <v>999.9</v>
      </c>
      <c r="ED199">
        <v>0</v>
      </c>
      <c r="EE199">
        <v>0</v>
      </c>
      <c r="EF199">
        <v>9988.70615384615</v>
      </c>
      <c r="EG199">
        <v>0</v>
      </c>
      <c r="EH199">
        <v>9.45911</v>
      </c>
      <c r="EI199">
        <v>-37.1423846153846</v>
      </c>
      <c r="EJ199">
        <v>1386.96923076923</v>
      </c>
      <c r="EK199">
        <v>1423.05</v>
      </c>
      <c r="EL199">
        <v>1.32793615384615</v>
      </c>
      <c r="EM199">
        <v>1392.35769230769</v>
      </c>
      <c r="EN199">
        <v>21.5661615384615</v>
      </c>
      <c r="EO199">
        <v>2.07730307692308</v>
      </c>
      <c r="EP199">
        <v>1.95681384615385</v>
      </c>
      <c r="EQ199">
        <v>18.0462153846154</v>
      </c>
      <c r="ER199">
        <v>17.0991538461538</v>
      </c>
      <c r="ES199">
        <v>2000.00692307692</v>
      </c>
      <c r="ET199">
        <v>0.980005846153846</v>
      </c>
      <c r="EU199">
        <v>0.0199938846153846</v>
      </c>
      <c r="EV199">
        <v>0</v>
      </c>
      <c r="EW199">
        <v>336.935307692308</v>
      </c>
      <c r="EX199">
        <v>5.00016</v>
      </c>
      <c r="EY199">
        <v>7012.84384615385</v>
      </c>
      <c r="EZ199">
        <v>18234.3</v>
      </c>
      <c r="FA199">
        <v>48.5668461538462</v>
      </c>
      <c r="FB199">
        <v>48.9466923076923</v>
      </c>
      <c r="FC199">
        <v>48.9709230769231</v>
      </c>
      <c r="FD199">
        <v>48.6822307692308</v>
      </c>
      <c r="FE199">
        <v>50.437</v>
      </c>
      <c r="FF199">
        <v>1955.11692307692</v>
      </c>
      <c r="FG199">
        <v>39.89</v>
      </c>
      <c r="FH199">
        <v>0</v>
      </c>
      <c r="FI199">
        <v>1759252866.4</v>
      </c>
      <c r="FJ199">
        <v>0</v>
      </c>
      <c r="FK199">
        <v>336.955615384615</v>
      </c>
      <c r="FL199">
        <v>-0.224478631735779</v>
      </c>
      <c r="FM199">
        <v>-8.57709399403767</v>
      </c>
      <c r="FN199">
        <v>7012.70923076923</v>
      </c>
      <c r="FO199">
        <v>15</v>
      </c>
      <c r="FP199">
        <v>0</v>
      </c>
      <c r="FQ199" t="s">
        <v>439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-37.2581333333333</v>
      </c>
      <c r="GD199">
        <v>-1.20104415584413</v>
      </c>
      <c r="GE199">
        <v>0.854989246010528</v>
      </c>
      <c r="GF199">
        <v>0</v>
      </c>
      <c r="GG199">
        <v>336.961</v>
      </c>
      <c r="GH199">
        <v>-0.37130633675556</v>
      </c>
      <c r="GI199">
        <v>0.140270536925658</v>
      </c>
      <c r="GJ199">
        <v>-1</v>
      </c>
      <c r="GK199">
        <v>1.32308285714286</v>
      </c>
      <c r="GL199">
        <v>0.0957241558441562</v>
      </c>
      <c r="GM199">
        <v>0.0105066469404836</v>
      </c>
      <c r="GN199">
        <v>1</v>
      </c>
      <c r="GO199">
        <v>1</v>
      </c>
      <c r="GP199">
        <v>2</v>
      </c>
      <c r="GQ199" t="s">
        <v>440</v>
      </c>
      <c r="GR199">
        <v>3.12523</v>
      </c>
      <c r="GS199">
        <v>2.65431</v>
      </c>
      <c r="GT199">
        <v>0.202253</v>
      </c>
      <c r="GU199">
        <v>0.205809</v>
      </c>
      <c r="GV199">
        <v>0.0983272</v>
      </c>
      <c r="GW199">
        <v>0.0948429</v>
      </c>
      <c r="GX199">
        <v>20484.2</v>
      </c>
      <c r="GY199">
        <v>19376.6</v>
      </c>
      <c r="GZ199">
        <v>22963.2</v>
      </c>
      <c r="HA199">
        <v>23756.4</v>
      </c>
      <c r="HB199">
        <v>35292.3</v>
      </c>
      <c r="HC199">
        <v>35600.1</v>
      </c>
      <c r="HD199">
        <v>41394.1</v>
      </c>
      <c r="HE199">
        <v>42361.8</v>
      </c>
      <c r="HF199">
        <v>1.90333</v>
      </c>
      <c r="HG199">
        <v>1.80588</v>
      </c>
      <c r="HH199">
        <v>0.167072</v>
      </c>
      <c r="HI199">
        <v>0</v>
      </c>
      <c r="HJ199">
        <v>27.265</v>
      </c>
      <c r="HK199">
        <v>999.9</v>
      </c>
      <c r="HL199">
        <v>55.53</v>
      </c>
      <c r="HM199">
        <v>29.95</v>
      </c>
      <c r="HN199">
        <v>25.9986</v>
      </c>
      <c r="HO199">
        <v>54.4076</v>
      </c>
      <c r="HP199">
        <v>42.9567</v>
      </c>
      <c r="HQ199">
        <v>1</v>
      </c>
      <c r="HR199">
        <v>0.0520427</v>
      </c>
      <c r="HS199">
        <v>0.314308</v>
      </c>
      <c r="HT199">
        <v>20.2175</v>
      </c>
      <c r="HU199">
        <v>5.23361</v>
      </c>
      <c r="HV199">
        <v>11.992</v>
      </c>
      <c r="HW199">
        <v>4.95575</v>
      </c>
      <c r="HX199">
        <v>3.30398</v>
      </c>
      <c r="HY199">
        <v>50.7</v>
      </c>
      <c r="HZ199">
        <v>9999</v>
      </c>
      <c r="IA199">
        <v>9999</v>
      </c>
      <c r="IB199">
        <v>9999</v>
      </c>
      <c r="IC199">
        <v>1.86855</v>
      </c>
      <c r="ID199">
        <v>1.86418</v>
      </c>
      <c r="IE199">
        <v>1.87181</v>
      </c>
      <c r="IF199">
        <v>1.86264</v>
      </c>
      <c r="IG199">
        <v>1.86211</v>
      </c>
      <c r="IH199">
        <v>1.86858</v>
      </c>
      <c r="II199">
        <v>1.85867</v>
      </c>
      <c r="IJ199">
        <v>1.86508</v>
      </c>
      <c r="IK199">
        <v>5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7.25</v>
      </c>
      <c r="IY199">
        <v>0.3925</v>
      </c>
      <c r="IZ199">
        <v>3.97360106167472</v>
      </c>
      <c r="JA199">
        <v>0.00378919108122332</v>
      </c>
      <c r="JB199">
        <v>-1.39025892724049e-06</v>
      </c>
      <c r="JC199">
        <v>2.66215117939144e-10</v>
      </c>
      <c r="JD199">
        <v>0.0716792814121334</v>
      </c>
      <c r="JE199">
        <v>0.00926075309058177</v>
      </c>
      <c r="JF199">
        <v>8.50568971851429e-05</v>
      </c>
      <c r="JG199">
        <v>6.08600627940814e-06</v>
      </c>
      <c r="JH199">
        <v>1</v>
      </c>
      <c r="JI199">
        <v>1927</v>
      </c>
      <c r="JJ199">
        <v>1</v>
      </c>
      <c r="JK199">
        <v>28</v>
      </c>
      <c r="JL199">
        <v>29320881</v>
      </c>
      <c r="JM199">
        <v>29320881</v>
      </c>
      <c r="JN199">
        <v>2.78809</v>
      </c>
      <c r="JO199">
        <v>2.34741</v>
      </c>
      <c r="JP199">
        <v>1.49902</v>
      </c>
      <c r="JQ199">
        <v>2.32544</v>
      </c>
      <c r="JR199">
        <v>1.54419</v>
      </c>
      <c r="JS199">
        <v>2.2998</v>
      </c>
      <c r="JT199">
        <v>35.6845</v>
      </c>
      <c r="JU199">
        <v>24.1313</v>
      </c>
      <c r="JV199">
        <v>18</v>
      </c>
      <c r="JW199">
        <v>547.136</v>
      </c>
      <c r="JX199">
        <v>427.933</v>
      </c>
      <c r="JY199">
        <v>26.2455</v>
      </c>
      <c r="JZ199">
        <v>28.2593</v>
      </c>
      <c r="KA199">
        <v>29.9997</v>
      </c>
      <c r="KB199">
        <v>28.1842</v>
      </c>
      <c r="KC199">
        <v>28.2113</v>
      </c>
      <c r="KD199">
        <v>55.9091</v>
      </c>
      <c r="KE199">
        <v>30.9006</v>
      </c>
      <c r="KF199">
        <v>40.2105</v>
      </c>
      <c r="KG199">
        <v>26.2461</v>
      </c>
      <c r="KH199">
        <v>1443.22</v>
      </c>
      <c r="KI199">
        <v>21.5873</v>
      </c>
      <c r="KJ199">
        <v>92.7788</v>
      </c>
      <c r="KK199">
        <v>98.7293</v>
      </c>
    </row>
    <row r="200" spans="1:297">
      <c r="A200">
        <v>184</v>
      </c>
      <c r="B200">
        <v>1759252864</v>
      </c>
      <c r="C200">
        <v>3023</v>
      </c>
      <c r="D200" t="s">
        <v>811</v>
      </c>
      <c r="E200" t="s">
        <v>812</v>
      </c>
      <c r="F200">
        <v>5</v>
      </c>
      <c r="G200" t="s">
        <v>639</v>
      </c>
      <c r="H200" t="s">
        <v>436</v>
      </c>
      <c r="I200">
        <v>1759252855.84615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1457.00204352636</v>
      </c>
      <c r="AK200">
        <v>1428.30993939394</v>
      </c>
      <c r="AL200">
        <v>3.41424275400738</v>
      </c>
      <c r="AM200">
        <v>62.8273229476228</v>
      </c>
      <c r="AN200">
        <f>(AP200 - AO200 + DY200*1E3/(8.314*(EA200+273.15)) * AR200/DX200 * AQ200) * DX200/(100*DL200) * 1000/(1000 - AP200)</f>
        <v>0</v>
      </c>
      <c r="AO200">
        <v>21.558908870792</v>
      </c>
      <c r="AP200">
        <v>22.8926957575758</v>
      </c>
      <c r="AQ200">
        <v>-9.90848588750858e-06</v>
      </c>
      <c r="AR200">
        <v>104.061546898014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2.7</v>
      </c>
      <c r="DM200">
        <v>0.5</v>
      </c>
      <c r="DN200" t="s">
        <v>438</v>
      </c>
      <c r="DO200">
        <v>2</v>
      </c>
      <c r="DP200" t="b">
        <v>1</v>
      </c>
      <c r="DQ200">
        <v>1759252855.84615</v>
      </c>
      <c r="DR200">
        <v>1371.62769230769</v>
      </c>
      <c r="DS200">
        <v>1409.21769230769</v>
      </c>
      <c r="DT200">
        <v>22.8959307692308</v>
      </c>
      <c r="DU200">
        <v>21.5627307692308</v>
      </c>
      <c r="DV200">
        <v>1364.39769230769</v>
      </c>
      <c r="DW200">
        <v>22.5034</v>
      </c>
      <c r="DX200">
        <v>500.017461538462</v>
      </c>
      <c r="DY200">
        <v>90.7358769230769</v>
      </c>
      <c r="DZ200">
        <v>0.0285366538461539</v>
      </c>
      <c r="EA200">
        <v>29.5978923076923</v>
      </c>
      <c r="EB200">
        <v>29.9887769230769</v>
      </c>
      <c r="EC200">
        <v>999.9</v>
      </c>
      <c r="ED200">
        <v>0</v>
      </c>
      <c r="EE200">
        <v>0</v>
      </c>
      <c r="EF200">
        <v>10001.3461538462</v>
      </c>
      <c r="EG200">
        <v>0</v>
      </c>
      <c r="EH200">
        <v>9.45911</v>
      </c>
      <c r="EI200">
        <v>-37.5917307692308</v>
      </c>
      <c r="EJ200">
        <v>1403.76846153846</v>
      </c>
      <c r="EK200">
        <v>1440.27692307692</v>
      </c>
      <c r="EL200">
        <v>1.33318769230769</v>
      </c>
      <c r="EM200">
        <v>1409.21769230769</v>
      </c>
      <c r="EN200">
        <v>21.5627307692308</v>
      </c>
      <c r="EO200">
        <v>2.07748076923077</v>
      </c>
      <c r="EP200">
        <v>1.95651384615385</v>
      </c>
      <c r="EQ200">
        <v>18.0475692307692</v>
      </c>
      <c r="ER200">
        <v>17.0967307692308</v>
      </c>
      <c r="ES200">
        <v>1999.98846153846</v>
      </c>
      <c r="ET200">
        <v>0.980004538461538</v>
      </c>
      <c r="EU200">
        <v>0.0199952230769231</v>
      </c>
      <c r="EV200">
        <v>0</v>
      </c>
      <c r="EW200">
        <v>336.925692307692</v>
      </c>
      <c r="EX200">
        <v>5.00016</v>
      </c>
      <c r="EY200">
        <v>7012.23307692308</v>
      </c>
      <c r="EZ200">
        <v>18234.1153846154</v>
      </c>
      <c r="FA200">
        <v>48.562</v>
      </c>
      <c r="FB200">
        <v>48.9418461538462</v>
      </c>
      <c r="FC200">
        <v>48.9612307692308</v>
      </c>
      <c r="FD200">
        <v>48.6774615384615</v>
      </c>
      <c r="FE200">
        <v>50.437</v>
      </c>
      <c r="FF200">
        <v>1955.09615384615</v>
      </c>
      <c r="FG200">
        <v>39.8923076923077</v>
      </c>
      <c r="FH200">
        <v>0</v>
      </c>
      <c r="FI200">
        <v>1759252871.2</v>
      </c>
      <c r="FJ200">
        <v>0</v>
      </c>
      <c r="FK200">
        <v>336.923807692308</v>
      </c>
      <c r="FL200">
        <v>-0.711897438179245</v>
      </c>
      <c r="FM200">
        <v>-4.55452991155356</v>
      </c>
      <c r="FN200">
        <v>7012.18461538461</v>
      </c>
      <c r="FO200">
        <v>15</v>
      </c>
      <c r="FP200">
        <v>0</v>
      </c>
      <c r="FQ200" t="s">
        <v>439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-37.401185</v>
      </c>
      <c r="GD200">
        <v>-7.47538195488724</v>
      </c>
      <c r="GE200">
        <v>0.932163345811774</v>
      </c>
      <c r="GF200">
        <v>0</v>
      </c>
      <c r="GG200">
        <v>336.939794117647</v>
      </c>
      <c r="GH200">
        <v>-0.275920550345391</v>
      </c>
      <c r="GI200">
        <v>0.137939624348477</v>
      </c>
      <c r="GJ200">
        <v>-1</v>
      </c>
      <c r="GK200">
        <v>1.3302535</v>
      </c>
      <c r="GL200">
        <v>0.0618067669172925</v>
      </c>
      <c r="GM200">
        <v>0.00649438547901184</v>
      </c>
      <c r="GN200">
        <v>1</v>
      </c>
      <c r="GO200">
        <v>1</v>
      </c>
      <c r="GP200">
        <v>2</v>
      </c>
      <c r="GQ200" t="s">
        <v>440</v>
      </c>
      <c r="GR200">
        <v>3.12539</v>
      </c>
      <c r="GS200">
        <v>2.65402</v>
      </c>
      <c r="GT200">
        <v>0.203764</v>
      </c>
      <c r="GU200">
        <v>0.207382</v>
      </c>
      <c r="GV200">
        <v>0.0983117</v>
      </c>
      <c r="GW200">
        <v>0.0948292</v>
      </c>
      <c r="GX200">
        <v>20445.5</v>
      </c>
      <c r="GY200">
        <v>19338.4</v>
      </c>
      <c r="GZ200">
        <v>22963.3</v>
      </c>
      <c r="HA200">
        <v>23756.6</v>
      </c>
      <c r="HB200">
        <v>35293.4</v>
      </c>
      <c r="HC200">
        <v>35601.1</v>
      </c>
      <c r="HD200">
        <v>41394.5</v>
      </c>
      <c r="HE200">
        <v>42362.2</v>
      </c>
      <c r="HF200">
        <v>1.90345</v>
      </c>
      <c r="HG200">
        <v>1.80597</v>
      </c>
      <c r="HH200">
        <v>0.166975</v>
      </c>
      <c r="HI200">
        <v>0</v>
      </c>
      <c r="HJ200">
        <v>27.259</v>
      </c>
      <c r="HK200">
        <v>999.9</v>
      </c>
      <c r="HL200">
        <v>55.53</v>
      </c>
      <c r="HM200">
        <v>29.96</v>
      </c>
      <c r="HN200">
        <v>26.0122</v>
      </c>
      <c r="HO200">
        <v>54.1776</v>
      </c>
      <c r="HP200">
        <v>42.9006</v>
      </c>
      <c r="HQ200">
        <v>1</v>
      </c>
      <c r="HR200">
        <v>0.0518496</v>
      </c>
      <c r="HS200">
        <v>0.345054</v>
      </c>
      <c r="HT200">
        <v>20.2177</v>
      </c>
      <c r="HU200">
        <v>5.23406</v>
      </c>
      <c r="HV200">
        <v>11.992</v>
      </c>
      <c r="HW200">
        <v>4.95575</v>
      </c>
      <c r="HX200">
        <v>3.304</v>
      </c>
      <c r="HY200">
        <v>50.7</v>
      </c>
      <c r="HZ200">
        <v>9999</v>
      </c>
      <c r="IA200">
        <v>9999</v>
      </c>
      <c r="IB200">
        <v>9999</v>
      </c>
      <c r="IC200">
        <v>1.86854</v>
      </c>
      <c r="ID200">
        <v>1.86421</v>
      </c>
      <c r="IE200">
        <v>1.8718</v>
      </c>
      <c r="IF200">
        <v>1.86264</v>
      </c>
      <c r="IG200">
        <v>1.86213</v>
      </c>
      <c r="IH200">
        <v>1.86859</v>
      </c>
      <c r="II200">
        <v>1.85868</v>
      </c>
      <c r="IJ200">
        <v>1.86509</v>
      </c>
      <c r="IK200">
        <v>5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7.27</v>
      </c>
      <c r="IY200">
        <v>0.3924</v>
      </c>
      <c r="IZ200">
        <v>3.97360106167472</v>
      </c>
      <c r="JA200">
        <v>0.00378919108122332</v>
      </c>
      <c r="JB200">
        <v>-1.39025892724049e-06</v>
      </c>
      <c r="JC200">
        <v>2.66215117939144e-10</v>
      </c>
      <c r="JD200">
        <v>0.0716792814121334</v>
      </c>
      <c r="JE200">
        <v>0.00926075309058177</v>
      </c>
      <c r="JF200">
        <v>8.50568971851429e-05</v>
      </c>
      <c r="JG200">
        <v>6.08600627940814e-06</v>
      </c>
      <c r="JH200">
        <v>1</v>
      </c>
      <c r="JI200">
        <v>1927</v>
      </c>
      <c r="JJ200">
        <v>1</v>
      </c>
      <c r="JK200">
        <v>28</v>
      </c>
      <c r="JL200">
        <v>29320881.1</v>
      </c>
      <c r="JM200">
        <v>29320881.1</v>
      </c>
      <c r="JN200">
        <v>2.81616</v>
      </c>
      <c r="JO200">
        <v>2.34253</v>
      </c>
      <c r="JP200">
        <v>1.4978</v>
      </c>
      <c r="JQ200">
        <v>2.32544</v>
      </c>
      <c r="JR200">
        <v>1.54419</v>
      </c>
      <c r="JS200">
        <v>2.35474</v>
      </c>
      <c r="JT200">
        <v>35.6845</v>
      </c>
      <c r="JU200">
        <v>24.14</v>
      </c>
      <c r="JV200">
        <v>18</v>
      </c>
      <c r="JW200">
        <v>547.183</v>
      </c>
      <c r="JX200">
        <v>427.965</v>
      </c>
      <c r="JY200">
        <v>26.252</v>
      </c>
      <c r="JZ200">
        <v>28.2542</v>
      </c>
      <c r="KA200">
        <v>29.9999</v>
      </c>
      <c r="KB200">
        <v>28.1801</v>
      </c>
      <c r="KC200">
        <v>28.2076</v>
      </c>
      <c r="KD200">
        <v>56.3959</v>
      </c>
      <c r="KE200">
        <v>30.9006</v>
      </c>
      <c r="KF200">
        <v>40.2105</v>
      </c>
      <c r="KG200">
        <v>26.2482</v>
      </c>
      <c r="KH200">
        <v>1456.78</v>
      </c>
      <c r="KI200">
        <v>21.5873</v>
      </c>
      <c r="KJ200">
        <v>92.7795</v>
      </c>
      <c r="KK200">
        <v>98.7302</v>
      </c>
    </row>
    <row r="201" spans="1:297">
      <c r="A201">
        <v>185</v>
      </c>
      <c r="B201">
        <v>1759252869</v>
      </c>
      <c r="C201">
        <v>3028</v>
      </c>
      <c r="D201" t="s">
        <v>813</v>
      </c>
      <c r="E201" t="s">
        <v>814</v>
      </c>
      <c r="F201">
        <v>5</v>
      </c>
      <c r="G201" t="s">
        <v>639</v>
      </c>
      <c r="H201" t="s">
        <v>436</v>
      </c>
      <c r="I201">
        <v>1759252860.84615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1475.12126017001</v>
      </c>
      <c r="AK201">
        <v>1446.23890909091</v>
      </c>
      <c r="AL201">
        <v>3.57234326706397</v>
      </c>
      <c r="AM201">
        <v>62.8273229476228</v>
      </c>
      <c r="AN201">
        <f>(AP201 - AO201 + DY201*1E3/(8.314*(EA201+273.15)) * AR201/DX201 * AQ201) * DX201/(100*DL201) * 1000/(1000 - AP201)</f>
        <v>0</v>
      </c>
      <c r="AO201">
        <v>21.5554307418001</v>
      </c>
      <c r="AP201">
        <v>22.8884751515152</v>
      </c>
      <c r="AQ201">
        <v>-9.3826578995215e-06</v>
      </c>
      <c r="AR201">
        <v>104.061546898014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2.7</v>
      </c>
      <c r="DM201">
        <v>0.5</v>
      </c>
      <c r="DN201" t="s">
        <v>438</v>
      </c>
      <c r="DO201">
        <v>2</v>
      </c>
      <c r="DP201" t="b">
        <v>1</v>
      </c>
      <c r="DQ201">
        <v>1759252860.84615</v>
      </c>
      <c r="DR201">
        <v>1388.49307692308</v>
      </c>
      <c r="DS201">
        <v>1426.76076923077</v>
      </c>
      <c r="DT201">
        <v>22.8943461538462</v>
      </c>
      <c r="DU201">
        <v>21.5591846153846</v>
      </c>
      <c r="DV201">
        <v>1381.23692307692</v>
      </c>
      <c r="DW201">
        <v>22.5018538461538</v>
      </c>
      <c r="DX201">
        <v>500.001153846154</v>
      </c>
      <c r="DY201">
        <v>90.7357923076923</v>
      </c>
      <c r="DZ201">
        <v>0.0285971846153846</v>
      </c>
      <c r="EA201">
        <v>29.6011769230769</v>
      </c>
      <c r="EB201">
        <v>29.9934384615385</v>
      </c>
      <c r="EC201">
        <v>999.9</v>
      </c>
      <c r="ED201">
        <v>0</v>
      </c>
      <c r="EE201">
        <v>0</v>
      </c>
      <c r="EF201">
        <v>9991.67692307692</v>
      </c>
      <c r="EG201">
        <v>0</v>
      </c>
      <c r="EH201">
        <v>9.45911</v>
      </c>
      <c r="EI201">
        <v>-38.2691230769231</v>
      </c>
      <c r="EJ201">
        <v>1421.02615384615</v>
      </c>
      <c r="EK201">
        <v>1458.2</v>
      </c>
      <c r="EL201">
        <v>1.33514615384615</v>
      </c>
      <c r="EM201">
        <v>1426.76076923077</v>
      </c>
      <c r="EN201">
        <v>21.5591846153846</v>
      </c>
      <c r="EO201">
        <v>2.07733384615385</v>
      </c>
      <c r="EP201">
        <v>1.95619</v>
      </c>
      <c r="EQ201">
        <v>18.0464538461538</v>
      </c>
      <c r="ER201">
        <v>17.0941230769231</v>
      </c>
      <c r="ES201">
        <v>1999.97461538462</v>
      </c>
      <c r="ET201">
        <v>0.980004307692308</v>
      </c>
      <c r="EU201">
        <v>0.0199954307692308</v>
      </c>
      <c r="EV201">
        <v>0</v>
      </c>
      <c r="EW201">
        <v>336.926923076923</v>
      </c>
      <c r="EX201">
        <v>5.00016</v>
      </c>
      <c r="EY201">
        <v>7011.84692307692</v>
      </c>
      <c r="EZ201">
        <v>18234</v>
      </c>
      <c r="FA201">
        <v>48.562</v>
      </c>
      <c r="FB201">
        <v>48.937</v>
      </c>
      <c r="FC201">
        <v>48.9515384615385</v>
      </c>
      <c r="FD201">
        <v>48.6631538461538</v>
      </c>
      <c r="FE201">
        <v>50.437</v>
      </c>
      <c r="FF201">
        <v>1955.08230769231</v>
      </c>
      <c r="FG201">
        <v>39.8923076923077</v>
      </c>
      <c r="FH201">
        <v>0</v>
      </c>
      <c r="FI201">
        <v>1759252876.6</v>
      </c>
      <c r="FJ201">
        <v>0</v>
      </c>
      <c r="FK201">
        <v>336.90908</v>
      </c>
      <c r="FL201">
        <v>0.0624615338537632</v>
      </c>
      <c r="FM201">
        <v>-3.42000001014887</v>
      </c>
      <c r="FN201">
        <v>7011.8036</v>
      </c>
      <c r="FO201">
        <v>15</v>
      </c>
      <c r="FP201">
        <v>0</v>
      </c>
      <c r="FQ201" t="s">
        <v>439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-37.761435</v>
      </c>
      <c r="GD201">
        <v>-8.52157443609026</v>
      </c>
      <c r="GE201">
        <v>0.992844122848597</v>
      </c>
      <c r="GF201">
        <v>0</v>
      </c>
      <c r="GG201">
        <v>336.925470588235</v>
      </c>
      <c r="GH201">
        <v>-0.37561497452263</v>
      </c>
      <c r="GI201">
        <v>0.151852334482845</v>
      </c>
      <c r="GJ201">
        <v>-1</v>
      </c>
      <c r="GK201">
        <v>1.3334365</v>
      </c>
      <c r="GL201">
        <v>0.0271087218045132</v>
      </c>
      <c r="GM201">
        <v>0.00321622647678923</v>
      </c>
      <c r="GN201">
        <v>1</v>
      </c>
      <c r="GO201">
        <v>1</v>
      </c>
      <c r="GP201">
        <v>2</v>
      </c>
      <c r="GQ201" t="s">
        <v>440</v>
      </c>
      <c r="GR201">
        <v>3.12527</v>
      </c>
      <c r="GS201">
        <v>2.65423</v>
      </c>
      <c r="GT201">
        <v>0.20531</v>
      </c>
      <c r="GU201">
        <v>0.208795</v>
      </c>
      <c r="GV201">
        <v>0.0982985</v>
      </c>
      <c r="GW201">
        <v>0.0948184</v>
      </c>
      <c r="GX201">
        <v>20405.7</v>
      </c>
      <c r="GY201">
        <v>19304.1</v>
      </c>
      <c r="GZ201">
        <v>22963.2</v>
      </c>
      <c r="HA201">
        <v>23756.7</v>
      </c>
      <c r="HB201">
        <v>35293.9</v>
      </c>
      <c r="HC201">
        <v>35601.6</v>
      </c>
      <c r="HD201">
        <v>41394.4</v>
      </c>
      <c r="HE201">
        <v>42362.3</v>
      </c>
      <c r="HF201">
        <v>1.90335</v>
      </c>
      <c r="HG201">
        <v>1.8064</v>
      </c>
      <c r="HH201">
        <v>0.167698</v>
      </c>
      <c r="HI201">
        <v>0</v>
      </c>
      <c r="HJ201">
        <v>27.2542</v>
      </c>
      <c r="HK201">
        <v>999.9</v>
      </c>
      <c r="HL201">
        <v>55.506</v>
      </c>
      <c r="HM201">
        <v>29.96</v>
      </c>
      <c r="HN201">
        <v>26.002</v>
      </c>
      <c r="HO201">
        <v>54.1276</v>
      </c>
      <c r="HP201">
        <v>42.9808</v>
      </c>
      <c r="HQ201">
        <v>1</v>
      </c>
      <c r="HR201">
        <v>0.0515396</v>
      </c>
      <c r="HS201">
        <v>0.328135</v>
      </c>
      <c r="HT201">
        <v>20.2174</v>
      </c>
      <c r="HU201">
        <v>5.23376</v>
      </c>
      <c r="HV201">
        <v>11.992</v>
      </c>
      <c r="HW201">
        <v>4.9556</v>
      </c>
      <c r="HX201">
        <v>3.3039</v>
      </c>
      <c r="HY201">
        <v>50.7</v>
      </c>
      <c r="HZ201">
        <v>9999</v>
      </c>
      <c r="IA201">
        <v>9999</v>
      </c>
      <c r="IB201">
        <v>9999</v>
      </c>
      <c r="IC201">
        <v>1.86854</v>
      </c>
      <c r="ID201">
        <v>1.86417</v>
      </c>
      <c r="IE201">
        <v>1.8718</v>
      </c>
      <c r="IF201">
        <v>1.86265</v>
      </c>
      <c r="IG201">
        <v>1.86213</v>
      </c>
      <c r="IH201">
        <v>1.86859</v>
      </c>
      <c r="II201">
        <v>1.85868</v>
      </c>
      <c r="IJ201">
        <v>1.86509</v>
      </c>
      <c r="IK201">
        <v>5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7.3</v>
      </c>
      <c r="IY201">
        <v>0.3923</v>
      </c>
      <c r="IZ201">
        <v>3.97360106167472</v>
      </c>
      <c r="JA201">
        <v>0.00378919108122332</v>
      </c>
      <c r="JB201">
        <v>-1.39025892724049e-06</v>
      </c>
      <c r="JC201">
        <v>2.66215117939144e-10</v>
      </c>
      <c r="JD201">
        <v>0.0716792814121334</v>
      </c>
      <c r="JE201">
        <v>0.00926075309058177</v>
      </c>
      <c r="JF201">
        <v>8.50568971851429e-05</v>
      </c>
      <c r="JG201">
        <v>6.08600627940814e-06</v>
      </c>
      <c r="JH201">
        <v>1</v>
      </c>
      <c r="JI201">
        <v>1927</v>
      </c>
      <c r="JJ201">
        <v>1</v>
      </c>
      <c r="JK201">
        <v>28</v>
      </c>
      <c r="JL201">
        <v>29320881.1</v>
      </c>
      <c r="JM201">
        <v>29320881.1</v>
      </c>
      <c r="JN201">
        <v>2.84058</v>
      </c>
      <c r="JO201">
        <v>2.3291</v>
      </c>
      <c r="JP201">
        <v>1.4978</v>
      </c>
      <c r="JQ201">
        <v>2.32544</v>
      </c>
      <c r="JR201">
        <v>1.54419</v>
      </c>
      <c r="JS201">
        <v>2.34131</v>
      </c>
      <c r="JT201">
        <v>35.6613</v>
      </c>
      <c r="JU201">
        <v>24.1488</v>
      </c>
      <c r="JV201">
        <v>18</v>
      </c>
      <c r="JW201">
        <v>547.085</v>
      </c>
      <c r="JX201">
        <v>428.184</v>
      </c>
      <c r="JY201">
        <v>26.2554</v>
      </c>
      <c r="JZ201">
        <v>28.2494</v>
      </c>
      <c r="KA201">
        <v>29.9997</v>
      </c>
      <c r="KB201">
        <v>28.1764</v>
      </c>
      <c r="KC201">
        <v>28.2034</v>
      </c>
      <c r="KD201">
        <v>56.9575</v>
      </c>
      <c r="KE201">
        <v>30.9006</v>
      </c>
      <c r="KF201">
        <v>40.2105</v>
      </c>
      <c r="KG201">
        <v>26.257</v>
      </c>
      <c r="KH201">
        <v>1477.06</v>
      </c>
      <c r="KI201">
        <v>21.5881</v>
      </c>
      <c r="KJ201">
        <v>92.7791</v>
      </c>
      <c r="KK201">
        <v>98.7304</v>
      </c>
    </row>
    <row r="202" spans="1:297">
      <c r="A202">
        <v>186</v>
      </c>
      <c r="B202">
        <v>1759252874</v>
      </c>
      <c r="C202">
        <v>3033</v>
      </c>
      <c r="D202" t="s">
        <v>815</v>
      </c>
      <c r="E202" t="s">
        <v>816</v>
      </c>
      <c r="F202">
        <v>5</v>
      </c>
      <c r="G202" t="s">
        <v>639</v>
      </c>
      <c r="H202" t="s">
        <v>436</v>
      </c>
      <c r="I202">
        <v>1759252865.84615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1491.57577490045</v>
      </c>
      <c r="AK202">
        <v>1463.35503030303</v>
      </c>
      <c r="AL202">
        <v>3.41939108932581</v>
      </c>
      <c r="AM202">
        <v>62.8273229476228</v>
      </c>
      <c r="AN202">
        <f>(AP202 - AO202 + DY202*1E3/(8.314*(EA202+273.15)) * AR202/DX202 * AQ202) * DX202/(100*DL202) * 1000/(1000 - AP202)</f>
        <v>0</v>
      </c>
      <c r="AO202">
        <v>21.5517109307456</v>
      </c>
      <c r="AP202">
        <v>22.8831181818182</v>
      </c>
      <c r="AQ202">
        <v>-1.0939311605721e-05</v>
      </c>
      <c r="AR202">
        <v>104.061546898014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2.7</v>
      </c>
      <c r="DM202">
        <v>0.5</v>
      </c>
      <c r="DN202" t="s">
        <v>438</v>
      </c>
      <c r="DO202">
        <v>2</v>
      </c>
      <c r="DP202" t="b">
        <v>1</v>
      </c>
      <c r="DQ202">
        <v>1759252865.84615</v>
      </c>
      <c r="DR202">
        <v>1405.57076923077</v>
      </c>
      <c r="DS202">
        <v>1443.70384615385</v>
      </c>
      <c r="DT202">
        <v>22.8901461538462</v>
      </c>
      <c r="DU202">
        <v>21.5553076923077</v>
      </c>
      <c r="DV202">
        <v>1398.28923076923</v>
      </c>
      <c r="DW202">
        <v>22.4977615384615</v>
      </c>
      <c r="DX202">
        <v>499.998307692308</v>
      </c>
      <c r="DY202">
        <v>90.7354307692308</v>
      </c>
      <c r="DZ202">
        <v>0.0285237230769231</v>
      </c>
      <c r="EA202">
        <v>29.6016769230769</v>
      </c>
      <c r="EB202">
        <v>29.9877307692308</v>
      </c>
      <c r="EC202">
        <v>999.9</v>
      </c>
      <c r="ED202">
        <v>0</v>
      </c>
      <c r="EE202">
        <v>0</v>
      </c>
      <c r="EF202">
        <v>10007.6769230769</v>
      </c>
      <c r="EG202">
        <v>0</v>
      </c>
      <c r="EH202">
        <v>9.45911</v>
      </c>
      <c r="EI202">
        <v>-38.1328076923077</v>
      </c>
      <c r="EJ202">
        <v>1438.49769230769</v>
      </c>
      <c r="EK202">
        <v>1475.50923076923</v>
      </c>
      <c r="EL202">
        <v>1.33481769230769</v>
      </c>
      <c r="EM202">
        <v>1443.70384615385</v>
      </c>
      <c r="EN202">
        <v>21.5553076923077</v>
      </c>
      <c r="EO202">
        <v>2.07694538461538</v>
      </c>
      <c r="EP202">
        <v>1.95583153846154</v>
      </c>
      <c r="EQ202">
        <v>18.0434692307692</v>
      </c>
      <c r="ER202">
        <v>17.0912230769231</v>
      </c>
      <c r="ES202">
        <v>1999.94076923077</v>
      </c>
      <c r="ET202">
        <v>0.980003846153846</v>
      </c>
      <c r="EU202">
        <v>0.0199958615384615</v>
      </c>
      <c r="EV202">
        <v>0</v>
      </c>
      <c r="EW202">
        <v>336.909461538461</v>
      </c>
      <c r="EX202">
        <v>5.00016</v>
      </c>
      <c r="EY202">
        <v>7011.45153846154</v>
      </c>
      <c r="EZ202">
        <v>18233.6923076923</v>
      </c>
      <c r="FA202">
        <v>48.562</v>
      </c>
      <c r="FB202">
        <v>48.937</v>
      </c>
      <c r="FC202">
        <v>48.9418461538462</v>
      </c>
      <c r="FD202">
        <v>48.6440769230769</v>
      </c>
      <c r="FE202">
        <v>50.437</v>
      </c>
      <c r="FF202">
        <v>1955.04846153846</v>
      </c>
      <c r="FG202">
        <v>39.8923076923077</v>
      </c>
      <c r="FH202">
        <v>0</v>
      </c>
      <c r="FI202">
        <v>1759252881.4</v>
      </c>
      <c r="FJ202">
        <v>0</v>
      </c>
      <c r="FK202">
        <v>336.92452</v>
      </c>
      <c r="FL202">
        <v>0.728923080417898</v>
      </c>
      <c r="FM202">
        <v>-2.26538466607836</v>
      </c>
      <c r="FN202">
        <v>7011.6028</v>
      </c>
      <c r="FO202">
        <v>15</v>
      </c>
      <c r="FP202">
        <v>0</v>
      </c>
      <c r="FQ202" t="s">
        <v>439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-38.0769904761905</v>
      </c>
      <c r="GD202">
        <v>-0.125096103896157</v>
      </c>
      <c r="GE202">
        <v>0.498937176983199</v>
      </c>
      <c r="GF202">
        <v>1</v>
      </c>
      <c r="GG202">
        <v>336.916823529412</v>
      </c>
      <c r="GH202">
        <v>-0.106676854733269</v>
      </c>
      <c r="GI202">
        <v>0.156094328680985</v>
      </c>
      <c r="GJ202">
        <v>-1</v>
      </c>
      <c r="GK202">
        <v>1.33468380952381</v>
      </c>
      <c r="GL202">
        <v>0.00191688311688295</v>
      </c>
      <c r="GM202">
        <v>0.00127391588341011</v>
      </c>
      <c r="GN202">
        <v>1</v>
      </c>
      <c r="GO202">
        <v>2</v>
      </c>
      <c r="GP202">
        <v>2</v>
      </c>
      <c r="GQ202" t="s">
        <v>642</v>
      </c>
      <c r="GR202">
        <v>3.1254</v>
      </c>
      <c r="GS202">
        <v>2.65408</v>
      </c>
      <c r="GT202">
        <v>0.206797</v>
      </c>
      <c r="GU202">
        <v>0.210308</v>
      </c>
      <c r="GV202">
        <v>0.0982785</v>
      </c>
      <c r="GW202">
        <v>0.0948121</v>
      </c>
      <c r="GX202">
        <v>20367.9</v>
      </c>
      <c r="GY202">
        <v>19267.3</v>
      </c>
      <c r="GZ202">
        <v>22963.6</v>
      </c>
      <c r="HA202">
        <v>23756.9</v>
      </c>
      <c r="HB202">
        <v>35294.9</v>
      </c>
      <c r="HC202">
        <v>35602.2</v>
      </c>
      <c r="HD202">
        <v>41394.4</v>
      </c>
      <c r="HE202">
        <v>42362.5</v>
      </c>
      <c r="HF202">
        <v>1.90362</v>
      </c>
      <c r="HG202">
        <v>1.80615</v>
      </c>
      <c r="HH202">
        <v>0.167489</v>
      </c>
      <c r="HI202">
        <v>0</v>
      </c>
      <c r="HJ202">
        <v>27.2486</v>
      </c>
      <c r="HK202">
        <v>999.9</v>
      </c>
      <c r="HL202">
        <v>55.506</v>
      </c>
      <c r="HM202">
        <v>29.96</v>
      </c>
      <c r="HN202">
        <v>26.0022</v>
      </c>
      <c r="HO202">
        <v>53.9876</v>
      </c>
      <c r="HP202">
        <v>42.8205</v>
      </c>
      <c r="HQ202">
        <v>1</v>
      </c>
      <c r="HR202">
        <v>0.0510137</v>
      </c>
      <c r="HS202">
        <v>0.316808</v>
      </c>
      <c r="HT202">
        <v>20.2175</v>
      </c>
      <c r="HU202">
        <v>5.23331</v>
      </c>
      <c r="HV202">
        <v>11.992</v>
      </c>
      <c r="HW202">
        <v>4.9554</v>
      </c>
      <c r="HX202">
        <v>3.30395</v>
      </c>
      <c r="HY202">
        <v>50.7</v>
      </c>
      <c r="HZ202">
        <v>9999</v>
      </c>
      <c r="IA202">
        <v>9999</v>
      </c>
      <c r="IB202">
        <v>9999</v>
      </c>
      <c r="IC202">
        <v>1.86858</v>
      </c>
      <c r="ID202">
        <v>1.8642</v>
      </c>
      <c r="IE202">
        <v>1.8718</v>
      </c>
      <c r="IF202">
        <v>1.86264</v>
      </c>
      <c r="IG202">
        <v>1.86216</v>
      </c>
      <c r="IH202">
        <v>1.86859</v>
      </c>
      <c r="II202">
        <v>1.85868</v>
      </c>
      <c r="IJ202">
        <v>1.86509</v>
      </c>
      <c r="IK202">
        <v>5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7.32</v>
      </c>
      <c r="IY202">
        <v>0.3921</v>
      </c>
      <c r="IZ202">
        <v>3.97360106167472</v>
      </c>
      <c r="JA202">
        <v>0.00378919108122332</v>
      </c>
      <c r="JB202">
        <v>-1.39025892724049e-06</v>
      </c>
      <c r="JC202">
        <v>2.66215117939144e-10</v>
      </c>
      <c r="JD202">
        <v>0.0716792814121334</v>
      </c>
      <c r="JE202">
        <v>0.00926075309058177</v>
      </c>
      <c r="JF202">
        <v>8.50568971851429e-05</v>
      </c>
      <c r="JG202">
        <v>6.08600627940814e-06</v>
      </c>
      <c r="JH202">
        <v>1</v>
      </c>
      <c r="JI202">
        <v>1927</v>
      </c>
      <c r="JJ202">
        <v>1</v>
      </c>
      <c r="JK202">
        <v>28</v>
      </c>
      <c r="JL202">
        <v>29320881.2</v>
      </c>
      <c r="JM202">
        <v>29320881.2</v>
      </c>
      <c r="JN202">
        <v>2.86621</v>
      </c>
      <c r="JO202">
        <v>2.33032</v>
      </c>
      <c r="JP202">
        <v>1.4978</v>
      </c>
      <c r="JQ202">
        <v>2.32544</v>
      </c>
      <c r="JR202">
        <v>1.54419</v>
      </c>
      <c r="JS202">
        <v>2.33276</v>
      </c>
      <c r="JT202">
        <v>35.6845</v>
      </c>
      <c r="JU202">
        <v>24.1488</v>
      </c>
      <c r="JV202">
        <v>18</v>
      </c>
      <c r="JW202">
        <v>547.229</v>
      </c>
      <c r="JX202">
        <v>428.006</v>
      </c>
      <c r="JY202">
        <v>26.2632</v>
      </c>
      <c r="JZ202">
        <v>28.2452</v>
      </c>
      <c r="KA202">
        <v>29.9997</v>
      </c>
      <c r="KB202">
        <v>28.1722</v>
      </c>
      <c r="KC202">
        <v>28.1993</v>
      </c>
      <c r="KD202">
        <v>57.4029</v>
      </c>
      <c r="KE202">
        <v>30.9006</v>
      </c>
      <c r="KF202">
        <v>40.2105</v>
      </c>
      <c r="KG202">
        <v>26.2659</v>
      </c>
      <c r="KH202">
        <v>1490.57</v>
      </c>
      <c r="KI202">
        <v>21.5964</v>
      </c>
      <c r="KJ202">
        <v>92.7798</v>
      </c>
      <c r="KK202">
        <v>98.7311</v>
      </c>
    </row>
    <row r="203" spans="1:297">
      <c r="A203">
        <v>187</v>
      </c>
      <c r="B203">
        <v>1759252879</v>
      </c>
      <c r="C203">
        <v>3038</v>
      </c>
      <c r="D203" t="s">
        <v>817</v>
      </c>
      <c r="E203" t="s">
        <v>818</v>
      </c>
      <c r="F203">
        <v>5</v>
      </c>
      <c r="G203" t="s">
        <v>639</v>
      </c>
      <c r="H203" t="s">
        <v>436</v>
      </c>
      <c r="I203">
        <v>1759252870.84615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1509.05182797382</v>
      </c>
      <c r="AK203">
        <v>1480.63624242424</v>
      </c>
      <c r="AL203">
        <v>3.43838672957683</v>
      </c>
      <c r="AM203">
        <v>62.8273229476228</v>
      </c>
      <c r="AN203">
        <f>(AP203 - AO203 + DY203*1E3/(8.314*(EA203+273.15)) * AR203/DX203 * AQ203) * DX203/(100*DL203) * 1000/(1000 - AP203)</f>
        <v>0</v>
      </c>
      <c r="AO203">
        <v>21.5493181140682</v>
      </c>
      <c r="AP203">
        <v>22.8783406060606</v>
      </c>
      <c r="AQ203">
        <v>-8.37699648543265e-06</v>
      </c>
      <c r="AR203">
        <v>104.061546898014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2.7</v>
      </c>
      <c r="DM203">
        <v>0.5</v>
      </c>
      <c r="DN203" t="s">
        <v>438</v>
      </c>
      <c r="DO203">
        <v>2</v>
      </c>
      <c r="DP203" t="b">
        <v>1</v>
      </c>
      <c r="DQ203">
        <v>1759252870.84615</v>
      </c>
      <c r="DR203">
        <v>1422.6</v>
      </c>
      <c r="DS203">
        <v>1460.57076923077</v>
      </c>
      <c r="DT203">
        <v>22.8850846153846</v>
      </c>
      <c r="DU203">
        <v>21.5520384615385</v>
      </c>
      <c r="DV203">
        <v>1415.29230769231</v>
      </c>
      <c r="DW203">
        <v>22.4928230769231</v>
      </c>
      <c r="DX203">
        <v>499.990846153846</v>
      </c>
      <c r="DY203">
        <v>90.7351692307692</v>
      </c>
      <c r="DZ203">
        <v>0.0285216461538462</v>
      </c>
      <c r="EA203">
        <v>29.6019846153846</v>
      </c>
      <c r="EB203">
        <v>29.9847615384615</v>
      </c>
      <c r="EC203">
        <v>999.9</v>
      </c>
      <c r="ED203">
        <v>0</v>
      </c>
      <c r="EE203">
        <v>0</v>
      </c>
      <c r="EF203">
        <v>9994.89307692308</v>
      </c>
      <c r="EG203">
        <v>0</v>
      </c>
      <c r="EH203">
        <v>9.45911</v>
      </c>
      <c r="EI203">
        <v>-37.9715</v>
      </c>
      <c r="EJ203">
        <v>1455.91692307692</v>
      </c>
      <c r="EK203">
        <v>1492.74230769231</v>
      </c>
      <c r="EL203">
        <v>1.33304</v>
      </c>
      <c r="EM203">
        <v>1460.57076923077</v>
      </c>
      <c r="EN203">
        <v>21.5520384615385</v>
      </c>
      <c r="EO203">
        <v>2.07648076923077</v>
      </c>
      <c r="EP203">
        <v>1.95552846153846</v>
      </c>
      <c r="EQ203">
        <v>18.0399076923077</v>
      </c>
      <c r="ER203">
        <v>17.0887846153846</v>
      </c>
      <c r="ES203">
        <v>1999.99615384615</v>
      </c>
      <c r="ET203">
        <v>0.980004307692308</v>
      </c>
      <c r="EU203">
        <v>0.0199954384615385</v>
      </c>
      <c r="EV203">
        <v>0</v>
      </c>
      <c r="EW203">
        <v>336.934692307692</v>
      </c>
      <c r="EX203">
        <v>5.00016</v>
      </c>
      <c r="EY203">
        <v>7011.38846153846</v>
      </c>
      <c r="EZ203">
        <v>18234.2</v>
      </c>
      <c r="FA203">
        <v>48.562</v>
      </c>
      <c r="FB203">
        <v>48.937</v>
      </c>
      <c r="FC203">
        <v>48.937</v>
      </c>
      <c r="FD203">
        <v>48.6297692307692</v>
      </c>
      <c r="FE203">
        <v>50.4274615384615</v>
      </c>
      <c r="FF203">
        <v>1955.10384615385</v>
      </c>
      <c r="FG203">
        <v>39.8923076923077</v>
      </c>
      <c r="FH203">
        <v>0</v>
      </c>
      <c r="FI203">
        <v>1759252886.2</v>
      </c>
      <c r="FJ203">
        <v>0</v>
      </c>
      <c r="FK203">
        <v>336.95</v>
      </c>
      <c r="FL203">
        <v>0.1002307732282</v>
      </c>
      <c r="FM203">
        <v>-2.76461541680582</v>
      </c>
      <c r="FN203">
        <v>7011.3688</v>
      </c>
      <c r="FO203">
        <v>15</v>
      </c>
      <c r="FP203">
        <v>0</v>
      </c>
      <c r="FQ203" t="s">
        <v>439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-38.0350238095238</v>
      </c>
      <c r="GD203">
        <v>2.25737922077912</v>
      </c>
      <c r="GE203">
        <v>0.491905043977239</v>
      </c>
      <c r="GF203">
        <v>0</v>
      </c>
      <c r="GG203">
        <v>336.925176470588</v>
      </c>
      <c r="GH203">
        <v>0.282902978431984</v>
      </c>
      <c r="GI203">
        <v>0.174083392894503</v>
      </c>
      <c r="GJ203">
        <v>-1</v>
      </c>
      <c r="GK203">
        <v>1.33365428571429</v>
      </c>
      <c r="GL203">
        <v>-0.0198225974025933</v>
      </c>
      <c r="GM203">
        <v>0.00235470263298701</v>
      </c>
      <c r="GN203">
        <v>1</v>
      </c>
      <c r="GO203">
        <v>1</v>
      </c>
      <c r="GP203">
        <v>2</v>
      </c>
      <c r="GQ203" t="s">
        <v>440</v>
      </c>
      <c r="GR203">
        <v>3.12541</v>
      </c>
      <c r="GS203">
        <v>2.65381</v>
      </c>
      <c r="GT203">
        <v>0.208265</v>
      </c>
      <c r="GU203">
        <v>0.211639</v>
      </c>
      <c r="GV203">
        <v>0.0982719</v>
      </c>
      <c r="GW203">
        <v>0.0947986</v>
      </c>
      <c r="GX203">
        <v>20330.5</v>
      </c>
      <c r="GY203">
        <v>19235</v>
      </c>
      <c r="GZ203">
        <v>22963.9</v>
      </c>
      <c r="HA203">
        <v>23757.1</v>
      </c>
      <c r="HB203">
        <v>35296.2</v>
      </c>
      <c r="HC203">
        <v>35603</v>
      </c>
      <c r="HD203">
        <v>41395.6</v>
      </c>
      <c r="HE203">
        <v>42362.8</v>
      </c>
      <c r="HF203">
        <v>1.90377</v>
      </c>
      <c r="HG203">
        <v>1.806</v>
      </c>
      <c r="HH203">
        <v>0.168718</v>
      </c>
      <c r="HI203">
        <v>0</v>
      </c>
      <c r="HJ203">
        <v>27.2443</v>
      </c>
      <c r="HK203">
        <v>999.9</v>
      </c>
      <c r="HL203">
        <v>55.506</v>
      </c>
      <c r="HM203">
        <v>29.96</v>
      </c>
      <c r="HN203">
        <v>26.0008</v>
      </c>
      <c r="HO203">
        <v>53.8776</v>
      </c>
      <c r="HP203">
        <v>42.8245</v>
      </c>
      <c r="HQ203">
        <v>1</v>
      </c>
      <c r="HR203">
        <v>0.0505259</v>
      </c>
      <c r="HS203">
        <v>0.291054</v>
      </c>
      <c r="HT203">
        <v>20.2176</v>
      </c>
      <c r="HU203">
        <v>5.23376</v>
      </c>
      <c r="HV203">
        <v>11.992</v>
      </c>
      <c r="HW203">
        <v>4.95585</v>
      </c>
      <c r="HX203">
        <v>3.304</v>
      </c>
      <c r="HY203">
        <v>50.7</v>
      </c>
      <c r="HZ203">
        <v>9999</v>
      </c>
      <c r="IA203">
        <v>9999</v>
      </c>
      <c r="IB203">
        <v>9999</v>
      </c>
      <c r="IC203">
        <v>1.86855</v>
      </c>
      <c r="ID203">
        <v>1.86419</v>
      </c>
      <c r="IE203">
        <v>1.87181</v>
      </c>
      <c r="IF203">
        <v>1.86265</v>
      </c>
      <c r="IG203">
        <v>1.86216</v>
      </c>
      <c r="IH203">
        <v>1.86859</v>
      </c>
      <c r="II203">
        <v>1.85867</v>
      </c>
      <c r="IJ203">
        <v>1.86509</v>
      </c>
      <c r="IK203">
        <v>5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7.34</v>
      </c>
      <c r="IY203">
        <v>0.3921</v>
      </c>
      <c r="IZ203">
        <v>3.97360106167472</v>
      </c>
      <c r="JA203">
        <v>0.00378919108122332</v>
      </c>
      <c r="JB203">
        <v>-1.39025892724049e-06</v>
      </c>
      <c r="JC203">
        <v>2.66215117939144e-10</v>
      </c>
      <c r="JD203">
        <v>0.0716792814121334</v>
      </c>
      <c r="JE203">
        <v>0.00926075309058177</v>
      </c>
      <c r="JF203">
        <v>8.50568971851429e-05</v>
      </c>
      <c r="JG203">
        <v>6.08600627940814e-06</v>
      </c>
      <c r="JH203">
        <v>1</v>
      </c>
      <c r="JI203">
        <v>1927</v>
      </c>
      <c r="JJ203">
        <v>1</v>
      </c>
      <c r="JK203">
        <v>28</v>
      </c>
      <c r="JL203">
        <v>29320881.3</v>
      </c>
      <c r="JM203">
        <v>29320881.3</v>
      </c>
      <c r="JN203">
        <v>2.88818</v>
      </c>
      <c r="JO203">
        <v>2.33887</v>
      </c>
      <c r="JP203">
        <v>1.49902</v>
      </c>
      <c r="JQ203">
        <v>2.32544</v>
      </c>
      <c r="JR203">
        <v>1.54419</v>
      </c>
      <c r="JS203">
        <v>2.29614</v>
      </c>
      <c r="JT203">
        <v>35.6845</v>
      </c>
      <c r="JU203">
        <v>24.14</v>
      </c>
      <c r="JV203">
        <v>18</v>
      </c>
      <c r="JW203">
        <v>547.287</v>
      </c>
      <c r="JX203">
        <v>427.887</v>
      </c>
      <c r="JY203">
        <v>26.2734</v>
      </c>
      <c r="JZ203">
        <v>28.2404</v>
      </c>
      <c r="KA203">
        <v>29.9997</v>
      </c>
      <c r="KB203">
        <v>28.1675</v>
      </c>
      <c r="KC203">
        <v>28.1951</v>
      </c>
      <c r="KD203">
        <v>57.8591</v>
      </c>
      <c r="KE203">
        <v>30.9006</v>
      </c>
      <c r="KF203">
        <v>40.2105</v>
      </c>
      <c r="KG203">
        <v>26.2786</v>
      </c>
      <c r="KH203">
        <v>1504.14</v>
      </c>
      <c r="KI203">
        <v>21.6</v>
      </c>
      <c r="KJ203">
        <v>92.7819</v>
      </c>
      <c r="KK203">
        <v>98.7317</v>
      </c>
    </row>
    <row r="204" spans="1:297">
      <c r="A204">
        <v>188</v>
      </c>
      <c r="B204">
        <v>1759252884</v>
      </c>
      <c r="C204">
        <v>3043</v>
      </c>
      <c r="D204" t="s">
        <v>819</v>
      </c>
      <c r="E204" t="s">
        <v>820</v>
      </c>
      <c r="F204">
        <v>5</v>
      </c>
      <c r="G204" t="s">
        <v>639</v>
      </c>
      <c r="H204" t="s">
        <v>436</v>
      </c>
      <c r="I204">
        <v>1759252875.84615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1524.80666378126</v>
      </c>
      <c r="AK204">
        <v>1496.9756969697</v>
      </c>
      <c r="AL204">
        <v>3.26135593769957</v>
      </c>
      <c r="AM204">
        <v>62.8273229476228</v>
      </c>
      <c r="AN204">
        <f>(AP204 - AO204 + DY204*1E3/(8.314*(EA204+273.15)) * AR204/DX204 * AQ204) * DX204/(100*DL204) * 1000/(1000 - AP204)</f>
        <v>0</v>
      </c>
      <c r="AO204">
        <v>21.5440083782538</v>
      </c>
      <c r="AP204">
        <v>22.8682848484848</v>
      </c>
      <c r="AQ204">
        <v>-1.97378401299198e-05</v>
      </c>
      <c r="AR204">
        <v>104.061546898014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2.7</v>
      </c>
      <c r="DM204">
        <v>0.5</v>
      </c>
      <c r="DN204" t="s">
        <v>438</v>
      </c>
      <c r="DO204">
        <v>2</v>
      </c>
      <c r="DP204" t="b">
        <v>1</v>
      </c>
      <c r="DQ204">
        <v>1759252875.84615</v>
      </c>
      <c r="DR204">
        <v>1439.35230769231</v>
      </c>
      <c r="DS204">
        <v>1476.79</v>
      </c>
      <c r="DT204">
        <v>22.8792461538462</v>
      </c>
      <c r="DU204">
        <v>21.5482307692308</v>
      </c>
      <c r="DV204">
        <v>1432.02076923077</v>
      </c>
      <c r="DW204">
        <v>22.4871230769231</v>
      </c>
      <c r="DX204">
        <v>499.989846153846</v>
      </c>
      <c r="DY204">
        <v>90.7357</v>
      </c>
      <c r="DZ204">
        <v>0.0285319230769231</v>
      </c>
      <c r="EA204">
        <v>29.6032846153846</v>
      </c>
      <c r="EB204">
        <v>29.9883538461538</v>
      </c>
      <c r="EC204">
        <v>999.9</v>
      </c>
      <c r="ED204">
        <v>0</v>
      </c>
      <c r="EE204">
        <v>0</v>
      </c>
      <c r="EF204">
        <v>9998.40692307693</v>
      </c>
      <c r="EG204">
        <v>0</v>
      </c>
      <c r="EH204">
        <v>9.45911</v>
      </c>
      <c r="EI204">
        <v>-37.4382461538461</v>
      </c>
      <c r="EJ204">
        <v>1473.05230769231</v>
      </c>
      <c r="EK204">
        <v>1509.31307692308</v>
      </c>
      <c r="EL204">
        <v>1.33101307692308</v>
      </c>
      <c r="EM204">
        <v>1476.79</v>
      </c>
      <c r="EN204">
        <v>21.5482307692308</v>
      </c>
      <c r="EO204">
        <v>2.07596384615385</v>
      </c>
      <c r="EP204">
        <v>1.95519538461539</v>
      </c>
      <c r="EQ204">
        <v>18.0359461538462</v>
      </c>
      <c r="ER204">
        <v>17.0860923076923</v>
      </c>
      <c r="ES204">
        <v>1999.95769230769</v>
      </c>
      <c r="ET204">
        <v>0.980004923076923</v>
      </c>
      <c r="EU204">
        <v>0.0199947538461538</v>
      </c>
      <c r="EV204">
        <v>0</v>
      </c>
      <c r="EW204">
        <v>336.948230769231</v>
      </c>
      <c r="EX204">
        <v>5.00016</v>
      </c>
      <c r="EY204">
        <v>7010.90153846154</v>
      </c>
      <c r="EZ204">
        <v>18233.8384615385</v>
      </c>
      <c r="FA204">
        <v>48.562</v>
      </c>
      <c r="FB204">
        <v>48.937</v>
      </c>
      <c r="FC204">
        <v>48.937</v>
      </c>
      <c r="FD204">
        <v>48.625</v>
      </c>
      <c r="FE204">
        <v>50.4131538461538</v>
      </c>
      <c r="FF204">
        <v>1955.06769230769</v>
      </c>
      <c r="FG204">
        <v>39.89</v>
      </c>
      <c r="FH204">
        <v>0</v>
      </c>
      <c r="FI204">
        <v>1759252891</v>
      </c>
      <c r="FJ204">
        <v>0</v>
      </c>
      <c r="FK204">
        <v>336.96064</v>
      </c>
      <c r="FL204">
        <v>0.254076929010893</v>
      </c>
      <c r="FM204">
        <v>-6.59153851055952</v>
      </c>
      <c r="FN204">
        <v>7011.0576</v>
      </c>
      <c r="FO204">
        <v>15</v>
      </c>
      <c r="FP204">
        <v>0</v>
      </c>
      <c r="FQ204" t="s">
        <v>439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-37.724995</v>
      </c>
      <c r="GD204">
        <v>5.7773458646617</v>
      </c>
      <c r="GE204">
        <v>0.648500615631936</v>
      </c>
      <c r="GF204">
        <v>0</v>
      </c>
      <c r="GG204">
        <v>336.945088235294</v>
      </c>
      <c r="GH204">
        <v>0.278181820982051</v>
      </c>
      <c r="GI204">
        <v>0.166530754560629</v>
      </c>
      <c r="GJ204">
        <v>-1</v>
      </c>
      <c r="GK204">
        <v>1.3319175</v>
      </c>
      <c r="GL204">
        <v>-0.0237730827067664</v>
      </c>
      <c r="GM204">
        <v>0.00263497604353437</v>
      </c>
      <c r="GN204">
        <v>1</v>
      </c>
      <c r="GO204">
        <v>1</v>
      </c>
      <c r="GP204">
        <v>2</v>
      </c>
      <c r="GQ204" t="s">
        <v>440</v>
      </c>
      <c r="GR204">
        <v>3.12526</v>
      </c>
      <c r="GS204">
        <v>2.65386</v>
      </c>
      <c r="GT204">
        <v>0.20966</v>
      </c>
      <c r="GU204">
        <v>0.212925</v>
      </c>
      <c r="GV204">
        <v>0.0982455</v>
      </c>
      <c r="GW204">
        <v>0.0947855</v>
      </c>
      <c r="GX204">
        <v>20294.7</v>
      </c>
      <c r="GY204">
        <v>19204</v>
      </c>
      <c r="GZ204">
        <v>22963.9</v>
      </c>
      <c r="HA204">
        <v>23757.6</v>
      </c>
      <c r="HB204">
        <v>35297.4</v>
      </c>
      <c r="HC204">
        <v>35604.3</v>
      </c>
      <c r="HD204">
        <v>41395.6</v>
      </c>
      <c r="HE204">
        <v>42363.5</v>
      </c>
      <c r="HF204">
        <v>1.90365</v>
      </c>
      <c r="HG204">
        <v>1.80655</v>
      </c>
      <c r="HH204">
        <v>0.169329</v>
      </c>
      <c r="HI204">
        <v>0</v>
      </c>
      <c r="HJ204">
        <v>27.242</v>
      </c>
      <c r="HK204">
        <v>999.9</v>
      </c>
      <c r="HL204">
        <v>55.488</v>
      </c>
      <c r="HM204">
        <v>29.96</v>
      </c>
      <c r="HN204">
        <v>25.9957</v>
      </c>
      <c r="HO204">
        <v>54.3676</v>
      </c>
      <c r="HP204">
        <v>42.9487</v>
      </c>
      <c r="HQ204">
        <v>1</v>
      </c>
      <c r="HR204">
        <v>0.0501524</v>
      </c>
      <c r="HS204">
        <v>0.298739</v>
      </c>
      <c r="HT204">
        <v>20.2175</v>
      </c>
      <c r="HU204">
        <v>5.23286</v>
      </c>
      <c r="HV204">
        <v>11.992</v>
      </c>
      <c r="HW204">
        <v>4.95565</v>
      </c>
      <c r="HX204">
        <v>3.3039</v>
      </c>
      <c r="HY204">
        <v>50.7</v>
      </c>
      <c r="HZ204">
        <v>9999</v>
      </c>
      <c r="IA204">
        <v>9999</v>
      </c>
      <c r="IB204">
        <v>9999</v>
      </c>
      <c r="IC204">
        <v>1.86857</v>
      </c>
      <c r="ID204">
        <v>1.86419</v>
      </c>
      <c r="IE204">
        <v>1.8718</v>
      </c>
      <c r="IF204">
        <v>1.86264</v>
      </c>
      <c r="IG204">
        <v>1.86216</v>
      </c>
      <c r="IH204">
        <v>1.86859</v>
      </c>
      <c r="II204">
        <v>1.85868</v>
      </c>
      <c r="IJ204">
        <v>1.86508</v>
      </c>
      <c r="IK204">
        <v>5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7.37</v>
      </c>
      <c r="IY204">
        <v>0.3919</v>
      </c>
      <c r="IZ204">
        <v>3.97360106167472</v>
      </c>
      <c r="JA204">
        <v>0.00378919108122332</v>
      </c>
      <c r="JB204">
        <v>-1.39025892724049e-06</v>
      </c>
      <c r="JC204">
        <v>2.66215117939144e-10</v>
      </c>
      <c r="JD204">
        <v>0.0716792814121334</v>
      </c>
      <c r="JE204">
        <v>0.00926075309058177</v>
      </c>
      <c r="JF204">
        <v>8.50568971851429e-05</v>
      </c>
      <c r="JG204">
        <v>6.08600627940814e-06</v>
      </c>
      <c r="JH204">
        <v>1</v>
      </c>
      <c r="JI204">
        <v>1927</v>
      </c>
      <c r="JJ204">
        <v>1</v>
      </c>
      <c r="JK204">
        <v>28</v>
      </c>
      <c r="JL204">
        <v>29320881.4</v>
      </c>
      <c r="JM204">
        <v>29320881.4</v>
      </c>
      <c r="JN204">
        <v>2.91748</v>
      </c>
      <c r="JO204">
        <v>2.33765</v>
      </c>
      <c r="JP204">
        <v>1.49902</v>
      </c>
      <c r="JQ204">
        <v>2.32544</v>
      </c>
      <c r="JR204">
        <v>1.54419</v>
      </c>
      <c r="JS204">
        <v>2.28638</v>
      </c>
      <c r="JT204">
        <v>35.6845</v>
      </c>
      <c r="JU204">
        <v>24.14</v>
      </c>
      <c r="JV204">
        <v>18</v>
      </c>
      <c r="JW204">
        <v>547.171</v>
      </c>
      <c r="JX204">
        <v>428.183</v>
      </c>
      <c r="JY204">
        <v>26.2843</v>
      </c>
      <c r="JZ204">
        <v>28.2356</v>
      </c>
      <c r="KA204">
        <v>29.9996</v>
      </c>
      <c r="KB204">
        <v>28.1635</v>
      </c>
      <c r="KC204">
        <v>28.1911</v>
      </c>
      <c r="KD204">
        <v>58.4279</v>
      </c>
      <c r="KE204">
        <v>30.9006</v>
      </c>
      <c r="KF204">
        <v>40.2105</v>
      </c>
      <c r="KG204">
        <v>26.2858</v>
      </c>
      <c r="KH204">
        <v>1524.42</v>
      </c>
      <c r="KI204">
        <v>21.6106</v>
      </c>
      <c r="KJ204">
        <v>92.782</v>
      </c>
      <c r="KK204">
        <v>98.7336</v>
      </c>
    </row>
    <row r="205" spans="1:297">
      <c r="A205">
        <v>189</v>
      </c>
      <c r="B205">
        <v>1759252889</v>
      </c>
      <c r="C205">
        <v>3048</v>
      </c>
      <c r="D205" t="s">
        <v>821</v>
      </c>
      <c r="E205" t="s">
        <v>822</v>
      </c>
      <c r="F205">
        <v>5</v>
      </c>
      <c r="G205" t="s">
        <v>639</v>
      </c>
      <c r="H205" t="s">
        <v>436</v>
      </c>
      <c r="I205">
        <v>1759252880.84615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1540.4505090497</v>
      </c>
      <c r="AK205">
        <v>1512.99739393939</v>
      </c>
      <c r="AL205">
        <v>3.20364261291765</v>
      </c>
      <c r="AM205">
        <v>62.8273229476228</v>
      </c>
      <c r="AN205">
        <f>(AP205 - AO205 + DY205*1E3/(8.314*(EA205+273.15)) * AR205/DX205 * AQ205) * DX205/(100*DL205) * 1000/(1000 - AP205)</f>
        <v>0</v>
      </c>
      <c r="AO205">
        <v>21.5397696739148</v>
      </c>
      <c r="AP205">
        <v>22.8643945454545</v>
      </c>
      <c r="AQ205">
        <v>-1.08761673793606e-05</v>
      </c>
      <c r="AR205">
        <v>104.061546898014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2.7</v>
      </c>
      <c r="DM205">
        <v>0.5</v>
      </c>
      <c r="DN205" t="s">
        <v>438</v>
      </c>
      <c r="DO205">
        <v>2</v>
      </c>
      <c r="DP205" t="b">
        <v>1</v>
      </c>
      <c r="DQ205">
        <v>1759252880.84615</v>
      </c>
      <c r="DR205">
        <v>1455.66615384615</v>
      </c>
      <c r="DS205">
        <v>1492.84384615385</v>
      </c>
      <c r="DT205">
        <v>22.8729307692308</v>
      </c>
      <c r="DU205">
        <v>21.5443</v>
      </c>
      <c r="DV205">
        <v>1448.31230769231</v>
      </c>
      <c r="DW205">
        <v>22.4809307692308</v>
      </c>
      <c r="DX205">
        <v>499.980384615385</v>
      </c>
      <c r="DY205">
        <v>90.7357769230769</v>
      </c>
      <c r="DZ205">
        <v>0.0284950461538462</v>
      </c>
      <c r="EA205">
        <v>29.6061076923077</v>
      </c>
      <c r="EB205">
        <v>29.9944615384615</v>
      </c>
      <c r="EC205">
        <v>999.9</v>
      </c>
      <c r="ED205">
        <v>0</v>
      </c>
      <c r="EE205">
        <v>0</v>
      </c>
      <c r="EF205">
        <v>9995.10076923077</v>
      </c>
      <c r="EG205">
        <v>0</v>
      </c>
      <c r="EH205">
        <v>9.45911</v>
      </c>
      <c r="EI205">
        <v>-37.1786692307692</v>
      </c>
      <c r="EJ205">
        <v>1489.74</v>
      </c>
      <c r="EK205">
        <v>1525.71538461538</v>
      </c>
      <c r="EL205">
        <v>1.32862769230769</v>
      </c>
      <c r="EM205">
        <v>1492.84384615385</v>
      </c>
      <c r="EN205">
        <v>21.5443</v>
      </c>
      <c r="EO205">
        <v>2.07539230769231</v>
      </c>
      <c r="EP205">
        <v>1.95484076923077</v>
      </c>
      <c r="EQ205">
        <v>18.0315769230769</v>
      </c>
      <c r="ER205">
        <v>17.0832230769231</v>
      </c>
      <c r="ES205">
        <v>2000.02538461538</v>
      </c>
      <c r="ET205">
        <v>0.980005615384615</v>
      </c>
      <c r="EU205">
        <v>0.0199941153846154</v>
      </c>
      <c r="EV205">
        <v>0</v>
      </c>
      <c r="EW205">
        <v>336.972307692308</v>
      </c>
      <c r="EX205">
        <v>5.00016</v>
      </c>
      <c r="EY205">
        <v>7010.86538461538</v>
      </c>
      <c r="EZ205">
        <v>18234.4461538462</v>
      </c>
      <c r="FA205">
        <v>48.562</v>
      </c>
      <c r="FB205">
        <v>48.937</v>
      </c>
      <c r="FC205">
        <v>48.937</v>
      </c>
      <c r="FD205">
        <v>48.625</v>
      </c>
      <c r="FE205">
        <v>50.3940769230769</v>
      </c>
      <c r="FF205">
        <v>1955.13538461538</v>
      </c>
      <c r="FG205">
        <v>39.89</v>
      </c>
      <c r="FH205">
        <v>0</v>
      </c>
      <c r="FI205">
        <v>1759252896.4</v>
      </c>
      <c r="FJ205">
        <v>0</v>
      </c>
      <c r="FK205">
        <v>337.015115384615</v>
      </c>
      <c r="FL205">
        <v>0.15996581792679</v>
      </c>
      <c r="FM205">
        <v>-3.2499145526054</v>
      </c>
      <c r="FN205">
        <v>7010.77923076923</v>
      </c>
      <c r="FO205">
        <v>15</v>
      </c>
      <c r="FP205">
        <v>0</v>
      </c>
      <c r="FQ205" t="s">
        <v>439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-37.3045</v>
      </c>
      <c r="GD205">
        <v>4.2291896103896</v>
      </c>
      <c r="GE205">
        <v>0.678133997153393</v>
      </c>
      <c r="GF205">
        <v>0</v>
      </c>
      <c r="GG205">
        <v>336.996676470588</v>
      </c>
      <c r="GH205">
        <v>0.436867840535931</v>
      </c>
      <c r="GI205">
        <v>0.16192912766869</v>
      </c>
      <c r="GJ205">
        <v>-1</v>
      </c>
      <c r="GK205">
        <v>1.32997619047619</v>
      </c>
      <c r="GL205">
        <v>-0.025510909090907</v>
      </c>
      <c r="GM205">
        <v>0.00289206710748474</v>
      </c>
      <c r="GN205">
        <v>1</v>
      </c>
      <c r="GO205">
        <v>1</v>
      </c>
      <c r="GP205">
        <v>2</v>
      </c>
      <c r="GQ205" t="s">
        <v>440</v>
      </c>
      <c r="GR205">
        <v>3.12529</v>
      </c>
      <c r="GS205">
        <v>2.65426</v>
      </c>
      <c r="GT205">
        <v>0.211036</v>
      </c>
      <c r="GU205">
        <v>0.214483</v>
      </c>
      <c r="GV205">
        <v>0.0982248</v>
      </c>
      <c r="GW205">
        <v>0.0947741</v>
      </c>
      <c r="GX205">
        <v>20259.9</v>
      </c>
      <c r="GY205">
        <v>19166.2</v>
      </c>
      <c r="GZ205">
        <v>22964.5</v>
      </c>
      <c r="HA205">
        <v>23757.8</v>
      </c>
      <c r="HB205">
        <v>35298.8</v>
      </c>
      <c r="HC205">
        <v>35605.1</v>
      </c>
      <c r="HD205">
        <v>41396.1</v>
      </c>
      <c r="HE205">
        <v>42363.8</v>
      </c>
      <c r="HF205">
        <v>1.9037</v>
      </c>
      <c r="HG205">
        <v>1.80663</v>
      </c>
      <c r="HH205">
        <v>0.169426</v>
      </c>
      <c r="HI205">
        <v>0</v>
      </c>
      <c r="HJ205">
        <v>27.2403</v>
      </c>
      <c r="HK205">
        <v>999.9</v>
      </c>
      <c r="HL205">
        <v>55.488</v>
      </c>
      <c r="HM205">
        <v>29.98</v>
      </c>
      <c r="HN205">
        <v>26.0239</v>
      </c>
      <c r="HO205">
        <v>54.4976</v>
      </c>
      <c r="HP205">
        <v>43.0128</v>
      </c>
      <c r="HQ205">
        <v>1</v>
      </c>
      <c r="HR205">
        <v>0.0499314</v>
      </c>
      <c r="HS205">
        <v>0.995022</v>
      </c>
      <c r="HT205">
        <v>20.2142</v>
      </c>
      <c r="HU205">
        <v>5.23316</v>
      </c>
      <c r="HV205">
        <v>11.992</v>
      </c>
      <c r="HW205">
        <v>4.95575</v>
      </c>
      <c r="HX205">
        <v>3.30393</v>
      </c>
      <c r="HY205">
        <v>50.7</v>
      </c>
      <c r="HZ205">
        <v>9999</v>
      </c>
      <c r="IA205">
        <v>9999</v>
      </c>
      <c r="IB205">
        <v>9999</v>
      </c>
      <c r="IC205">
        <v>1.86856</v>
      </c>
      <c r="ID205">
        <v>1.86421</v>
      </c>
      <c r="IE205">
        <v>1.87181</v>
      </c>
      <c r="IF205">
        <v>1.86264</v>
      </c>
      <c r="IG205">
        <v>1.86212</v>
      </c>
      <c r="IH205">
        <v>1.86858</v>
      </c>
      <c r="II205">
        <v>1.85867</v>
      </c>
      <c r="IJ205">
        <v>1.86509</v>
      </c>
      <c r="IK205">
        <v>5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7.39</v>
      </c>
      <c r="IY205">
        <v>0.3918</v>
      </c>
      <c r="IZ205">
        <v>3.97360106167472</v>
      </c>
      <c r="JA205">
        <v>0.00378919108122332</v>
      </c>
      <c r="JB205">
        <v>-1.39025892724049e-06</v>
      </c>
      <c r="JC205">
        <v>2.66215117939144e-10</v>
      </c>
      <c r="JD205">
        <v>0.0716792814121334</v>
      </c>
      <c r="JE205">
        <v>0.00926075309058177</v>
      </c>
      <c r="JF205">
        <v>8.50568971851429e-05</v>
      </c>
      <c r="JG205">
        <v>6.08600627940814e-06</v>
      </c>
      <c r="JH205">
        <v>1</v>
      </c>
      <c r="JI205">
        <v>1927</v>
      </c>
      <c r="JJ205">
        <v>1</v>
      </c>
      <c r="JK205">
        <v>28</v>
      </c>
      <c r="JL205">
        <v>29320881.5</v>
      </c>
      <c r="JM205">
        <v>29320881.5</v>
      </c>
      <c r="JN205">
        <v>2.94189</v>
      </c>
      <c r="JO205">
        <v>2.34863</v>
      </c>
      <c r="JP205">
        <v>1.49902</v>
      </c>
      <c r="JQ205">
        <v>2.32544</v>
      </c>
      <c r="JR205">
        <v>1.54419</v>
      </c>
      <c r="JS205">
        <v>2.24976</v>
      </c>
      <c r="JT205">
        <v>35.6845</v>
      </c>
      <c r="JU205">
        <v>24.1313</v>
      </c>
      <c r="JV205">
        <v>18</v>
      </c>
      <c r="JW205">
        <v>547.163</v>
      </c>
      <c r="JX205">
        <v>428.199</v>
      </c>
      <c r="JY205">
        <v>26.2317</v>
      </c>
      <c r="JZ205">
        <v>28.2301</v>
      </c>
      <c r="KA205">
        <v>29.9998</v>
      </c>
      <c r="KB205">
        <v>28.1587</v>
      </c>
      <c r="KC205">
        <v>28.1873</v>
      </c>
      <c r="KD205">
        <v>58.8895</v>
      </c>
      <c r="KE205">
        <v>30.6287</v>
      </c>
      <c r="KF205">
        <v>40.2105</v>
      </c>
      <c r="KG205">
        <v>26.1329</v>
      </c>
      <c r="KH205">
        <v>1537.94</v>
      </c>
      <c r="KI205">
        <v>21.627</v>
      </c>
      <c r="KJ205">
        <v>92.7835</v>
      </c>
      <c r="KK205">
        <v>98.7344</v>
      </c>
    </row>
    <row r="206" spans="1:297">
      <c r="A206">
        <v>190</v>
      </c>
      <c r="B206">
        <v>1759252894</v>
      </c>
      <c r="C206">
        <v>3053</v>
      </c>
      <c r="D206" t="s">
        <v>823</v>
      </c>
      <c r="E206" t="s">
        <v>824</v>
      </c>
      <c r="F206">
        <v>5</v>
      </c>
      <c r="G206" t="s">
        <v>639</v>
      </c>
      <c r="H206" t="s">
        <v>436</v>
      </c>
      <c r="I206">
        <v>1759252885.84615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1559.25884702083</v>
      </c>
      <c r="AK206">
        <v>1530.53521212121</v>
      </c>
      <c r="AL206">
        <v>3.5263559877858</v>
      </c>
      <c r="AM206">
        <v>62.8273229476228</v>
      </c>
      <c r="AN206">
        <f>(AP206 - AO206 + DY206*1E3/(8.314*(EA206+273.15)) * AR206/DX206 * AQ206) * DX206/(100*DL206) * 1000/(1000 - AP206)</f>
        <v>0</v>
      </c>
      <c r="AO206">
        <v>21.5398891935855</v>
      </c>
      <c r="AP206">
        <v>22.8501690909091</v>
      </c>
      <c r="AQ206">
        <v>-2.58279311752796e-05</v>
      </c>
      <c r="AR206">
        <v>104.061546898014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2.7</v>
      </c>
      <c r="DM206">
        <v>0.5</v>
      </c>
      <c r="DN206" t="s">
        <v>438</v>
      </c>
      <c r="DO206">
        <v>2</v>
      </c>
      <c r="DP206" t="b">
        <v>1</v>
      </c>
      <c r="DQ206">
        <v>1759252885.84615</v>
      </c>
      <c r="DR206">
        <v>1471.91615384615</v>
      </c>
      <c r="DS206">
        <v>1509.22692307692</v>
      </c>
      <c r="DT206">
        <v>22.8650769230769</v>
      </c>
      <c r="DU206">
        <v>21.5420230769231</v>
      </c>
      <c r="DV206">
        <v>1464.53846153846</v>
      </c>
      <c r="DW206">
        <v>22.4732461538462</v>
      </c>
      <c r="DX206">
        <v>499.998538461538</v>
      </c>
      <c r="DY206">
        <v>90.7359384615385</v>
      </c>
      <c r="DZ206">
        <v>0.0284430538461538</v>
      </c>
      <c r="EA206">
        <v>29.6064538461538</v>
      </c>
      <c r="EB206">
        <v>30.0006153846154</v>
      </c>
      <c r="EC206">
        <v>999.9</v>
      </c>
      <c r="ED206">
        <v>0</v>
      </c>
      <c r="EE206">
        <v>0</v>
      </c>
      <c r="EF206">
        <v>10004.0423076923</v>
      </c>
      <c r="EG206">
        <v>0</v>
      </c>
      <c r="EH206">
        <v>9.45911</v>
      </c>
      <c r="EI206">
        <v>-37.3120307692308</v>
      </c>
      <c r="EJ206">
        <v>1506.35846153846</v>
      </c>
      <c r="EK206">
        <v>1542.45615384615</v>
      </c>
      <c r="EL206">
        <v>1.32304538461538</v>
      </c>
      <c r="EM206">
        <v>1509.22692307692</v>
      </c>
      <c r="EN206">
        <v>21.5420230769231</v>
      </c>
      <c r="EO206">
        <v>2.07468384615385</v>
      </c>
      <c r="EP206">
        <v>1.95463769230769</v>
      </c>
      <c r="EQ206">
        <v>18.0261461538462</v>
      </c>
      <c r="ER206">
        <v>17.0815769230769</v>
      </c>
      <c r="ES206">
        <v>2000.02846153846</v>
      </c>
      <c r="ET206">
        <v>0.980005615384615</v>
      </c>
      <c r="EU206">
        <v>0.0199941076923077</v>
      </c>
      <c r="EV206">
        <v>0</v>
      </c>
      <c r="EW206">
        <v>336.956769230769</v>
      </c>
      <c r="EX206">
        <v>5.00016</v>
      </c>
      <c r="EY206">
        <v>7010.51461538462</v>
      </c>
      <c r="EZ206">
        <v>18234.4769230769</v>
      </c>
      <c r="FA206">
        <v>48.562</v>
      </c>
      <c r="FB206">
        <v>48.937</v>
      </c>
      <c r="FC206">
        <v>48.937</v>
      </c>
      <c r="FD206">
        <v>48.625</v>
      </c>
      <c r="FE206">
        <v>50.3797692307692</v>
      </c>
      <c r="FF206">
        <v>1955.13846153846</v>
      </c>
      <c r="FG206">
        <v>39.89</v>
      </c>
      <c r="FH206">
        <v>0</v>
      </c>
      <c r="FI206">
        <v>1759252901.2</v>
      </c>
      <c r="FJ206">
        <v>0</v>
      </c>
      <c r="FK206">
        <v>336.992653846154</v>
      </c>
      <c r="FL206">
        <v>-0.493094018691698</v>
      </c>
      <c r="FM206">
        <v>-1.71179488378611</v>
      </c>
      <c r="FN206">
        <v>7010.42807692308</v>
      </c>
      <c r="FO206">
        <v>15</v>
      </c>
      <c r="FP206">
        <v>0</v>
      </c>
      <c r="FQ206" t="s">
        <v>439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-37.4264</v>
      </c>
      <c r="GD206">
        <v>-1.61793383458649</v>
      </c>
      <c r="GE206">
        <v>0.834395795770809</v>
      </c>
      <c r="GF206">
        <v>0</v>
      </c>
      <c r="GG206">
        <v>336.983294117647</v>
      </c>
      <c r="GH206">
        <v>-0.114255155605568</v>
      </c>
      <c r="GI206">
        <v>0.169490331046759</v>
      </c>
      <c r="GJ206">
        <v>-1</v>
      </c>
      <c r="GK206">
        <v>1.32501</v>
      </c>
      <c r="GL206">
        <v>-0.0620751879699227</v>
      </c>
      <c r="GM206">
        <v>0.00757782620544967</v>
      </c>
      <c r="GN206">
        <v>1</v>
      </c>
      <c r="GO206">
        <v>1</v>
      </c>
      <c r="GP206">
        <v>2</v>
      </c>
      <c r="GQ206" t="s">
        <v>440</v>
      </c>
      <c r="GR206">
        <v>3.12544</v>
      </c>
      <c r="GS206">
        <v>2.65387</v>
      </c>
      <c r="GT206">
        <v>0.212505</v>
      </c>
      <c r="GU206">
        <v>0.215772</v>
      </c>
      <c r="GV206">
        <v>0.0981943</v>
      </c>
      <c r="GW206">
        <v>0.0948369</v>
      </c>
      <c r="GX206">
        <v>20222.2</v>
      </c>
      <c r="GY206">
        <v>19135</v>
      </c>
      <c r="GZ206">
        <v>22964.5</v>
      </c>
      <c r="HA206">
        <v>23758</v>
      </c>
      <c r="HB206">
        <v>35300.7</v>
      </c>
      <c r="HC206">
        <v>35603.1</v>
      </c>
      <c r="HD206">
        <v>41396.8</v>
      </c>
      <c r="HE206">
        <v>42364.3</v>
      </c>
      <c r="HF206">
        <v>1.90403</v>
      </c>
      <c r="HG206">
        <v>1.80652</v>
      </c>
      <c r="HH206">
        <v>0.169761</v>
      </c>
      <c r="HI206">
        <v>0</v>
      </c>
      <c r="HJ206">
        <v>27.2351</v>
      </c>
      <c r="HK206">
        <v>999.9</v>
      </c>
      <c r="HL206">
        <v>55.463</v>
      </c>
      <c r="HM206">
        <v>29.96</v>
      </c>
      <c r="HN206">
        <v>25.9827</v>
      </c>
      <c r="HO206">
        <v>53.5776</v>
      </c>
      <c r="HP206">
        <v>42.8966</v>
      </c>
      <c r="HQ206">
        <v>1</v>
      </c>
      <c r="HR206">
        <v>0.0497027</v>
      </c>
      <c r="HS206">
        <v>0.677143</v>
      </c>
      <c r="HT206">
        <v>20.216</v>
      </c>
      <c r="HU206">
        <v>5.23301</v>
      </c>
      <c r="HV206">
        <v>11.992</v>
      </c>
      <c r="HW206">
        <v>4.9558</v>
      </c>
      <c r="HX206">
        <v>3.30395</v>
      </c>
      <c r="HY206">
        <v>50.7</v>
      </c>
      <c r="HZ206">
        <v>9999</v>
      </c>
      <c r="IA206">
        <v>9999</v>
      </c>
      <c r="IB206">
        <v>9999</v>
      </c>
      <c r="IC206">
        <v>1.86857</v>
      </c>
      <c r="ID206">
        <v>1.86421</v>
      </c>
      <c r="IE206">
        <v>1.8718</v>
      </c>
      <c r="IF206">
        <v>1.86264</v>
      </c>
      <c r="IG206">
        <v>1.86215</v>
      </c>
      <c r="IH206">
        <v>1.86859</v>
      </c>
      <c r="II206">
        <v>1.85867</v>
      </c>
      <c r="IJ206">
        <v>1.86508</v>
      </c>
      <c r="IK206">
        <v>5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7.42</v>
      </c>
      <c r="IY206">
        <v>0.3915</v>
      </c>
      <c r="IZ206">
        <v>3.97360106167472</v>
      </c>
      <c r="JA206">
        <v>0.00378919108122332</v>
      </c>
      <c r="JB206">
        <v>-1.39025892724049e-06</v>
      </c>
      <c r="JC206">
        <v>2.66215117939144e-10</v>
      </c>
      <c r="JD206">
        <v>0.0716792814121334</v>
      </c>
      <c r="JE206">
        <v>0.00926075309058177</v>
      </c>
      <c r="JF206">
        <v>8.50568971851429e-05</v>
      </c>
      <c r="JG206">
        <v>6.08600627940814e-06</v>
      </c>
      <c r="JH206">
        <v>1</v>
      </c>
      <c r="JI206">
        <v>1927</v>
      </c>
      <c r="JJ206">
        <v>1</v>
      </c>
      <c r="JK206">
        <v>28</v>
      </c>
      <c r="JL206">
        <v>29320881.6</v>
      </c>
      <c r="JM206">
        <v>29320881.6</v>
      </c>
      <c r="JN206">
        <v>2.96265</v>
      </c>
      <c r="JO206">
        <v>2.34009</v>
      </c>
      <c r="JP206">
        <v>1.4978</v>
      </c>
      <c r="JQ206">
        <v>2.32422</v>
      </c>
      <c r="JR206">
        <v>1.54419</v>
      </c>
      <c r="JS206">
        <v>2.34619</v>
      </c>
      <c r="JT206">
        <v>35.6845</v>
      </c>
      <c r="JU206">
        <v>24.14</v>
      </c>
      <c r="JV206">
        <v>18</v>
      </c>
      <c r="JW206">
        <v>547.343</v>
      </c>
      <c r="JX206">
        <v>428.109</v>
      </c>
      <c r="JY206">
        <v>26.1242</v>
      </c>
      <c r="JZ206">
        <v>28.2253</v>
      </c>
      <c r="KA206">
        <v>29.9998</v>
      </c>
      <c r="KB206">
        <v>28.155</v>
      </c>
      <c r="KC206">
        <v>28.1831</v>
      </c>
      <c r="KD206">
        <v>59.4448</v>
      </c>
      <c r="KE206">
        <v>30.6287</v>
      </c>
      <c r="KF206">
        <v>40.2105</v>
      </c>
      <c r="KG206">
        <v>26.1278</v>
      </c>
      <c r="KH206">
        <v>1558.21</v>
      </c>
      <c r="KI206">
        <v>21.6433</v>
      </c>
      <c r="KJ206">
        <v>92.7846</v>
      </c>
      <c r="KK206">
        <v>98.7353</v>
      </c>
    </row>
    <row r="207" spans="1:297">
      <c r="A207">
        <v>191</v>
      </c>
      <c r="B207">
        <v>1759252899</v>
      </c>
      <c r="C207">
        <v>3058</v>
      </c>
      <c r="D207" t="s">
        <v>825</v>
      </c>
      <c r="E207" t="s">
        <v>826</v>
      </c>
      <c r="F207">
        <v>5</v>
      </c>
      <c r="G207" t="s">
        <v>639</v>
      </c>
      <c r="H207" t="s">
        <v>436</v>
      </c>
      <c r="I207">
        <v>1759252890.84615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1574.77843463721</v>
      </c>
      <c r="AK207">
        <v>1546.99763636364</v>
      </c>
      <c r="AL207">
        <v>3.28842345396127</v>
      </c>
      <c r="AM207">
        <v>62.8273229476228</v>
      </c>
      <c r="AN207">
        <f>(AP207 - AO207 + DY207*1E3/(8.314*(EA207+273.15)) * AR207/DX207 * AQ207) * DX207/(100*DL207) * 1000/(1000 - AP207)</f>
        <v>0</v>
      </c>
      <c r="AO207">
        <v>21.5629865913572</v>
      </c>
      <c r="AP207">
        <v>22.8526181818182</v>
      </c>
      <c r="AQ207">
        <v>1.03695203407732e-06</v>
      </c>
      <c r="AR207">
        <v>104.061546898014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2.7</v>
      </c>
      <c r="DM207">
        <v>0.5</v>
      </c>
      <c r="DN207" t="s">
        <v>438</v>
      </c>
      <c r="DO207">
        <v>2</v>
      </c>
      <c r="DP207" t="b">
        <v>1</v>
      </c>
      <c r="DQ207">
        <v>1759252890.84615</v>
      </c>
      <c r="DR207">
        <v>1488.18461538462</v>
      </c>
      <c r="DS207">
        <v>1525.52153846154</v>
      </c>
      <c r="DT207">
        <v>22.8578153846154</v>
      </c>
      <c r="DU207">
        <v>21.5485538461538</v>
      </c>
      <c r="DV207">
        <v>1480.78384615385</v>
      </c>
      <c r="DW207">
        <v>22.4661384615385</v>
      </c>
      <c r="DX207">
        <v>500.007384615385</v>
      </c>
      <c r="DY207">
        <v>90.7355769230769</v>
      </c>
      <c r="DZ207">
        <v>0.0284329692307692</v>
      </c>
      <c r="EA207">
        <v>29.6047846153846</v>
      </c>
      <c r="EB207">
        <v>30.0026692307692</v>
      </c>
      <c r="EC207">
        <v>999.9</v>
      </c>
      <c r="ED207">
        <v>0</v>
      </c>
      <c r="EE207">
        <v>0</v>
      </c>
      <c r="EF207">
        <v>9998.60769230769</v>
      </c>
      <c r="EG207">
        <v>0</v>
      </c>
      <c r="EH207">
        <v>9.45911</v>
      </c>
      <c r="EI207">
        <v>-37.3375153846154</v>
      </c>
      <c r="EJ207">
        <v>1522.99692307692</v>
      </c>
      <c r="EK207">
        <v>1559.11923076923</v>
      </c>
      <c r="EL207">
        <v>1.30924230769231</v>
      </c>
      <c r="EM207">
        <v>1525.52153846154</v>
      </c>
      <c r="EN207">
        <v>21.5485538461538</v>
      </c>
      <c r="EO207">
        <v>2.07401692307692</v>
      </c>
      <c r="EP207">
        <v>1.95522230769231</v>
      </c>
      <c r="EQ207">
        <v>18.0210153846154</v>
      </c>
      <c r="ER207">
        <v>17.0863</v>
      </c>
      <c r="ES207">
        <v>2000.01153846154</v>
      </c>
      <c r="ET207">
        <v>0.980005384615384</v>
      </c>
      <c r="EU207">
        <v>0.0199943153846154</v>
      </c>
      <c r="EV207">
        <v>0</v>
      </c>
      <c r="EW207">
        <v>336.962</v>
      </c>
      <c r="EX207">
        <v>5.00016</v>
      </c>
      <c r="EY207">
        <v>7009.99846153846</v>
      </c>
      <c r="EZ207">
        <v>18234.3230769231</v>
      </c>
      <c r="FA207">
        <v>48.5572307692308</v>
      </c>
      <c r="FB207">
        <v>48.937</v>
      </c>
      <c r="FC207">
        <v>48.937</v>
      </c>
      <c r="FD207">
        <v>48.625</v>
      </c>
      <c r="FE207">
        <v>50.375</v>
      </c>
      <c r="FF207">
        <v>1955.12153846154</v>
      </c>
      <c r="FG207">
        <v>39.89</v>
      </c>
      <c r="FH207">
        <v>0</v>
      </c>
      <c r="FI207">
        <v>1759252906</v>
      </c>
      <c r="FJ207">
        <v>0</v>
      </c>
      <c r="FK207">
        <v>336.983615384615</v>
      </c>
      <c r="FL207">
        <v>-0.761025644880861</v>
      </c>
      <c r="FM207">
        <v>-8.14632476156265</v>
      </c>
      <c r="FN207">
        <v>7009.92692307692</v>
      </c>
      <c r="FO207">
        <v>15</v>
      </c>
      <c r="FP207">
        <v>0</v>
      </c>
      <c r="FQ207" t="s">
        <v>439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-37.259780952381</v>
      </c>
      <c r="GD207">
        <v>-2.37617922077927</v>
      </c>
      <c r="GE207">
        <v>0.816296112600515</v>
      </c>
      <c r="GF207">
        <v>0</v>
      </c>
      <c r="GG207">
        <v>336.979882352941</v>
      </c>
      <c r="GH207">
        <v>-0.231718869552171</v>
      </c>
      <c r="GI207">
        <v>0.142243735457198</v>
      </c>
      <c r="GJ207">
        <v>-1</v>
      </c>
      <c r="GK207">
        <v>1.31505095238095</v>
      </c>
      <c r="GL207">
        <v>-0.155971168831171</v>
      </c>
      <c r="GM207">
        <v>0.0173164884004102</v>
      </c>
      <c r="GN207">
        <v>0</v>
      </c>
      <c r="GO207">
        <v>0</v>
      </c>
      <c r="GP207">
        <v>2</v>
      </c>
      <c r="GQ207" t="s">
        <v>446</v>
      </c>
      <c r="GR207">
        <v>3.12529</v>
      </c>
      <c r="GS207">
        <v>2.65409</v>
      </c>
      <c r="GT207">
        <v>0.213901</v>
      </c>
      <c r="GU207">
        <v>0.217291</v>
      </c>
      <c r="GV207">
        <v>0.0982048</v>
      </c>
      <c r="GW207">
        <v>0.0948694</v>
      </c>
      <c r="GX207">
        <v>20186.9</v>
      </c>
      <c r="GY207">
        <v>19098.4</v>
      </c>
      <c r="GZ207">
        <v>22965.1</v>
      </c>
      <c r="HA207">
        <v>23758.6</v>
      </c>
      <c r="HB207">
        <v>35300.8</v>
      </c>
      <c r="HC207">
        <v>35602.9</v>
      </c>
      <c r="HD207">
        <v>41397.2</v>
      </c>
      <c r="HE207">
        <v>42365.3</v>
      </c>
      <c r="HF207">
        <v>1.90373</v>
      </c>
      <c r="HG207">
        <v>1.80683</v>
      </c>
      <c r="HH207">
        <v>0.17114</v>
      </c>
      <c r="HI207">
        <v>0</v>
      </c>
      <c r="HJ207">
        <v>27.2316</v>
      </c>
      <c r="HK207">
        <v>999.9</v>
      </c>
      <c r="HL207">
        <v>55.463</v>
      </c>
      <c r="HM207">
        <v>29.96</v>
      </c>
      <c r="HN207">
        <v>25.9819</v>
      </c>
      <c r="HO207">
        <v>53.6776</v>
      </c>
      <c r="HP207">
        <v>42.8245</v>
      </c>
      <c r="HQ207">
        <v>1</v>
      </c>
      <c r="HR207">
        <v>0.0488694</v>
      </c>
      <c r="HS207">
        <v>0.53378</v>
      </c>
      <c r="HT207">
        <v>20.2167</v>
      </c>
      <c r="HU207">
        <v>5.23316</v>
      </c>
      <c r="HV207">
        <v>11.992</v>
      </c>
      <c r="HW207">
        <v>4.95565</v>
      </c>
      <c r="HX207">
        <v>3.3039</v>
      </c>
      <c r="HY207">
        <v>50.7</v>
      </c>
      <c r="HZ207">
        <v>9999</v>
      </c>
      <c r="IA207">
        <v>9999</v>
      </c>
      <c r="IB207">
        <v>9999</v>
      </c>
      <c r="IC207">
        <v>1.86856</v>
      </c>
      <c r="ID207">
        <v>1.8642</v>
      </c>
      <c r="IE207">
        <v>1.8718</v>
      </c>
      <c r="IF207">
        <v>1.86264</v>
      </c>
      <c r="IG207">
        <v>1.86215</v>
      </c>
      <c r="IH207">
        <v>1.86859</v>
      </c>
      <c r="II207">
        <v>1.85867</v>
      </c>
      <c r="IJ207">
        <v>1.86509</v>
      </c>
      <c r="IK207">
        <v>5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7.43</v>
      </c>
      <c r="IY207">
        <v>0.3916</v>
      </c>
      <c r="IZ207">
        <v>3.97360106167472</v>
      </c>
      <c r="JA207">
        <v>0.00378919108122332</v>
      </c>
      <c r="JB207">
        <v>-1.39025892724049e-06</v>
      </c>
      <c r="JC207">
        <v>2.66215117939144e-10</v>
      </c>
      <c r="JD207">
        <v>0.0716792814121334</v>
      </c>
      <c r="JE207">
        <v>0.00926075309058177</v>
      </c>
      <c r="JF207">
        <v>8.50568971851429e-05</v>
      </c>
      <c r="JG207">
        <v>6.08600627940814e-06</v>
      </c>
      <c r="JH207">
        <v>1</v>
      </c>
      <c r="JI207">
        <v>1927</v>
      </c>
      <c r="JJ207">
        <v>1</v>
      </c>
      <c r="JK207">
        <v>28</v>
      </c>
      <c r="JL207">
        <v>29320881.6</v>
      </c>
      <c r="JM207">
        <v>29320881.6</v>
      </c>
      <c r="JN207">
        <v>2.99072</v>
      </c>
      <c r="JO207">
        <v>2.32544</v>
      </c>
      <c r="JP207">
        <v>1.4978</v>
      </c>
      <c r="JQ207">
        <v>2.32544</v>
      </c>
      <c r="JR207">
        <v>1.54419</v>
      </c>
      <c r="JS207">
        <v>2.35352</v>
      </c>
      <c r="JT207">
        <v>35.6845</v>
      </c>
      <c r="JU207">
        <v>24.1488</v>
      </c>
      <c r="JV207">
        <v>18</v>
      </c>
      <c r="JW207">
        <v>547.113</v>
      </c>
      <c r="JX207">
        <v>428.251</v>
      </c>
      <c r="JY207">
        <v>26.1069</v>
      </c>
      <c r="JZ207">
        <v>28.2205</v>
      </c>
      <c r="KA207">
        <v>29.9996</v>
      </c>
      <c r="KB207">
        <v>28.1509</v>
      </c>
      <c r="KC207">
        <v>28.1784</v>
      </c>
      <c r="KD207">
        <v>59.9262</v>
      </c>
      <c r="KE207">
        <v>30.351</v>
      </c>
      <c r="KF207">
        <v>40.2105</v>
      </c>
      <c r="KG207">
        <v>26.1267</v>
      </c>
      <c r="KH207">
        <v>1571.92</v>
      </c>
      <c r="KI207">
        <v>21.656</v>
      </c>
      <c r="KJ207">
        <v>92.7861</v>
      </c>
      <c r="KK207">
        <v>98.7378</v>
      </c>
    </row>
    <row r="208" spans="1:297">
      <c r="A208">
        <v>192</v>
      </c>
      <c r="B208">
        <v>1759252904</v>
      </c>
      <c r="C208">
        <v>3063</v>
      </c>
      <c r="D208" t="s">
        <v>827</v>
      </c>
      <c r="E208" t="s">
        <v>828</v>
      </c>
      <c r="F208">
        <v>5</v>
      </c>
      <c r="G208" t="s">
        <v>639</v>
      </c>
      <c r="H208" t="s">
        <v>436</v>
      </c>
      <c r="I208">
        <v>1759252895.84615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1593.46214775081</v>
      </c>
      <c r="AK208">
        <v>1564.36860606061</v>
      </c>
      <c r="AL208">
        <v>3.49355981249134</v>
      </c>
      <c r="AM208">
        <v>62.8273229476228</v>
      </c>
      <c r="AN208">
        <f>(AP208 - AO208 + DY208*1E3/(8.314*(EA208+273.15)) * AR208/DX208 * AQ208) * DX208/(100*DL208) * 1000/(1000 - AP208)</f>
        <v>0</v>
      </c>
      <c r="AO208">
        <v>21.5698011858664</v>
      </c>
      <c r="AP208">
        <v>22.8539612121212</v>
      </c>
      <c r="AQ208">
        <v>3.32687391271004e-06</v>
      </c>
      <c r="AR208">
        <v>104.061546898014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2.7</v>
      </c>
      <c r="DM208">
        <v>0.5</v>
      </c>
      <c r="DN208" t="s">
        <v>438</v>
      </c>
      <c r="DO208">
        <v>2</v>
      </c>
      <c r="DP208" t="b">
        <v>1</v>
      </c>
      <c r="DQ208">
        <v>1759252895.84615</v>
      </c>
      <c r="DR208">
        <v>1504.69923076923</v>
      </c>
      <c r="DS208">
        <v>1542.76461538462</v>
      </c>
      <c r="DT208">
        <v>22.8538384615385</v>
      </c>
      <c r="DU208">
        <v>21.5584</v>
      </c>
      <c r="DV208">
        <v>1497.27538461538</v>
      </c>
      <c r="DW208">
        <v>22.4622461538462</v>
      </c>
      <c r="DX208">
        <v>500.019153846154</v>
      </c>
      <c r="DY208">
        <v>90.7356461538461</v>
      </c>
      <c r="DZ208">
        <v>0.0284147230769231</v>
      </c>
      <c r="EA208">
        <v>29.6026384615385</v>
      </c>
      <c r="EB208">
        <v>30.0072538461538</v>
      </c>
      <c r="EC208">
        <v>999.9</v>
      </c>
      <c r="ED208">
        <v>0</v>
      </c>
      <c r="EE208">
        <v>0</v>
      </c>
      <c r="EF208">
        <v>10005.3846153846</v>
      </c>
      <c r="EG208">
        <v>0</v>
      </c>
      <c r="EH208">
        <v>9.45911</v>
      </c>
      <c r="EI208">
        <v>-38.0661923076923</v>
      </c>
      <c r="EJ208">
        <v>1539.89153846154</v>
      </c>
      <c r="EK208">
        <v>1576.75692307692</v>
      </c>
      <c r="EL208">
        <v>1.29541846153846</v>
      </c>
      <c r="EM208">
        <v>1542.76461538462</v>
      </c>
      <c r="EN208">
        <v>21.5584</v>
      </c>
      <c r="EO208">
        <v>2.07365769230769</v>
      </c>
      <c r="EP208">
        <v>1.95611692307692</v>
      </c>
      <c r="EQ208">
        <v>18.0182615384615</v>
      </c>
      <c r="ER208">
        <v>17.0935230769231</v>
      </c>
      <c r="ES208">
        <v>2000.01769230769</v>
      </c>
      <c r="ET208">
        <v>0.980005384615385</v>
      </c>
      <c r="EU208">
        <v>0.0199943230769231</v>
      </c>
      <c r="EV208">
        <v>0</v>
      </c>
      <c r="EW208">
        <v>336.893307692308</v>
      </c>
      <c r="EX208">
        <v>5.00016</v>
      </c>
      <c r="EY208">
        <v>7009.84</v>
      </c>
      <c r="EZ208">
        <v>18234.3769230769</v>
      </c>
      <c r="FA208">
        <v>48.5476923076923</v>
      </c>
      <c r="FB208">
        <v>48.937</v>
      </c>
      <c r="FC208">
        <v>48.937</v>
      </c>
      <c r="FD208">
        <v>48.625</v>
      </c>
      <c r="FE208">
        <v>50.375</v>
      </c>
      <c r="FF208">
        <v>1955.12769230769</v>
      </c>
      <c r="FG208">
        <v>39.89</v>
      </c>
      <c r="FH208">
        <v>0</v>
      </c>
      <c r="FI208">
        <v>1759252911.4</v>
      </c>
      <c r="FJ208">
        <v>0</v>
      </c>
      <c r="FK208">
        <v>336.93496</v>
      </c>
      <c r="FL208">
        <v>0.200384607399415</v>
      </c>
      <c r="FM208">
        <v>0.487692321626521</v>
      </c>
      <c r="FN208">
        <v>7009.732</v>
      </c>
      <c r="FO208">
        <v>15</v>
      </c>
      <c r="FP208">
        <v>0</v>
      </c>
      <c r="FQ208" t="s">
        <v>439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-37.72409</v>
      </c>
      <c r="GD208">
        <v>-5.99939548872176</v>
      </c>
      <c r="GE208">
        <v>1.02181208932954</v>
      </c>
      <c r="GF208">
        <v>0</v>
      </c>
      <c r="GG208">
        <v>336.988235294118</v>
      </c>
      <c r="GH208">
        <v>-0.49809014718355</v>
      </c>
      <c r="GI208">
        <v>0.14675611197284</v>
      </c>
      <c r="GJ208">
        <v>-1</v>
      </c>
      <c r="GK208">
        <v>1.30259</v>
      </c>
      <c r="GL208">
        <v>-0.18931939849624</v>
      </c>
      <c r="GM208">
        <v>0.0191910486946389</v>
      </c>
      <c r="GN208">
        <v>0</v>
      </c>
      <c r="GO208">
        <v>0</v>
      </c>
      <c r="GP208">
        <v>2</v>
      </c>
      <c r="GQ208" t="s">
        <v>446</v>
      </c>
      <c r="GR208">
        <v>3.12521</v>
      </c>
      <c r="GS208">
        <v>2.6544</v>
      </c>
      <c r="GT208">
        <v>0.215357</v>
      </c>
      <c r="GU208">
        <v>0.218635</v>
      </c>
      <c r="GV208">
        <v>0.0982104</v>
      </c>
      <c r="GW208">
        <v>0.0949711</v>
      </c>
      <c r="GX208">
        <v>20149.7</v>
      </c>
      <c r="GY208">
        <v>19065.9</v>
      </c>
      <c r="GZ208">
        <v>22965.3</v>
      </c>
      <c r="HA208">
        <v>23758.8</v>
      </c>
      <c r="HB208">
        <v>35300.9</v>
      </c>
      <c r="HC208">
        <v>35599.3</v>
      </c>
      <c r="HD208">
        <v>41397.6</v>
      </c>
      <c r="HE208">
        <v>42365.7</v>
      </c>
      <c r="HF208">
        <v>1.90368</v>
      </c>
      <c r="HG208">
        <v>1.80702</v>
      </c>
      <c r="HH208">
        <v>0.169739</v>
      </c>
      <c r="HI208">
        <v>0</v>
      </c>
      <c r="HJ208">
        <v>27.2278</v>
      </c>
      <c r="HK208">
        <v>999.9</v>
      </c>
      <c r="HL208">
        <v>55.439</v>
      </c>
      <c r="HM208">
        <v>29.96</v>
      </c>
      <c r="HN208">
        <v>25.9706</v>
      </c>
      <c r="HO208">
        <v>54.5876</v>
      </c>
      <c r="HP208">
        <v>42.8125</v>
      </c>
      <c r="HQ208">
        <v>1</v>
      </c>
      <c r="HR208">
        <v>0.0486712</v>
      </c>
      <c r="HS208">
        <v>0.50375</v>
      </c>
      <c r="HT208">
        <v>20.2169</v>
      </c>
      <c r="HU208">
        <v>5.23316</v>
      </c>
      <c r="HV208">
        <v>11.992</v>
      </c>
      <c r="HW208">
        <v>4.95555</v>
      </c>
      <c r="HX208">
        <v>3.30387</v>
      </c>
      <c r="HY208">
        <v>50.7</v>
      </c>
      <c r="HZ208">
        <v>9999</v>
      </c>
      <c r="IA208">
        <v>9999</v>
      </c>
      <c r="IB208">
        <v>9999</v>
      </c>
      <c r="IC208">
        <v>1.86856</v>
      </c>
      <c r="ID208">
        <v>1.86421</v>
      </c>
      <c r="IE208">
        <v>1.8718</v>
      </c>
      <c r="IF208">
        <v>1.86264</v>
      </c>
      <c r="IG208">
        <v>1.86214</v>
      </c>
      <c r="IH208">
        <v>1.86859</v>
      </c>
      <c r="II208">
        <v>1.85868</v>
      </c>
      <c r="IJ208">
        <v>1.86508</v>
      </c>
      <c r="IK208">
        <v>5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7.47</v>
      </c>
      <c r="IY208">
        <v>0.3916</v>
      </c>
      <c r="IZ208">
        <v>3.97360106167472</v>
      </c>
      <c r="JA208">
        <v>0.00378919108122332</v>
      </c>
      <c r="JB208">
        <v>-1.39025892724049e-06</v>
      </c>
      <c r="JC208">
        <v>2.66215117939144e-10</v>
      </c>
      <c r="JD208">
        <v>0.0716792814121334</v>
      </c>
      <c r="JE208">
        <v>0.00926075309058177</v>
      </c>
      <c r="JF208">
        <v>8.50568971851429e-05</v>
      </c>
      <c r="JG208">
        <v>6.08600627940814e-06</v>
      </c>
      <c r="JH208">
        <v>1</v>
      </c>
      <c r="JI208">
        <v>1927</v>
      </c>
      <c r="JJ208">
        <v>1</v>
      </c>
      <c r="JK208">
        <v>28</v>
      </c>
      <c r="JL208">
        <v>29320881.7</v>
      </c>
      <c r="JM208">
        <v>29320881.7</v>
      </c>
      <c r="JN208">
        <v>3.02002</v>
      </c>
      <c r="JO208">
        <v>2.32422</v>
      </c>
      <c r="JP208">
        <v>1.4978</v>
      </c>
      <c r="JQ208">
        <v>2.32544</v>
      </c>
      <c r="JR208">
        <v>1.54419</v>
      </c>
      <c r="JS208">
        <v>2.33032</v>
      </c>
      <c r="JT208">
        <v>35.6845</v>
      </c>
      <c r="JU208">
        <v>24.1488</v>
      </c>
      <c r="JV208">
        <v>18</v>
      </c>
      <c r="JW208">
        <v>547.04</v>
      </c>
      <c r="JX208">
        <v>428.34</v>
      </c>
      <c r="JY208">
        <v>26.1047</v>
      </c>
      <c r="JZ208">
        <v>28.2157</v>
      </c>
      <c r="KA208">
        <v>29.9998</v>
      </c>
      <c r="KB208">
        <v>28.1461</v>
      </c>
      <c r="KC208">
        <v>28.1745</v>
      </c>
      <c r="KD208">
        <v>60.4934</v>
      </c>
      <c r="KE208">
        <v>30.351</v>
      </c>
      <c r="KF208">
        <v>40.2105</v>
      </c>
      <c r="KG208">
        <v>26.1149</v>
      </c>
      <c r="KH208">
        <v>1592.12</v>
      </c>
      <c r="KI208">
        <v>21.6573</v>
      </c>
      <c r="KJ208">
        <v>92.7868</v>
      </c>
      <c r="KK208">
        <v>98.7387</v>
      </c>
    </row>
    <row r="209" spans="1:297">
      <c r="A209">
        <v>193</v>
      </c>
      <c r="B209">
        <v>1759252909</v>
      </c>
      <c r="C209">
        <v>3068</v>
      </c>
      <c r="D209" t="s">
        <v>829</v>
      </c>
      <c r="E209" t="s">
        <v>830</v>
      </c>
      <c r="F209">
        <v>5</v>
      </c>
      <c r="G209" t="s">
        <v>639</v>
      </c>
      <c r="H209" t="s">
        <v>436</v>
      </c>
      <c r="I209">
        <v>1759252900.84615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1609.96130716537</v>
      </c>
      <c r="AK209">
        <v>1581.63418181818</v>
      </c>
      <c r="AL209">
        <v>3.42313822812566</v>
      </c>
      <c r="AM209">
        <v>62.8273229476228</v>
      </c>
      <c r="AN209">
        <f>(AP209 - AO209 + DY209*1E3/(8.314*(EA209+273.15)) * AR209/DX209 * AQ209) * DX209/(100*DL209) * 1000/(1000 - AP209)</f>
        <v>0</v>
      </c>
      <c r="AO209">
        <v>21.6140415929339</v>
      </c>
      <c r="AP209">
        <v>22.8754175757576</v>
      </c>
      <c r="AQ209">
        <v>3.97422823577807e-05</v>
      </c>
      <c r="AR209">
        <v>104.061546898014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2.7</v>
      </c>
      <c r="DM209">
        <v>0.5</v>
      </c>
      <c r="DN209" t="s">
        <v>438</v>
      </c>
      <c r="DO209">
        <v>2</v>
      </c>
      <c r="DP209" t="b">
        <v>1</v>
      </c>
      <c r="DQ209">
        <v>1759252900.84615</v>
      </c>
      <c r="DR209">
        <v>1521.43384615385</v>
      </c>
      <c r="DS209">
        <v>1559.35692307692</v>
      </c>
      <c r="DT209">
        <v>22.8567692307692</v>
      </c>
      <c r="DU209">
        <v>21.5840153846154</v>
      </c>
      <c r="DV209">
        <v>1513.98615384615</v>
      </c>
      <c r="DW209">
        <v>22.4651076923077</v>
      </c>
      <c r="DX209">
        <v>499.985769230769</v>
      </c>
      <c r="DY209">
        <v>90.7350923076923</v>
      </c>
      <c r="DZ209">
        <v>0.0286426076923077</v>
      </c>
      <c r="EA209">
        <v>29.5987923076923</v>
      </c>
      <c r="EB209">
        <v>29.9997846153846</v>
      </c>
      <c r="EC209">
        <v>999.9</v>
      </c>
      <c r="ED209">
        <v>0</v>
      </c>
      <c r="EE209">
        <v>0</v>
      </c>
      <c r="EF209">
        <v>9987.35615384615</v>
      </c>
      <c r="EG209">
        <v>0</v>
      </c>
      <c r="EH209">
        <v>9.45911</v>
      </c>
      <c r="EI209">
        <v>-37.9241615384615</v>
      </c>
      <c r="EJ209">
        <v>1557.02230769231</v>
      </c>
      <c r="EK209">
        <v>1593.75692307692</v>
      </c>
      <c r="EL209">
        <v>1.27273538461538</v>
      </c>
      <c r="EM209">
        <v>1559.35692307692</v>
      </c>
      <c r="EN209">
        <v>21.5840153846154</v>
      </c>
      <c r="EO209">
        <v>2.07391076923077</v>
      </c>
      <c r="EP209">
        <v>1.95842846153846</v>
      </c>
      <c r="EQ209">
        <v>18.0201923076923</v>
      </c>
      <c r="ER209">
        <v>17.1121615384615</v>
      </c>
      <c r="ES209">
        <v>1999.96307692308</v>
      </c>
      <c r="ET209">
        <v>0.980004692307692</v>
      </c>
      <c r="EU209">
        <v>0.0199949615384615</v>
      </c>
      <c r="EV209">
        <v>0</v>
      </c>
      <c r="EW209">
        <v>336.895692307692</v>
      </c>
      <c r="EX209">
        <v>5.00016</v>
      </c>
      <c r="EY209">
        <v>7009.65153846154</v>
      </c>
      <c r="EZ209">
        <v>18233.8692307692</v>
      </c>
      <c r="FA209">
        <v>48.5286153846154</v>
      </c>
      <c r="FB209">
        <v>48.937</v>
      </c>
      <c r="FC209">
        <v>48.9322307692308</v>
      </c>
      <c r="FD209">
        <v>48.625</v>
      </c>
      <c r="FE209">
        <v>50.375</v>
      </c>
      <c r="FF209">
        <v>1955.07307692308</v>
      </c>
      <c r="FG209">
        <v>39.89</v>
      </c>
      <c r="FH209">
        <v>0</v>
      </c>
      <c r="FI209">
        <v>1759252916.2</v>
      </c>
      <c r="FJ209">
        <v>0</v>
      </c>
      <c r="FK209">
        <v>336.93972</v>
      </c>
      <c r="FL209">
        <v>-0.212769235586422</v>
      </c>
      <c r="FM209">
        <v>7.86615384572403</v>
      </c>
      <c r="FN209">
        <v>7009.7904</v>
      </c>
      <c r="FO209">
        <v>15</v>
      </c>
      <c r="FP209">
        <v>0</v>
      </c>
      <c r="FQ209" t="s">
        <v>439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-38.0227</v>
      </c>
      <c r="GD209">
        <v>-0.448449350649317</v>
      </c>
      <c r="GE209">
        <v>0.768493656447468</v>
      </c>
      <c r="GF209">
        <v>1</v>
      </c>
      <c r="GG209">
        <v>336.926147058823</v>
      </c>
      <c r="GH209">
        <v>-0.0569747934519893</v>
      </c>
      <c r="GI209">
        <v>0.144528062073235</v>
      </c>
      <c r="GJ209">
        <v>-1</v>
      </c>
      <c r="GK209">
        <v>1.28465619047619</v>
      </c>
      <c r="GL209">
        <v>-0.245579999999999</v>
      </c>
      <c r="GM209">
        <v>0.025898927257834</v>
      </c>
      <c r="GN209">
        <v>0</v>
      </c>
      <c r="GO209">
        <v>1</v>
      </c>
      <c r="GP209">
        <v>2</v>
      </c>
      <c r="GQ209" t="s">
        <v>440</v>
      </c>
      <c r="GR209">
        <v>3.1253</v>
      </c>
      <c r="GS209">
        <v>2.65449</v>
      </c>
      <c r="GT209">
        <v>0.21677</v>
      </c>
      <c r="GU209">
        <v>0.220157</v>
      </c>
      <c r="GV209">
        <v>0.0982821</v>
      </c>
      <c r="GW209">
        <v>0.095058</v>
      </c>
      <c r="GX209">
        <v>20114.1</v>
      </c>
      <c r="GY209">
        <v>19028.6</v>
      </c>
      <c r="GZ209">
        <v>22966</v>
      </c>
      <c r="HA209">
        <v>23758.6</v>
      </c>
      <c r="HB209">
        <v>35299.1</v>
      </c>
      <c r="HC209">
        <v>35595.9</v>
      </c>
      <c r="HD209">
        <v>41398.6</v>
      </c>
      <c r="HE209">
        <v>42365.6</v>
      </c>
      <c r="HF209">
        <v>1.90377</v>
      </c>
      <c r="HG209">
        <v>1.80687</v>
      </c>
      <c r="HH209">
        <v>0.168607</v>
      </c>
      <c r="HI209">
        <v>0</v>
      </c>
      <c r="HJ209">
        <v>27.2235</v>
      </c>
      <c r="HK209">
        <v>999.9</v>
      </c>
      <c r="HL209">
        <v>55.439</v>
      </c>
      <c r="HM209">
        <v>29.96</v>
      </c>
      <c r="HN209">
        <v>25.9713</v>
      </c>
      <c r="HO209">
        <v>54.1476</v>
      </c>
      <c r="HP209">
        <v>42.9207</v>
      </c>
      <c r="HQ209">
        <v>1</v>
      </c>
      <c r="HR209">
        <v>0.0481275</v>
      </c>
      <c r="HS209">
        <v>0.47683</v>
      </c>
      <c r="HT209">
        <v>20.2171</v>
      </c>
      <c r="HU209">
        <v>5.23301</v>
      </c>
      <c r="HV209">
        <v>11.992</v>
      </c>
      <c r="HW209">
        <v>4.9557</v>
      </c>
      <c r="HX209">
        <v>3.30398</v>
      </c>
      <c r="HY209">
        <v>50.7</v>
      </c>
      <c r="HZ209">
        <v>9999</v>
      </c>
      <c r="IA209">
        <v>9999</v>
      </c>
      <c r="IB209">
        <v>9999</v>
      </c>
      <c r="IC209">
        <v>1.86857</v>
      </c>
      <c r="ID209">
        <v>1.86419</v>
      </c>
      <c r="IE209">
        <v>1.87181</v>
      </c>
      <c r="IF209">
        <v>1.86264</v>
      </c>
      <c r="IG209">
        <v>1.86211</v>
      </c>
      <c r="IH209">
        <v>1.86859</v>
      </c>
      <c r="II209">
        <v>1.85867</v>
      </c>
      <c r="IJ209">
        <v>1.86508</v>
      </c>
      <c r="IK209">
        <v>5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7.48</v>
      </c>
      <c r="IY209">
        <v>0.3921</v>
      </c>
      <c r="IZ209">
        <v>3.97360106167472</v>
      </c>
      <c r="JA209">
        <v>0.00378919108122332</v>
      </c>
      <c r="JB209">
        <v>-1.39025892724049e-06</v>
      </c>
      <c r="JC209">
        <v>2.66215117939144e-10</v>
      </c>
      <c r="JD209">
        <v>0.0716792814121334</v>
      </c>
      <c r="JE209">
        <v>0.00926075309058177</v>
      </c>
      <c r="JF209">
        <v>8.50568971851429e-05</v>
      </c>
      <c r="JG209">
        <v>6.08600627940814e-06</v>
      </c>
      <c r="JH209">
        <v>1</v>
      </c>
      <c r="JI209">
        <v>1927</v>
      </c>
      <c r="JJ209">
        <v>1</v>
      </c>
      <c r="JK209">
        <v>28</v>
      </c>
      <c r="JL209">
        <v>29320881.8</v>
      </c>
      <c r="JM209">
        <v>29320881.8</v>
      </c>
      <c r="JN209">
        <v>3.04321</v>
      </c>
      <c r="JO209">
        <v>2.32788</v>
      </c>
      <c r="JP209">
        <v>1.49902</v>
      </c>
      <c r="JQ209">
        <v>2.32544</v>
      </c>
      <c r="JR209">
        <v>1.54419</v>
      </c>
      <c r="JS209">
        <v>2.29858</v>
      </c>
      <c r="JT209">
        <v>35.6845</v>
      </c>
      <c r="JU209">
        <v>24.1488</v>
      </c>
      <c r="JV209">
        <v>18</v>
      </c>
      <c r="JW209">
        <v>547.07</v>
      </c>
      <c r="JX209">
        <v>428.221</v>
      </c>
      <c r="JY209">
        <v>26.1017</v>
      </c>
      <c r="JZ209">
        <v>28.2102</v>
      </c>
      <c r="KA209">
        <v>29.9996</v>
      </c>
      <c r="KB209">
        <v>28.1421</v>
      </c>
      <c r="KC209">
        <v>28.1703</v>
      </c>
      <c r="KD209">
        <v>60.9521</v>
      </c>
      <c r="KE209">
        <v>30.351</v>
      </c>
      <c r="KF209">
        <v>40.2105</v>
      </c>
      <c r="KG209">
        <v>26.1083</v>
      </c>
      <c r="KH209">
        <v>1605.66</v>
      </c>
      <c r="KI209">
        <v>21.6451</v>
      </c>
      <c r="KJ209">
        <v>92.7893</v>
      </c>
      <c r="KK209">
        <v>98.7383</v>
      </c>
    </row>
    <row r="210" spans="1:297">
      <c r="A210">
        <v>194</v>
      </c>
      <c r="B210">
        <v>1759252914</v>
      </c>
      <c r="C210">
        <v>3073</v>
      </c>
      <c r="D210" t="s">
        <v>831</v>
      </c>
      <c r="E210" t="s">
        <v>832</v>
      </c>
      <c r="F210">
        <v>5</v>
      </c>
      <c r="G210" t="s">
        <v>639</v>
      </c>
      <c r="H210" t="s">
        <v>436</v>
      </c>
      <c r="I210">
        <v>1759252905.84615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1628.76045841588</v>
      </c>
      <c r="AK210">
        <v>1599.58751515151</v>
      </c>
      <c r="AL210">
        <v>3.62577130432252</v>
      </c>
      <c r="AM210">
        <v>62.8273229476228</v>
      </c>
      <c r="AN210">
        <f>(AP210 - AO210 + DY210*1E3/(8.314*(EA210+273.15)) * AR210/DX210 * AQ210) * DX210/(100*DL210) * 1000/(1000 - AP210)</f>
        <v>0</v>
      </c>
      <c r="AO210">
        <v>21.6279003440885</v>
      </c>
      <c r="AP210">
        <v>22.8853763636364</v>
      </c>
      <c r="AQ210">
        <v>2.32205936911524e-05</v>
      </c>
      <c r="AR210">
        <v>104.061546898014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2.7</v>
      </c>
      <c r="DM210">
        <v>0.5</v>
      </c>
      <c r="DN210" t="s">
        <v>438</v>
      </c>
      <c r="DO210">
        <v>2</v>
      </c>
      <c r="DP210" t="b">
        <v>1</v>
      </c>
      <c r="DQ210">
        <v>1759252905.84615</v>
      </c>
      <c r="DR210">
        <v>1538.30538461538</v>
      </c>
      <c r="DS210">
        <v>1576.82846153846</v>
      </c>
      <c r="DT210">
        <v>22.8669076923077</v>
      </c>
      <c r="DU210">
        <v>21.6039076923077</v>
      </c>
      <c r="DV210">
        <v>1530.83538461538</v>
      </c>
      <c r="DW210">
        <v>22.4750307692308</v>
      </c>
      <c r="DX210">
        <v>499.955461538462</v>
      </c>
      <c r="DY210">
        <v>90.7355</v>
      </c>
      <c r="DZ210">
        <v>0.0287089384615385</v>
      </c>
      <c r="EA210">
        <v>29.5941538461539</v>
      </c>
      <c r="EB210">
        <v>29.9911615384615</v>
      </c>
      <c r="EC210">
        <v>999.9</v>
      </c>
      <c r="ED210">
        <v>0</v>
      </c>
      <c r="EE210">
        <v>0</v>
      </c>
      <c r="EF210">
        <v>9999.70615384615</v>
      </c>
      <c r="EG210">
        <v>0</v>
      </c>
      <c r="EH210">
        <v>9.45911</v>
      </c>
      <c r="EI210">
        <v>-38.5225615384615</v>
      </c>
      <c r="EJ210">
        <v>1574.30615384615</v>
      </c>
      <c r="EK210">
        <v>1611.64538461538</v>
      </c>
      <c r="EL210">
        <v>1.26298153846154</v>
      </c>
      <c r="EM210">
        <v>1576.82846153846</v>
      </c>
      <c r="EN210">
        <v>21.6039076923077</v>
      </c>
      <c r="EO210">
        <v>2.07484076923077</v>
      </c>
      <c r="EP210">
        <v>1.96024384615385</v>
      </c>
      <c r="EQ210">
        <v>18.0273230769231</v>
      </c>
      <c r="ER210">
        <v>17.1267923076923</v>
      </c>
      <c r="ES210">
        <v>1999.99230769231</v>
      </c>
      <c r="ET210">
        <v>0.980004923076923</v>
      </c>
      <c r="EU210">
        <v>0.0199947538461538</v>
      </c>
      <c r="EV210">
        <v>0</v>
      </c>
      <c r="EW210">
        <v>336.961769230769</v>
      </c>
      <c r="EX210">
        <v>5.00016</v>
      </c>
      <c r="EY210">
        <v>7009.87923076923</v>
      </c>
      <c r="EZ210">
        <v>18234.1461538462</v>
      </c>
      <c r="FA210">
        <v>48.5143076923077</v>
      </c>
      <c r="FB210">
        <v>48.9274615384615</v>
      </c>
      <c r="FC210">
        <v>48.9179230769231</v>
      </c>
      <c r="FD210">
        <v>48.6153076923077</v>
      </c>
      <c r="FE210">
        <v>50.375</v>
      </c>
      <c r="FF210">
        <v>1955.10230769231</v>
      </c>
      <c r="FG210">
        <v>39.89</v>
      </c>
      <c r="FH210">
        <v>0</v>
      </c>
      <c r="FI210">
        <v>1759252921</v>
      </c>
      <c r="FJ210">
        <v>0</v>
      </c>
      <c r="FK210">
        <v>336.96</v>
      </c>
      <c r="FL210">
        <v>0.310846155785005</v>
      </c>
      <c r="FM210">
        <v>-0.0946153749436103</v>
      </c>
      <c r="FN210">
        <v>7010.0948</v>
      </c>
      <c r="FO210">
        <v>15</v>
      </c>
      <c r="FP210">
        <v>0</v>
      </c>
      <c r="FQ210" t="s">
        <v>439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-38.192045</v>
      </c>
      <c r="GD210">
        <v>-5.7949759398496</v>
      </c>
      <c r="GE210">
        <v>0.910942012136337</v>
      </c>
      <c r="GF210">
        <v>0</v>
      </c>
      <c r="GG210">
        <v>336.964470588235</v>
      </c>
      <c r="GH210">
        <v>0.237555385585671</v>
      </c>
      <c r="GI210">
        <v>0.154586590106745</v>
      </c>
      <c r="GJ210">
        <v>-1</v>
      </c>
      <c r="GK210">
        <v>1.268162</v>
      </c>
      <c r="GL210">
        <v>-0.1494</v>
      </c>
      <c r="GM210">
        <v>0.0177659842395517</v>
      </c>
      <c r="GN210">
        <v>0</v>
      </c>
      <c r="GO210">
        <v>0</v>
      </c>
      <c r="GP210">
        <v>2</v>
      </c>
      <c r="GQ210" t="s">
        <v>446</v>
      </c>
      <c r="GR210">
        <v>3.12534</v>
      </c>
      <c r="GS210">
        <v>2.6543</v>
      </c>
      <c r="GT210">
        <v>0.218249</v>
      </c>
      <c r="GU210">
        <v>0.22142</v>
      </c>
      <c r="GV210">
        <v>0.0983095</v>
      </c>
      <c r="GW210">
        <v>0.0950569</v>
      </c>
      <c r="GX210">
        <v>20076.1</v>
      </c>
      <c r="GY210">
        <v>18998.6</v>
      </c>
      <c r="GZ210">
        <v>22966</v>
      </c>
      <c r="HA210">
        <v>23759.6</v>
      </c>
      <c r="HB210">
        <v>35298</v>
      </c>
      <c r="HC210">
        <v>35597.7</v>
      </c>
      <c r="HD210">
        <v>41398.5</v>
      </c>
      <c r="HE210">
        <v>42367.5</v>
      </c>
      <c r="HF210">
        <v>1.90385</v>
      </c>
      <c r="HG210">
        <v>1.80707</v>
      </c>
      <c r="HH210">
        <v>0.16832</v>
      </c>
      <c r="HI210">
        <v>0</v>
      </c>
      <c r="HJ210">
        <v>27.2196</v>
      </c>
      <c r="HK210">
        <v>999.9</v>
      </c>
      <c r="HL210">
        <v>55.439</v>
      </c>
      <c r="HM210">
        <v>29.96</v>
      </c>
      <c r="HN210">
        <v>25.9704</v>
      </c>
      <c r="HO210">
        <v>54.6976</v>
      </c>
      <c r="HP210">
        <v>43.0168</v>
      </c>
      <c r="HQ210">
        <v>1</v>
      </c>
      <c r="HR210">
        <v>0.0477566</v>
      </c>
      <c r="HS210">
        <v>0.40954</v>
      </c>
      <c r="HT210">
        <v>20.2169</v>
      </c>
      <c r="HU210">
        <v>5.23182</v>
      </c>
      <c r="HV210">
        <v>11.992</v>
      </c>
      <c r="HW210">
        <v>4.95505</v>
      </c>
      <c r="HX210">
        <v>3.30368</v>
      </c>
      <c r="HY210">
        <v>50.7</v>
      </c>
      <c r="HZ210">
        <v>9999</v>
      </c>
      <c r="IA210">
        <v>9999</v>
      </c>
      <c r="IB210">
        <v>9999</v>
      </c>
      <c r="IC210">
        <v>1.86855</v>
      </c>
      <c r="ID210">
        <v>1.86418</v>
      </c>
      <c r="IE210">
        <v>1.87181</v>
      </c>
      <c r="IF210">
        <v>1.86264</v>
      </c>
      <c r="IG210">
        <v>1.86215</v>
      </c>
      <c r="IH210">
        <v>1.86858</v>
      </c>
      <c r="II210">
        <v>1.85867</v>
      </c>
      <c r="IJ210">
        <v>1.86508</v>
      </c>
      <c r="IK210">
        <v>5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7.51</v>
      </c>
      <c r="IY210">
        <v>0.3923</v>
      </c>
      <c r="IZ210">
        <v>3.97360106167472</v>
      </c>
      <c r="JA210">
        <v>0.00378919108122332</v>
      </c>
      <c r="JB210">
        <v>-1.39025892724049e-06</v>
      </c>
      <c r="JC210">
        <v>2.66215117939144e-10</v>
      </c>
      <c r="JD210">
        <v>0.0716792814121334</v>
      </c>
      <c r="JE210">
        <v>0.00926075309058177</v>
      </c>
      <c r="JF210">
        <v>8.50568971851429e-05</v>
      </c>
      <c r="JG210">
        <v>6.08600627940814e-06</v>
      </c>
      <c r="JH210">
        <v>1</v>
      </c>
      <c r="JI210">
        <v>1927</v>
      </c>
      <c r="JJ210">
        <v>1</v>
      </c>
      <c r="JK210">
        <v>28</v>
      </c>
      <c r="JL210">
        <v>29320881.9</v>
      </c>
      <c r="JM210">
        <v>29320881.9</v>
      </c>
      <c r="JN210">
        <v>3.06763</v>
      </c>
      <c r="JO210">
        <v>2.3291</v>
      </c>
      <c r="JP210">
        <v>1.49902</v>
      </c>
      <c r="JQ210">
        <v>2.32422</v>
      </c>
      <c r="JR210">
        <v>1.54419</v>
      </c>
      <c r="JS210">
        <v>2.30591</v>
      </c>
      <c r="JT210">
        <v>35.6845</v>
      </c>
      <c r="JU210">
        <v>24.14</v>
      </c>
      <c r="JV210">
        <v>18</v>
      </c>
      <c r="JW210">
        <v>547.077</v>
      </c>
      <c r="JX210">
        <v>428.307</v>
      </c>
      <c r="JY210">
        <v>26.1053</v>
      </c>
      <c r="JZ210">
        <v>28.2053</v>
      </c>
      <c r="KA210">
        <v>29.9997</v>
      </c>
      <c r="KB210">
        <v>28.1372</v>
      </c>
      <c r="KC210">
        <v>28.1659</v>
      </c>
      <c r="KD210">
        <v>61.5088</v>
      </c>
      <c r="KE210">
        <v>30.351</v>
      </c>
      <c r="KF210">
        <v>40.2105</v>
      </c>
      <c r="KG210">
        <v>26.1171</v>
      </c>
      <c r="KH210">
        <v>1625.88</v>
      </c>
      <c r="KI210">
        <v>21.6457</v>
      </c>
      <c r="KJ210">
        <v>92.7891</v>
      </c>
      <c r="KK210">
        <v>98.7426</v>
      </c>
    </row>
    <row r="211" spans="1:297">
      <c r="A211">
        <v>195</v>
      </c>
      <c r="B211">
        <v>1759253766.1</v>
      </c>
      <c r="C211">
        <v>3925.09999990463</v>
      </c>
      <c r="D211" t="s">
        <v>833</v>
      </c>
      <c r="E211" t="s">
        <v>834</v>
      </c>
      <c r="F211">
        <v>5</v>
      </c>
      <c r="G211" t="s">
        <v>835</v>
      </c>
      <c r="H211" t="s">
        <v>436</v>
      </c>
      <c r="I211">
        <v>1759253758.1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428.912703552111</v>
      </c>
      <c r="AK211">
        <v>415.998448484848</v>
      </c>
      <c r="AL211">
        <v>0.0284241232055695</v>
      </c>
      <c r="AM211">
        <v>62.8378923052208</v>
      </c>
      <c r="AN211">
        <f>(AP211 - AO211 + DY211*1E3/(8.314*(EA211+273.15)) * AR211/DX211 * AQ211) * DX211/(100*DL211) * 1000/(1000 - AP211)</f>
        <v>0</v>
      </c>
      <c r="AO211">
        <v>20.7526401610913</v>
      </c>
      <c r="AP211">
        <v>23.0978678787879</v>
      </c>
      <c r="AQ211">
        <v>-7.20313463116132e-05</v>
      </c>
      <c r="AR211">
        <v>103.994524263368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2.96</v>
      </c>
      <c r="DM211">
        <v>0.5</v>
      </c>
      <c r="DN211" t="s">
        <v>438</v>
      </c>
      <c r="DO211">
        <v>2</v>
      </c>
      <c r="DP211" t="b">
        <v>1</v>
      </c>
      <c r="DQ211">
        <v>1759253758.1</v>
      </c>
      <c r="DR211">
        <v>406.327666666667</v>
      </c>
      <c r="DS211">
        <v>419.9932</v>
      </c>
      <c r="DT211">
        <v>23.10662</v>
      </c>
      <c r="DU211">
        <v>20.7623533333333</v>
      </c>
      <c r="DV211">
        <v>401.0408</v>
      </c>
      <c r="DW211">
        <v>22.70948</v>
      </c>
      <c r="DX211">
        <v>500.0032</v>
      </c>
      <c r="DY211">
        <v>90.7249266666667</v>
      </c>
      <c r="DZ211">
        <v>0.02745886</v>
      </c>
      <c r="EA211">
        <v>29.72104</v>
      </c>
      <c r="EB211">
        <v>30.0064466666667</v>
      </c>
      <c r="EC211">
        <v>999.9</v>
      </c>
      <c r="ED211">
        <v>0</v>
      </c>
      <c r="EE211">
        <v>0</v>
      </c>
      <c r="EF211">
        <v>10004.7013333333</v>
      </c>
      <c r="EG211">
        <v>0</v>
      </c>
      <c r="EH211">
        <v>9.45911</v>
      </c>
      <c r="EI211">
        <v>-13.6655266666667</v>
      </c>
      <c r="EJ211">
        <v>415.938466666667</v>
      </c>
      <c r="EK211">
        <v>428.897933333333</v>
      </c>
      <c r="EL211">
        <v>2.344256</v>
      </c>
      <c r="EM211">
        <v>419.9932</v>
      </c>
      <c r="EN211">
        <v>20.7623533333333</v>
      </c>
      <c r="EO211">
        <v>2.09634533333333</v>
      </c>
      <c r="EP211">
        <v>1.88366266666667</v>
      </c>
      <c r="EQ211">
        <v>18.1914266666667</v>
      </c>
      <c r="ER211">
        <v>16.4989</v>
      </c>
      <c r="ES211">
        <v>2000.02533333333</v>
      </c>
      <c r="ET211">
        <v>0.9799982</v>
      </c>
      <c r="EU211">
        <v>0.02000186</v>
      </c>
      <c r="EV211">
        <v>0</v>
      </c>
      <c r="EW211">
        <v>554.937533333333</v>
      </c>
      <c r="EX211">
        <v>5.00016</v>
      </c>
      <c r="EY211">
        <v>11340.6133333333</v>
      </c>
      <c r="EZ211">
        <v>18234.4133333333</v>
      </c>
      <c r="FA211">
        <v>48.1539333333333</v>
      </c>
      <c r="FB211">
        <v>48.562</v>
      </c>
      <c r="FC211">
        <v>48.5</v>
      </c>
      <c r="FD211">
        <v>48.312</v>
      </c>
      <c r="FE211">
        <v>50</v>
      </c>
      <c r="FF211">
        <v>1955.12533333333</v>
      </c>
      <c r="FG211">
        <v>39.9</v>
      </c>
      <c r="FH211">
        <v>0</v>
      </c>
      <c r="FI211">
        <v>1759253773</v>
      </c>
      <c r="FJ211">
        <v>0</v>
      </c>
      <c r="FK211">
        <v>554.99348</v>
      </c>
      <c r="FL211">
        <v>-0.447230781583452</v>
      </c>
      <c r="FM211">
        <v>-9.17692304097015</v>
      </c>
      <c r="FN211">
        <v>11340.392</v>
      </c>
      <c r="FO211">
        <v>15</v>
      </c>
      <c r="FP211">
        <v>0</v>
      </c>
      <c r="FQ211" t="s">
        <v>439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-13.66107</v>
      </c>
      <c r="GD211">
        <v>-0.282577443609029</v>
      </c>
      <c r="GE211">
        <v>0.0521511562671432</v>
      </c>
      <c r="GF211">
        <v>1</v>
      </c>
      <c r="GG211">
        <v>555.061588235294</v>
      </c>
      <c r="GH211">
        <v>-0.513919028564436</v>
      </c>
      <c r="GI211">
        <v>0.200238698388163</v>
      </c>
      <c r="GJ211">
        <v>-1</v>
      </c>
      <c r="GK211">
        <v>2.3403545</v>
      </c>
      <c r="GL211">
        <v>0.0740621052631588</v>
      </c>
      <c r="GM211">
        <v>0.00776718319276684</v>
      </c>
      <c r="GN211">
        <v>1</v>
      </c>
      <c r="GO211">
        <v>2</v>
      </c>
      <c r="GP211">
        <v>2</v>
      </c>
      <c r="GQ211" t="s">
        <v>642</v>
      </c>
      <c r="GR211">
        <v>3.12517</v>
      </c>
      <c r="GS211">
        <v>2.653</v>
      </c>
      <c r="GT211">
        <v>0.0870995</v>
      </c>
      <c r="GU211">
        <v>0.0901643</v>
      </c>
      <c r="GV211">
        <v>0.0990773</v>
      </c>
      <c r="GW211">
        <v>0.0924074</v>
      </c>
      <c r="GX211">
        <v>23473.9</v>
      </c>
      <c r="GY211">
        <v>22227.6</v>
      </c>
      <c r="GZ211">
        <v>22993.1</v>
      </c>
      <c r="HA211">
        <v>23785.6</v>
      </c>
      <c r="HB211">
        <v>35292.1</v>
      </c>
      <c r="HC211">
        <v>35727.5</v>
      </c>
      <c r="HD211">
        <v>41440.2</v>
      </c>
      <c r="HE211">
        <v>42409.2</v>
      </c>
      <c r="HF211">
        <v>1.91022</v>
      </c>
      <c r="HG211">
        <v>1.8114</v>
      </c>
      <c r="HH211">
        <v>0.165164</v>
      </c>
      <c r="HI211">
        <v>0</v>
      </c>
      <c r="HJ211">
        <v>27.31</v>
      </c>
      <c r="HK211">
        <v>999.9</v>
      </c>
      <c r="HL211">
        <v>54.682</v>
      </c>
      <c r="HM211">
        <v>29.93</v>
      </c>
      <c r="HN211">
        <v>25.5743</v>
      </c>
      <c r="HO211">
        <v>53.6995</v>
      </c>
      <c r="HP211">
        <v>42.8966</v>
      </c>
      <c r="HQ211">
        <v>1</v>
      </c>
      <c r="HR211">
        <v>0.00873984</v>
      </c>
      <c r="HS211">
        <v>0.383369</v>
      </c>
      <c r="HT211">
        <v>20.2179</v>
      </c>
      <c r="HU211">
        <v>5.23466</v>
      </c>
      <c r="HV211">
        <v>11.992</v>
      </c>
      <c r="HW211">
        <v>4.9558</v>
      </c>
      <c r="HX211">
        <v>3.304</v>
      </c>
      <c r="HY211">
        <v>51</v>
      </c>
      <c r="HZ211">
        <v>9999</v>
      </c>
      <c r="IA211">
        <v>9999</v>
      </c>
      <c r="IB211">
        <v>9999</v>
      </c>
      <c r="IC211">
        <v>1.86855</v>
      </c>
      <c r="ID211">
        <v>1.8642</v>
      </c>
      <c r="IE211">
        <v>1.87181</v>
      </c>
      <c r="IF211">
        <v>1.86264</v>
      </c>
      <c r="IG211">
        <v>1.8621</v>
      </c>
      <c r="IH211">
        <v>1.86858</v>
      </c>
      <c r="II211">
        <v>1.85867</v>
      </c>
      <c r="IJ211">
        <v>1.86508</v>
      </c>
      <c r="IK211">
        <v>5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5.287</v>
      </c>
      <c r="IY211">
        <v>0.3969</v>
      </c>
      <c r="IZ211">
        <v>3.97360106167472</v>
      </c>
      <c r="JA211">
        <v>0.00378919108122332</v>
      </c>
      <c r="JB211">
        <v>-1.39025892724049e-06</v>
      </c>
      <c r="JC211">
        <v>2.66215117939144e-10</v>
      </c>
      <c r="JD211">
        <v>0.0716792814121334</v>
      </c>
      <c r="JE211">
        <v>0.00926075309058177</v>
      </c>
      <c r="JF211">
        <v>8.50568971851429e-05</v>
      </c>
      <c r="JG211">
        <v>6.08600627940814e-06</v>
      </c>
      <c r="JH211">
        <v>1</v>
      </c>
      <c r="JI211">
        <v>1927</v>
      </c>
      <c r="JJ211">
        <v>1</v>
      </c>
      <c r="JK211">
        <v>28</v>
      </c>
      <c r="JL211">
        <v>29320896.1</v>
      </c>
      <c r="JM211">
        <v>29320896.1</v>
      </c>
      <c r="JN211">
        <v>1.04126</v>
      </c>
      <c r="JO211">
        <v>2.38281</v>
      </c>
      <c r="JP211">
        <v>1.4978</v>
      </c>
      <c r="JQ211">
        <v>2.32544</v>
      </c>
      <c r="JR211">
        <v>1.54419</v>
      </c>
      <c r="JS211">
        <v>2.29614</v>
      </c>
      <c r="JT211">
        <v>35.4059</v>
      </c>
      <c r="JU211">
        <v>24.1313</v>
      </c>
      <c r="JV211">
        <v>18</v>
      </c>
      <c r="JW211">
        <v>546.209</v>
      </c>
      <c r="JX211">
        <v>426.498</v>
      </c>
      <c r="JY211">
        <v>26.2499</v>
      </c>
      <c r="JZ211">
        <v>27.6408</v>
      </c>
      <c r="KA211">
        <v>30.0001</v>
      </c>
      <c r="KB211">
        <v>27.5521</v>
      </c>
      <c r="KC211">
        <v>27.5774</v>
      </c>
      <c r="KD211">
        <v>20.8951</v>
      </c>
      <c r="KE211">
        <v>32.2842</v>
      </c>
      <c r="KF211">
        <v>41.9184</v>
      </c>
      <c r="KG211">
        <v>26.249</v>
      </c>
      <c r="KH211">
        <v>420</v>
      </c>
      <c r="KI211">
        <v>20.8137</v>
      </c>
      <c r="KJ211">
        <v>92.8883</v>
      </c>
      <c r="KK211">
        <v>98.8435</v>
      </c>
    </row>
    <row r="212" spans="1:297">
      <c r="A212">
        <v>196</v>
      </c>
      <c r="B212">
        <v>1759253771.1</v>
      </c>
      <c r="C212">
        <v>3930.09999990463</v>
      </c>
      <c r="D212" t="s">
        <v>836</v>
      </c>
      <c r="E212" t="s">
        <v>837</v>
      </c>
      <c r="F212">
        <v>5</v>
      </c>
      <c r="G212" t="s">
        <v>835</v>
      </c>
      <c r="H212" t="s">
        <v>436</v>
      </c>
      <c r="I212">
        <v>1759253762.36667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428.763372485085</v>
      </c>
      <c r="AK212">
        <v>415.881945454545</v>
      </c>
      <c r="AL212">
        <v>-0.0221707727417321</v>
      </c>
      <c r="AM212">
        <v>62.8378923052208</v>
      </c>
      <c r="AN212">
        <f>(AP212 - AO212 + DY212*1E3/(8.314*(EA212+273.15)) * AR212/DX212 * AQ212) * DX212/(100*DL212) * 1000/(1000 - AP212)</f>
        <v>0</v>
      </c>
      <c r="AO212">
        <v>20.7497951761594</v>
      </c>
      <c r="AP212">
        <v>23.0907490909091</v>
      </c>
      <c r="AQ212">
        <v>-6.18092737771168e-05</v>
      </c>
      <c r="AR212">
        <v>103.994524263368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2.96</v>
      </c>
      <c r="DM212">
        <v>0.5</v>
      </c>
      <c r="DN212" t="s">
        <v>438</v>
      </c>
      <c r="DO212">
        <v>2</v>
      </c>
      <c r="DP212" t="b">
        <v>1</v>
      </c>
      <c r="DQ212">
        <v>1759253762.36667</v>
      </c>
      <c r="DR212">
        <v>406.315466666667</v>
      </c>
      <c r="DS212">
        <v>419.9202</v>
      </c>
      <c r="DT212">
        <v>23.1018133333333</v>
      </c>
      <c r="DU212">
        <v>20.7556133333333</v>
      </c>
      <c r="DV212">
        <v>401.028666666667</v>
      </c>
      <c r="DW212">
        <v>22.7047733333333</v>
      </c>
      <c r="DX212">
        <v>500.022</v>
      </c>
      <c r="DY212">
        <v>90.7251133333333</v>
      </c>
      <c r="DZ212">
        <v>0.0273461533333333</v>
      </c>
      <c r="EA212">
        <v>29.7199933333333</v>
      </c>
      <c r="EB212">
        <v>30.0045733333333</v>
      </c>
      <c r="EC212">
        <v>999.9</v>
      </c>
      <c r="ED212">
        <v>0</v>
      </c>
      <c r="EE212">
        <v>0</v>
      </c>
      <c r="EF212">
        <v>10010.6933333333</v>
      </c>
      <c r="EG212">
        <v>0</v>
      </c>
      <c r="EH212">
        <v>9.45911</v>
      </c>
      <c r="EI212">
        <v>-13.6046333333333</v>
      </c>
      <c r="EJ212">
        <v>415.923933333333</v>
      </c>
      <c r="EK212">
        <v>428.8204</v>
      </c>
      <c r="EL212">
        <v>2.34619533333333</v>
      </c>
      <c r="EM212">
        <v>419.9202</v>
      </c>
      <c r="EN212">
        <v>20.7556133333333</v>
      </c>
      <c r="EO212">
        <v>2.09591266666667</v>
      </c>
      <c r="EP212">
        <v>1.88305533333333</v>
      </c>
      <c r="EQ212">
        <v>18.18814</v>
      </c>
      <c r="ER212">
        <v>16.4938266666667</v>
      </c>
      <c r="ES212">
        <v>2000.01533333333</v>
      </c>
      <c r="ET212">
        <v>0.9799972</v>
      </c>
      <c r="EU212">
        <v>0.0200028333333333</v>
      </c>
      <c r="EV212">
        <v>0</v>
      </c>
      <c r="EW212">
        <v>554.910333333333</v>
      </c>
      <c r="EX212">
        <v>5.00016</v>
      </c>
      <c r="EY212">
        <v>11339.6733333333</v>
      </c>
      <c r="EZ212">
        <v>18234.3266666667</v>
      </c>
      <c r="FA212">
        <v>48.1622</v>
      </c>
      <c r="FB212">
        <v>48.562</v>
      </c>
      <c r="FC212">
        <v>48.5</v>
      </c>
      <c r="FD212">
        <v>48.312</v>
      </c>
      <c r="FE212">
        <v>50.0082666666667</v>
      </c>
      <c r="FF212">
        <v>1955.11333333333</v>
      </c>
      <c r="FG212">
        <v>39.902</v>
      </c>
      <c r="FH212">
        <v>0</v>
      </c>
      <c r="FI212">
        <v>1759253778.4</v>
      </c>
      <c r="FJ212">
        <v>0</v>
      </c>
      <c r="FK212">
        <v>554.971923076923</v>
      </c>
      <c r="FL212">
        <v>-0.0655042865357453</v>
      </c>
      <c r="FM212">
        <v>-12.8649573003215</v>
      </c>
      <c r="FN212">
        <v>11339.5038461538</v>
      </c>
      <c r="FO212">
        <v>15</v>
      </c>
      <c r="FP212">
        <v>0</v>
      </c>
      <c r="FQ212" t="s">
        <v>439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-13.60827</v>
      </c>
      <c r="GD212">
        <v>0.829046616541363</v>
      </c>
      <c r="GE212">
        <v>0.204197044787627</v>
      </c>
      <c r="GF212">
        <v>0</v>
      </c>
      <c r="GG212">
        <v>554.997029411765</v>
      </c>
      <c r="GH212">
        <v>-0.513262035881672</v>
      </c>
      <c r="GI212">
        <v>0.194853713649977</v>
      </c>
      <c r="GJ212">
        <v>-1</v>
      </c>
      <c r="GK212">
        <v>2.3441475</v>
      </c>
      <c r="GL212">
        <v>0.0249478195488744</v>
      </c>
      <c r="GM212">
        <v>0.00526836680101148</v>
      </c>
      <c r="GN212">
        <v>1</v>
      </c>
      <c r="GO212">
        <v>1</v>
      </c>
      <c r="GP212">
        <v>2</v>
      </c>
      <c r="GQ212" t="s">
        <v>440</v>
      </c>
      <c r="GR212">
        <v>3.12521</v>
      </c>
      <c r="GS212">
        <v>2.65259</v>
      </c>
      <c r="GT212">
        <v>0.0870729</v>
      </c>
      <c r="GU212">
        <v>0.0898146</v>
      </c>
      <c r="GV212">
        <v>0.0990632</v>
      </c>
      <c r="GW212">
        <v>0.092404</v>
      </c>
      <c r="GX212">
        <v>23474.1</v>
      </c>
      <c r="GY212">
        <v>22236.1</v>
      </c>
      <c r="GZ212">
        <v>22992.6</v>
      </c>
      <c r="HA212">
        <v>23785.6</v>
      </c>
      <c r="HB212">
        <v>35292</v>
      </c>
      <c r="HC212">
        <v>35727.6</v>
      </c>
      <c r="HD212">
        <v>41439.4</v>
      </c>
      <c r="HE212">
        <v>42409.2</v>
      </c>
      <c r="HF212">
        <v>1.91063</v>
      </c>
      <c r="HG212">
        <v>1.8109</v>
      </c>
      <c r="HH212">
        <v>0.165358</v>
      </c>
      <c r="HI212">
        <v>0</v>
      </c>
      <c r="HJ212">
        <v>27.315</v>
      </c>
      <c r="HK212">
        <v>999.9</v>
      </c>
      <c r="HL212">
        <v>54.682</v>
      </c>
      <c r="HM212">
        <v>29.93</v>
      </c>
      <c r="HN212">
        <v>25.5736</v>
      </c>
      <c r="HO212">
        <v>54.0695</v>
      </c>
      <c r="HP212">
        <v>42.9688</v>
      </c>
      <c r="HQ212">
        <v>1</v>
      </c>
      <c r="HR212">
        <v>0.00868394</v>
      </c>
      <c r="HS212">
        <v>0.374507</v>
      </c>
      <c r="HT212">
        <v>20.2178</v>
      </c>
      <c r="HU212">
        <v>5.23421</v>
      </c>
      <c r="HV212">
        <v>11.992</v>
      </c>
      <c r="HW212">
        <v>4.9557</v>
      </c>
      <c r="HX212">
        <v>3.304</v>
      </c>
      <c r="HY212">
        <v>51</v>
      </c>
      <c r="HZ212">
        <v>9999</v>
      </c>
      <c r="IA212">
        <v>9999</v>
      </c>
      <c r="IB212">
        <v>9999</v>
      </c>
      <c r="IC212">
        <v>1.86858</v>
      </c>
      <c r="ID212">
        <v>1.86421</v>
      </c>
      <c r="IE212">
        <v>1.87182</v>
      </c>
      <c r="IF212">
        <v>1.86264</v>
      </c>
      <c r="IG212">
        <v>1.86211</v>
      </c>
      <c r="IH212">
        <v>1.86859</v>
      </c>
      <c r="II212">
        <v>1.85867</v>
      </c>
      <c r="IJ212">
        <v>1.86508</v>
      </c>
      <c r="IK212">
        <v>5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5.287</v>
      </c>
      <c r="IY212">
        <v>0.3968</v>
      </c>
      <c r="IZ212">
        <v>3.97360106167472</v>
      </c>
      <c r="JA212">
        <v>0.00378919108122332</v>
      </c>
      <c r="JB212">
        <v>-1.39025892724049e-06</v>
      </c>
      <c r="JC212">
        <v>2.66215117939144e-10</v>
      </c>
      <c r="JD212">
        <v>0.0716792814121334</v>
      </c>
      <c r="JE212">
        <v>0.00926075309058177</v>
      </c>
      <c r="JF212">
        <v>8.50568971851429e-05</v>
      </c>
      <c r="JG212">
        <v>6.08600627940814e-06</v>
      </c>
      <c r="JH212">
        <v>1</v>
      </c>
      <c r="JI212">
        <v>1927</v>
      </c>
      <c r="JJ212">
        <v>1</v>
      </c>
      <c r="JK212">
        <v>28</v>
      </c>
      <c r="JL212">
        <v>29320896.2</v>
      </c>
      <c r="JM212">
        <v>29320896.2</v>
      </c>
      <c r="JN212">
        <v>1.01685</v>
      </c>
      <c r="JO212">
        <v>2.36938</v>
      </c>
      <c r="JP212">
        <v>1.4978</v>
      </c>
      <c r="JQ212">
        <v>2.32544</v>
      </c>
      <c r="JR212">
        <v>1.54419</v>
      </c>
      <c r="JS212">
        <v>2.3584</v>
      </c>
      <c r="JT212">
        <v>35.4291</v>
      </c>
      <c r="JU212">
        <v>24.14</v>
      </c>
      <c r="JV212">
        <v>18</v>
      </c>
      <c r="JW212">
        <v>546.466</v>
      </c>
      <c r="JX212">
        <v>426.206</v>
      </c>
      <c r="JY212">
        <v>26.2469</v>
      </c>
      <c r="JZ212">
        <v>27.6416</v>
      </c>
      <c r="KA212">
        <v>30.0001</v>
      </c>
      <c r="KB212">
        <v>27.5518</v>
      </c>
      <c r="KC212">
        <v>27.5774</v>
      </c>
      <c r="KD212">
        <v>20.3532</v>
      </c>
      <c r="KE212">
        <v>32.2842</v>
      </c>
      <c r="KF212">
        <v>41.9184</v>
      </c>
      <c r="KG212">
        <v>26.2438</v>
      </c>
      <c r="KH212">
        <v>399.721</v>
      </c>
      <c r="KI212">
        <v>20.8137</v>
      </c>
      <c r="KJ212">
        <v>92.8865</v>
      </c>
      <c r="KK212">
        <v>98.8437</v>
      </c>
    </row>
    <row r="213" spans="1:297">
      <c r="A213">
        <v>197</v>
      </c>
      <c r="B213">
        <v>1759253776.1</v>
      </c>
      <c r="C213">
        <v>3935.09999990463</v>
      </c>
      <c r="D213" t="s">
        <v>838</v>
      </c>
      <c r="E213" t="s">
        <v>839</v>
      </c>
      <c r="F213">
        <v>5</v>
      </c>
      <c r="G213" t="s">
        <v>835</v>
      </c>
      <c r="H213" t="s">
        <v>436</v>
      </c>
      <c r="I213">
        <v>1759253767.45714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423.593484238628</v>
      </c>
      <c r="AK213">
        <v>413.509042424242</v>
      </c>
      <c r="AL213">
        <v>-0.599209904902371</v>
      </c>
      <c r="AM213">
        <v>62.8378923052208</v>
      </c>
      <c r="AN213">
        <f>(AP213 - AO213 + DY213*1E3/(8.314*(EA213+273.15)) * AR213/DX213 * AQ213) * DX213/(100*DL213) * 1000/(1000 - AP213)</f>
        <v>0</v>
      </c>
      <c r="AO213">
        <v>20.7475182161042</v>
      </c>
      <c r="AP213">
        <v>23.0918357575757</v>
      </c>
      <c r="AQ213">
        <v>2.9928656339704e-07</v>
      </c>
      <c r="AR213">
        <v>103.994524263368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2.96</v>
      </c>
      <c r="DM213">
        <v>0.5</v>
      </c>
      <c r="DN213" t="s">
        <v>438</v>
      </c>
      <c r="DO213">
        <v>2</v>
      </c>
      <c r="DP213" t="b">
        <v>1</v>
      </c>
      <c r="DQ213">
        <v>1759253767.45714</v>
      </c>
      <c r="DR213">
        <v>405.9385</v>
      </c>
      <c r="DS213">
        <v>417.699571428571</v>
      </c>
      <c r="DT213">
        <v>23.0961714285714</v>
      </c>
      <c r="DU213">
        <v>20.7503</v>
      </c>
      <c r="DV213">
        <v>400.652857142857</v>
      </c>
      <c r="DW213">
        <v>22.6992642857143</v>
      </c>
      <c r="DX213">
        <v>500.012</v>
      </c>
      <c r="DY213">
        <v>90.7256714285714</v>
      </c>
      <c r="DZ213">
        <v>0.0273214642857143</v>
      </c>
      <c r="EA213">
        <v>29.7188714285714</v>
      </c>
      <c r="EB213">
        <v>30.0039857142857</v>
      </c>
      <c r="EC213">
        <v>999.9</v>
      </c>
      <c r="ED213">
        <v>0</v>
      </c>
      <c r="EE213">
        <v>0</v>
      </c>
      <c r="EF213">
        <v>10002.8864285714</v>
      </c>
      <c r="EG213">
        <v>0</v>
      </c>
      <c r="EH213">
        <v>9.45911</v>
      </c>
      <c r="EI213">
        <v>-11.7609264285714</v>
      </c>
      <c r="EJ213">
        <v>415.535714285714</v>
      </c>
      <c r="EK213">
        <v>426.5505</v>
      </c>
      <c r="EL213">
        <v>2.34586714285714</v>
      </c>
      <c r="EM213">
        <v>417.699571428571</v>
      </c>
      <c r="EN213">
        <v>20.7503</v>
      </c>
      <c r="EO213">
        <v>2.09541428571429</v>
      </c>
      <c r="EP213">
        <v>1.88258571428571</v>
      </c>
      <c r="EQ213">
        <v>18.1843571428571</v>
      </c>
      <c r="ER213">
        <v>16.4899071428571</v>
      </c>
      <c r="ES213">
        <v>2000.00142857143</v>
      </c>
      <c r="ET213">
        <v>0.979997428571428</v>
      </c>
      <c r="EU213">
        <v>0.0200026071428571</v>
      </c>
      <c r="EV213">
        <v>0</v>
      </c>
      <c r="EW213">
        <v>554.943714285714</v>
      </c>
      <c r="EX213">
        <v>5.00016</v>
      </c>
      <c r="EY213">
        <v>11338.9357142857</v>
      </c>
      <c r="EZ213">
        <v>18234.2071428571</v>
      </c>
      <c r="FA213">
        <v>48.1648571428572</v>
      </c>
      <c r="FB213">
        <v>48.562</v>
      </c>
      <c r="FC213">
        <v>48.5044285714286</v>
      </c>
      <c r="FD213">
        <v>48.312</v>
      </c>
      <c r="FE213">
        <v>50.0221428571429</v>
      </c>
      <c r="FF213">
        <v>1955.1</v>
      </c>
      <c r="FG213">
        <v>39.9014285714286</v>
      </c>
      <c r="FH213">
        <v>0</v>
      </c>
      <c r="FI213">
        <v>1759253783.2</v>
      </c>
      <c r="FJ213">
        <v>0</v>
      </c>
      <c r="FK213">
        <v>554.9675</v>
      </c>
      <c r="FL213">
        <v>-0.121743592280104</v>
      </c>
      <c r="FM213">
        <v>-5.80170945812479</v>
      </c>
      <c r="FN213">
        <v>11338.9346153846</v>
      </c>
      <c r="FO213">
        <v>15</v>
      </c>
      <c r="FP213">
        <v>0</v>
      </c>
      <c r="FQ213" t="s">
        <v>439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-12.2988985714286</v>
      </c>
      <c r="GD213">
        <v>19.2125119480519</v>
      </c>
      <c r="GE213">
        <v>2.66068973096091</v>
      </c>
      <c r="GF213">
        <v>0</v>
      </c>
      <c r="GG213">
        <v>554.969264705883</v>
      </c>
      <c r="GH213">
        <v>-0.130435453744335</v>
      </c>
      <c r="GI213">
        <v>0.168403106863816</v>
      </c>
      <c r="GJ213">
        <v>-1</v>
      </c>
      <c r="GK213">
        <v>2.34570476190476</v>
      </c>
      <c r="GL213">
        <v>-0.00937636363636308</v>
      </c>
      <c r="GM213">
        <v>0.0034581272375275</v>
      </c>
      <c r="GN213">
        <v>1</v>
      </c>
      <c r="GO213">
        <v>1</v>
      </c>
      <c r="GP213">
        <v>2</v>
      </c>
      <c r="GQ213" t="s">
        <v>440</v>
      </c>
      <c r="GR213">
        <v>3.12516</v>
      </c>
      <c r="GS213">
        <v>2.65297</v>
      </c>
      <c r="GT213">
        <v>0.0864723</v>
      </c>
      <c r="GU213">
        <v>0.0877961</v>
      </c>
      <c r="GV213">
        <v>0.0990639</v>
      </c>
      <c r="GW213">
        <v>0.09239</v>
      </c>
      <c r="GX213">
        <v>23489.7</v>
      </c>
      <c r="GY213">
        <v>22285.5</v>
      </c>
      <c r="GZ213">
        <v>22992.8</v>
      </c>
      <c r="HA213">
        <v>23785.7</v>
      </c>
      <c r="HB213">
        <v>35291.7</v>
      </c>
      <c r="HC213">
        <v>35728.1</v>
      </c>
      <c r="HD213">
        <v>41439.1</v>
      </c>
      <c r="HE213">
        <v>42409.3</v>
      </c>
      <c r="HF213">
        <v>1.91042</v>
      </c>
      <c r="HG213">
        <v>1.81115</v>
      </c>
      <c r="HH213">
        <v>0.164822</v>
      </c>
      <c r="HI213">
        <v>0</v>
      </c>
      <c r="HJ213">
        <v>27.3176</v>
      </c>
      <c r="HK213">
        <v>999.9</v>
      </c>
      <c r="HL213">
        <v>54.658</v>
      </c>
      <c r="HM213">
        <v>29.93</v>
      </c>
      <c r="HN213">
        <v>25.5637</v>
      </c>
      <c r="HO213">
        <v>53.8996</v>
      </c>
      <c r="HP213">
        <v>43.0729</v>
      </c>
      <c r="HQ213">
        <v>1</v>
      </c>
      <c r="HR213">
        <v>0.00872459</v>
      </c>
      <c r="HS213">
        <v>0.384907</v>
      </c>
      <c r="HT213">
        <v>20.2178</v>
      </c>
      <c r="HU213">
        <v>5.23346</v>
      </c>
      <c r="HV213">
        <v>11.992</v>
      </c>
      <c r="HW213">
        <v>4.95585</v>
      </c>
      <c r="HX213">
        <v>3.3039</v>
      </c>
      <c r="HY213">
        <v>51</v>
      </c>
      <c r="HZ213">
        <v>9999</v>
      </c>
      <c r="IA213">
        <v>9999</v>
      </c>
      <c r="IB213">
        <v>9999</v>
      </c>
      <c r="IC213">
        <v>1.86857</v>
      </c>
      <c r="ID213">
        <v>1.86421</v>
      </c>
      <c r="IE213">
        <v>1.87181</v>
      </c>
      <c r="IF213">
        <v>1.86264</v>
      </c>
      <c r="IG213">
        <v>1.86208</v>
      </c>
      <c r="IH213">
        <v>1.86859</v>
      </c>
      <c r="II213">
        <v>1.85867</v>
      </c>
      <c r="IJ213">
        <v>1.86509</v>
      </c>
      <c r="IK213">
        <v>5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5.276</v>
      </c>
      <c r="IY213">
        <v>0.3968</v>
      </c>
      <c r="IZ213">
        <v>3.97360106167472</v>
      </c>
      <c r="JA213">
        <v>0.00378919108122332</v>
      </c>
      <c r="JB213">
        <v>-1.39025892724049e-06</v>
      </c>
      <c r="JC213">
        <v>2.66215117939144e-10</v>
      </c>
      <c r="JD213">
        <v>0.0716792814121334</v>
      </c>
      <c r="JE213">
        <v>0.00926075309058177</v>
      </c>
      <c r="JF213">
        <v>8.50568971851429e-05</v>
      </c>
      <c r="JG213">
        <v>6.08600627940814e-06</v>
      </c>
      <c r="JH213">
        <v>1</v>
      </c>
      <c r="JI213">
        <v>1927</v>
      </c>
      <c r="JJ213">
        <v>1</v>
      </c>
      <c r="JK213">
        <v>28</v>
      </c>
      <c r="JL213">
        <v>29320896.3</v>
      </c>
      <c r="JM213">
        <v>29320896.3</v>
      </c>
      <c r="JN213">
        <v>0.987549</v>
      </c>
      <c r="JO213">
        <v>2.37305</v>
      </c>
      <c r="JP213">
        <v>1.4978</v>
      </c>
      <c r="JQ213">
        <v>2.32544</v>
      </c>
      <c r="JR213">
        <v>1.54419</v>
      </c>
      <c r="JS213">
        <v>2.34009</v>
      </c>
      <c r="JT213">
        <v>35.4059</v>
      </c>
      <c r="JU213">
        <v>24.1488</v>
      </c>
      <c r="JV213">
        <v>18</v>
      </c>
      <c r="JW213">
        <v>546.336</v>
      </c>
      <c r="JX213">
        <v>426.35</v>
      </c>
      <c r="JY213">
        <v>26.244</v>
      </c>
      <c r="JZ213">
        <v>27.642</v>
      </c>
      <c r="KA213">
        <v>30.0001</v>
      </c>
      <c r="KB213">
        <v>27.5518</v>
      </c>
      <c r="KC213">
        <v>27.5771</v>
      </c>
      <c r="KD213">
        <v>19.7837</v>
      </c>
      <c r="KE213">
        <v>32.2842</v>
      </c>
      <c r="KF213">
        <v>41.9184</v>
      </c>
      <c r="KG213">
        <v>26.2376</v>
      </c>
      <c r="KH213">
        <v>386.292</v>
      </c>
      <c r="KI213">
        <v>20.8137</v>
      </c>
      <c r="KJ213">
        <v>92.8863</v>
      </c>
      <c r="KK213">
        <v>98.844</v>
      </c>
    </row>
    <row r="214" spans="1:297">
      <c r="A214">
        <v>198</v>
      </c>
      <c r="B214">
        <v>1759253781.1</v>
      </c>
      <c r="C214">
        <v>3940.09999990463</v>
      </c>
      <c r="D214" t="s">
        <v>840</v>
      </c>
      <c r="E214" t="s">
        <v>841</v>
      </c>
      <c r="F214">
        <v>5</v>
      </c>
      <c r="G214" t="s">
        <v>835</v>
      </c>
      <c r="H214" t="s">
        <v>436</v>
      </c>
      <c r="I214">
        <v>1759253772.94615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409.673949428327</v>
      </c>
      <c r="AK214">
        <v>404.846533333333</v>
      </c>
      <c r="AL214">
        <v>-1.86136841670562</v>
      </c>
      <c r="AM214">
        <v>62.8378923052208</v>
      </c>
      <c r="AN214">
        <f>(AP214 - AO214 + DY214*1E3/(8.314*(EA214+273.15)) * AR214/DX214 * AQ214) * DX214/(100*DL214) * 1000/(1000 - AP214)</f>
        <v>0</v>
      </c>
      <c r="AO214">
        <v>20.7444905535549</v>
      </c>
      <c r="AP214">
        <v>23.087116969697</v>
      </c>
      <c r="AQ214">
        <v>-2.72680873838379e-05</v>
      </c>
      <c r="AR214">
        <v>103.994524263368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2.96</v>
      </c>
      <c r="DM214">
        <v>0.5</v>
      </c>
      <c r="DN214" t="s">
        <v>438</v>
      </c>
      <c r="DO214">
        <v>2</v>
      </c>
      <c r="DP214" t="b">
        <v>1</v>
      </c>
      <c r="DQ214">
        <v>1759253772.94615</v>
      </c>
      <c r="DR214">
        <v>403.485153846154</v>
      </c>
      <c r="DS214">
        <v>410.876615384615</v>
      </c>
      <c r="DT214">
        <v>23.0912230769231</v>
      </c>
      <c r="DU214">
        <v>20.7475769230769</v>
      </c>
      <c r="DV214">
        <v>398.206538461539</v>
      </c>
      <c r="DW214">
        <v>22.6944153846154</v>
      </c>
      <c r="DX214">
        <v>499.996769230769</v>
      </c>
      <c r="DY214">
        <v>90.7268384615385</v>
      </c>
      <c r="DZ214">
        <v>0.0272186615384615</v>
      </c>
      <c r="EA214">
        <v>29.7191</v>
      </c>
      <c r="EB214">
        <v>30.0070076923077</v>
      </c>
      <c r="EC214">
        <v>999.9</v>
      </c>
      <c r="ED214">
        <v>0</v>
      </c>
      <c r="EE214">
        <v>0</v>
      </c>
      <c r="EF214">
        <v>10008.6876923077</v>
      </c>
      <c r="EG214">
        <v>0</v>
      </c>
      <c r="EH214">
        <v>9.45911</v>
      </c>
      <c r="EI214">
        <v>-7.39127984615385</v>
      </c>
      <c r="EJ214">
        <v>413.022461538461</v>
      </c>
      <c r="EK214">
        <v>419.581923076923</v>
      </c>
      <c r="EL214">
        <v>2.34364</v>
      </c>
      <c r="EM214">
        <v>410.876615384615</v>
      </c>
      <c r="EN214">
        <v>20.7475769230769</v>
      </c>
      <c r="EO214">
        <v>2.09499230769231</v>
      </c>
      <c r="EP214">
        <v>1.88236230769231</v>
      </c>
      <c r="EQ214">
        <v>18.1811538461538</v>
      </c>
      <c r="ER214">
        <v>16.4880461538462</v>
      </c>
      <c r="ES214">
        <v>1999.96461538462</v>
      </c>
      <c r="ET214">
        <v>0.979998615384615</v>
      </c>
      <c r="EU214">
        <v>0.0200014384615385</v>
      </c>
      <c r="EV214">
        <v>0</v>
      </c>
      <c r="EW214">
        <v>554.980384615385</v>
      </c>
      <c r="EX214">
        <v>5.00016</v>
      </c>
      <c r="EY214">
        <v>11338.9615384615</v>
      </c>
      <c r="EZ214">
        <v>18233.8692307692</v>
      </c>
      <c r="FA214">
        <v>48.1774615384615</v>
      </c>
      <c r="FB214">
        <v>48.562</v>
      </c>
      <c r="FC214">
        <v>48.5143076923077</v>
      </c>
      <c r="FD214">
        <v>48.312</v>
      </c>
      <c r="FE214">
        <v>50.0429230769231</v>
      </c>
      <c r="FF214">
        <v>1955.06615384615</v>
      </c>
      <c r="FG214">
        <v>39.8984615384615</v>
      </c>
      <c r="FH214">
        <v>0</v>
      </c>
      <c r="FI214">
        <v>1759253788</v>
      </c>
      <c r="FJ214">
        <v>0</v>
      </c>
      <c r="FK214">
        <v>555.023076923077</v>
      </c>
      <c r="FL214">
        <v>1.28054700212941</v>
      </c>
      <c r="FM214">
        <v>12.2905981920002</v>
      </c>
      <c r="FN214">
        <v>11339.3192307692</v>
      </c>
      <c r="FO214">
        <v>15</v>
      </c>
      <c r="FP214">
        <v>0</v>
      </c>
      <c r="FQ214" t="s">
        <v>439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-8.9572219</v>
      </c>
      <c r="GD214">
        <v>53.1430784661654</v>
      </c>
      <c r="GE214">
        <v>5.53030114387123</v>
      </c>
      <c r="GF214">
        <v>0</v>
      </c>
      <c r="GG214">
        <v>555.017676470588</v>
      </c>
      <c r="GH214">
        <v>0.485699002422507</v>
      </c>
      <c r="GI214">
        <v>0.215651232670379</v>
      </c>
      <c r="GJ214">
        <v>-1</v>
      </c>
      <c r="GK214">
        <v>2.344767</v>
      </c>
      <c r="GL214">
        <v>-0.0178294736842117</v>
      </c>
      <c r="GM214">
        <v>0.00300210109756486</v>
      </c>
      <c r="GN214">
        <v>1</v>
      </c>
      <c r="GO214">
        <v>1</v>
      </c>
      <c r="GP214">
        <v>2</v>
      </c>
      <c r="GQ214" t="s">
        <v>440</v>
      </c>
      <c r="GR214">
        <v>3.12515</v>
      </c>
      <c r="GS214">
        <v>2.6532</v>
      </c>
      <c r="GT214">
        <v>0.0849321</v>
      </c>
      <c r="GU214">
        <v>0.0854033</v>
      </c>
      <c r="GV214">
        <v>0.0990569</v>
      </c>
      <c r="GW214">
        <v>0.0924577</v>
      </c>
      <c r="GX214">
        <v>23529</v>
      </c>
      <c r="GY214">
        <v>22343.7</v>
      </c>
      <c r="GZ214">
        <v>22992.5</v>
      </c>
      <c r="HA214">
        <v>23785.4</v>
      </c>
      <c r="HB214">
        <v>35292.1</v>
      </c>
      <c r="HC214">
        <v>35724.9</v>
      </c>
      <c r="HD214">
        <v>41439.5</v>
      </c>
      <c r="HE214">
        <v>42408.9</v>
      </c>
      <c r="HF214">
        <v>1.9103</v>
      </c>
      <c r="HG214">
        <v>1.81135</v>
      </c>
      <c r="HH214">
        <v>0.164829</v>
      </c>
      <c r="HI214">
        <v>0</v>
      </c>
      <c r="HJ214">
        <v>27.3184</v>
      </c>
      <c r="HK214">
        <v>999.9</v>
      </c>
      <c r="HL214">
        <v>54.658</v>
      </c>
      <c r="HM214">
        <v>29.93</v>
      </c>
      <c r="HN214">
        <v>25.5624</v>
      </c>
      <c r="HO214">
        <v>53.6096</v>
      </c>
      <c r="HP214">
        <v>43.0449</v>
      </c>
      <c r="HQ214">
        <v>1</v>
      </c>
      <c r="HR214">
        <v>0.00884146</v>
      </c>
      <c r="HS214">
        <v>0.391163</v>
      </c>
      <c r="HT214">
        <v>20.2176</v>
      </c>
      <c r="HU214">
        <v>5.23316</v>
      </c>
      <c r="HV214">
        <v>11.992</v>
      </c>
      <c r="HW214">
        <v>4.9558</v>
      </c>
      <c r="HX214">
        <v>3.3039</v>
      </c>
      <c r="HY214">
        <v>51</v>
      </c>
      <c r="HZ214">
        <v>9999</v>
      </c>
      <c r="IA214">
        <v>9999</v>
      </c>
      <c r="IB214">
        <v>9999</v>
      </c>
      <c r="IC214">
        <v>1.86857</v>
      </c>
      <c r="ID214">
        <v>1.8642</v>
      </c>
      <c r="IE214">
        <v>1.87181</v>
      </c>
      <c r="IF214">
        <v>1.86264</v>
      </c>
      <c r="IG214">
        <v>1.86209</v>
      </c>
      <c r="IH214">
        <v>1.86858</v>
      </c>
      <c r="II214">
        <v>1.85867</v>
      </c>
      <c r="IJ214">
        <v>1.86508</v>
      </c>
      <c r="IK214">
        <v>5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5.251</v>
      </c>
      <c r="IY214">
        <v>0.3967</v>
      </c>
      <c r="IZ214">
        <v>3.97360106167472</v>
      </c>
      <c r="JA214">
        <v>0.00378919108122332</v>
      </c>
      <c r="JB214">
        <v>-1.39025892724049e-06</v>
      </c>
      <c r="JC214">
        <v>2.66215117939144e-10</v>
      </c>
      <c r="JD214">
        <v>0.0716792814121334</v>
      </c>
      <c r="JE214">
        <v>0.00926075309058177</v>
      </c>
      <c r="JF214">
        <v>8.50568971851429e-05</v>
      </c>
      <c r="JG214">
        <v>6.08600627940814e-06</v>
      </c>
      <c r="JH214">
        <v>1</v>
      </c>
      <c r="JI214">
        <v>1927</v>
      </c>
      <c r="JJ214">
        <v>1</v>
      </c>
      <c r="JK214">
        <v>28</v>
      </c>
      <c r="JL214">
        <v>29320896.4</v>
      </c>
      <c r="JM214">
        <v>29320896.4</v>
      </c>
      <c r="JN214">
        <v>0.958252</v>
      </c>
      <c r="JO214">
        <v>2.37793</v>
      </c>
      <c r="JP214">
        <v>1.4978</v>
      </c>
      <c r="JQ214">
        <v>2.32544</v>
      </c>
      <c r="JR214">
        <v>1.54419</v>
      </c>
      <c r="JS214">
        <v>2.31934</v>
      </c>
      <c r="JT214">
        <v>35.4291</v>
      </c>
      <c r="JU214">
        <v>24.14</v>
      </c>
      <c r="JV214">
        <v>18</v>
      </c>
      <c r="JW214">
        <v>546.255</v>
      </c>
      <c r="JX214">
        <v>426.456</v>
      </c>
      <c r="JY214">
        <v>26.2379</v>
      </c>
      <c r="JZ214">
        <v>27.644</v>
      </c>
      <c r="KA214">
        <v>30.0003</v>
      </c>
      <c r="KB214">
        <v>27.5518</v>
      </c>
      <c r="KC214">
        <v>27.5756</v>
      </c>
      <c r="KD214">
        <v>19.1082</v>
      </c>
      <c r="KE214">
        <v>32.0108</v>
      </c>
      <c r="KF214">
        <v>41.9184</v>
      </c>
      <c r="KG214">
        <v>26.2274</v>
      </c>
      <c r="KH214">
        <v>365.907</v>
      </c>
      <c r="KI214">
        <v>20.8137</v>
      </c>
      <c r="KJ214">
        <v>92.8864</v>
      </c>
      <c r="KK214">
        <v>98.8429</v>
      </c>
    </row>
    <row r="215" spans="1:297">
      <c r="A215">
        <v>199</v>
      </c>
      <c r="B215">
        <v>1759253786.1</v>
      </c>
      <c r="C215">
        <v>3945.09999990463</v>
      </c>
      <c r="D215" t="s">
        <v>842</v>
      </c>
      <c r="E215" t="s">
        <v>843</v>
      </c>
      <c r="F215">
        <v>5</v>
      </c>
      <c r="G215" t="s">
        <v>835</v>
      </c>
      <c r="H215" t="s">
        <v>436</v>
      </c>
      <c r="I215">
        <v>1759253777.94615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394.528844268494</v>
      </c>
      <c r="AK215">
        <v>393.071012121212</v>
      </c>
      <c r="AL215">
        <v>-2.45730094662076</v>
      </c>
      <c r="AM215">
        <v>62.8378923052208</v>
      </c>
      <c r="AN215">
        <f>(AP215 - AO215 + DY215*1E3/(8.314*(EA215+273.15)) * AR215/DX215 * AQ215) * DX215/(100*DL215) * 1000/(1000 - AP215)</f>
        <v>0</v>
      </c>
      <c r="AO215">
        <v>20.7840471264243</v>
      </c>
      <c r="AP215">
        <v>23.1015509090909</v>
      </c>
      <c r="AQ215">
        <v>9.67747600347106e-05</v>
      </c>
      <c r="AR215">
        <v>103.994524263368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2.96</v>
      </c>
      <c r="DM215">
        <v>0.5</v>
      </c>
      <c r="DN215" t="s">
        <v>438</v>
      </c>
      <c r="DO215">
        <v>2</v>
      </c>
      <c r="DP215" t="b">
        <v>1</v>
      </c>
      <c r="DQ215">
        <v>1759253777.94615</v>
      </c>
      <c r="DR215">
        <v>397.754769230769</v>
      </c>
      <c r="DS215">
        <v>399.592307692308</v>
      </c>
      <c r="DT215">
        <v>23.0916384615385</v>
      </c>
      <c r="DU215">
        <v>20.7617846153846</v>
      </c>
      <c r="DV215">
        <v>392.492307692308</v>
      </c>
      <c r="DW215">
        <v>22.6948230769231</v>
      </c>
      <c r="DX215">
        <v>499.999846153846</v>
      </c>
      <c r="DY215">
        <v>90.7271307692308</v>
      </c>
      <c r="DZ215">
        <v>0.0274302153846154</v>
      </c>
      <c r="EA215">
        <v>29.7180153846154</v>
      </c>
      <c r="EB215">
        <v>30.0079692307692</v>
      </c>
      <c r="EC215">
        <v>999.9</v>
      </c>
      <c r="ED215">
        <v>0</v>
      </c>
      <c r="EE215">
        <v>0</v>
      </c>
      <c r="EF215">
        <v>9994.46307692308</v>
      </c>
      <c r="EG215">
        <v>0</v>
      </c>
      <c r="EH215">
        <v>9.45911</v>
      </c>
      <c r="EI215">
        <v>-1.83725830769231</v>
      </c>
      <c r="EJ215">
        <v>407.156769230769</v>
      </c>
      <c r="EK215">
        <v>408.064230769231</v>
      </c>
      <c r="EL215">
        <v>2.32984</v>
      </c>
      <c r="EM215">
        <v>399.592307692308</v>
      </c>
      <c r="EN215">
        <v>20.7617846153846</v>
      </c>
      <c r="EO215">
        <v>2.09503692307692</v>
      </c>
      <c r="EP215">
        <v>1.88365692307692</v>
      </c>
      <c r="EQ215">
        <v>18.1815</v>
      </c>
      <c r="ER215">
        <v>16.4988461538462</v>
      </c>
      <c r="ES215">
        <v>1999.96153846154</v>
      </c>
      <c r="ET215">
        <v>0.979998615384615</v>
      </c>
      <c r="EU215">
        <v>0.0200014846153846</v>
      </c>
      <c r="EV215">
        <v>0</v>
      </c>
      <c r="EW215">
        <v>555.050923076923</v>
      </c>
      <c r="EX215">
        <v>5.00016</v>
      </c>
      <c r="EY215">
        <v>11340.0769230769</v>
      </c>
      <c r="EZ215">
        <v>18233.8230769231</v>
      </c>
      <c r="FA215">
        <v>48.187</v>
      </c>
      <c r="FB215">
        <v>48.562</v>
      </c>
      <c r="FC215">
        <v>48.5143076923077</v>
      </c>
      <c r="FD215">
        <v>48.312</v>
      </c>
      <c r="FE215">
        <v>50.0524615384615</v>
      </c>
      <c r="FF215">
        <v>1955.06307692308</v>
      </c>
      <c r="FG215">
        <v>39.8984615384615</v>
      </c>
      <c r="FH215">
        <v>0</v>
      </c>
      <c r="FI215">
        <v>1759253793.4</v>
      </c>
      <c r="FJ215">
        <v>0</v>
      </c>
      <c r="FK215">
        <v>555.1024</v>
      </c>
      <c r="FL215">
        <v>1.35123076233908</v>
      </c>
      <c r="FM215">
        <v>20.7769229584041</v>
      </c>
      <c r="FN215">
        <v>11340.668</v>
      </c>
      <c r="FO215">
        <v>15</v>
      </c>
      <c r="FP215">
        <v>0</v>
      </c>
      <c r="FQ215" t="s">
        <v>439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-4.97252657142857</v>
      </c>
      <c r="GD215">
        <v>68.5810795324675</v>
      </c>
      <c r="GE215">
        <v>7.02812907088377</v>
      </c>
      <c r="GF215">
        <v>0</v>
      </c>
      <c r="GG215">
        <v>555.049</v>
      </c>
      <c r="GH215">
        <v>1.0881283395829</v>
      </c>
      <c r="GI215">
        <v>0.243854464794077</v>
      </c>
      <c r="GJ215">
        <v>-1</v>
      </c>
      <c r="GK215">
        <v>2.3344380952381</v>
      </c>
      <c r="GL215">
        <v>-0.133291168831172</v>
      </c>
      <c r="GM215">
        <v>0.0178854451650731</v>
      </c>
      <c r="GN215">
        <v>0</v>
      </c>
      <c r="GO215">
        <v>0</v>
      </c>
      <c r="GP215">
        <v>2</v>
      </c>
      <c r="GQ215" t="s">
        <v>446</v>
      </c>
      <c r="GR215">
        <v>3.1252</v>
      </c>
      <c r="GS215">
        <v>2.65306</v>
      </c>
      <c r="GT215">
        <v>0.0828405</v>
      </c>
      <c r="GU215">
        <v>0.0824808</v>
      </c>
      <c r="GV215">
        <v>0.0991163</v>
      </c>
      <c r="GW215">
        <v>0.0925896</v>
      </c>
      <c r="GX215">
        <v>23583.1</v>
      </c>
      <c r="GY215">
        <v>22415.3</v>
      </c>
      <c r="GZ215">
        <v>22992.8</v>
      </c>
      <c r="HA215">
        <v>23785.7</v>
      </c>
      <c r="HB215">
        <v>35289.7</v>
      </c>
      <c r="HC215">
        <v>35719.5</v>
      </c>
      <c r="HD215">
        <v>41439.5</v>
      </c>
      <c r="HE215">
        <v>42408.9</v>
      </c>
      <c r="HF215">
        <v>1.9105</v>
      </c>
      <c r="HG215">
        <v>1.8111</v>
      </c>
      <c r="HH215">
        <v>0.164859</v>
      </c>
      <c r="HI215">
        <v>0</v>
      </c>
      <c r="HJ215">
        <v>27.3202</v>
      </c>
      <c r="HK215">
        <v>999.9</v>
      </c>
      <c r="HL215">
        <v>54.658</v>
      </c>
      <c r="HM215">
        <v>29.93</v>
      </c>
      <c r="HN215">
        <v>25.5639</v>
      </c>
      <c r="HO215">
        <v>53.9796</v>
      </c>
      <c r="HP215">
        <v>42.9487</v>
      </c>
      <c r="HQ215">
        <v>1</v>
      </c>
      <c r="HR215">
        <v>0.00886433</v>
      </c>
      <c r="HS215">
        <v>0.410095</v>
      </c>
      <c r="HT215">
        <v>20.2176</v>
      </c>
      <c r="HU215">
        <v>5.23361</v>
      </c>
      <c r="HV215">
        <v>11.992</v>
      </c>
      <c r="HW215">
        <v>4.95575</v>
      </c>
      <c r="HX215">
        <v>3.304</v>
      </c>
      <c r="HY215">
        <v>51</v>
      </c>
      <c r="HZ215">
        <v>9999</v>
      </c>
      <c r="IA215">
        <v>9999</v>
      </c>
      <c r="IB215">
        <v>9999</v>
      </c>
      <c r="IC215">
        <v>1.86856</v>
      </c>
      <c r="ID215">
        <v>1.86421</v>
      </c>
      <c r="IE215">
        <v>1.8718</v>
      </c>
      <c r="IF215">
        <v>1.86264</v>
      </c>
      <c r="IG215">
        <v>1.8621</v>
      </c>
      <c r="IH215">
        <v>1.86857</v>
      </c>
      <c r="II215">
        <v>1.85867</v>
      </c>
      <c r="IJ215">
        <v>1.86509</v>
      </c>
      <c r="IK215">
        <v>5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5.216</v>
      </c>
      <c r="IY215">
        <v>0.3971</v>
      </c>
      <c r="IZ215">
        <v>3.97360106167472</v>
      </c>
      <c r="JA215">
        <v>0.00378919108122332</v>
      </c>
      <c r="JB215">
        <v>-1.39025892724049e-06</v>
      </c>
      <c r="JC215">
        <v>2.66215117939144e-10</v>
      </c>
      <c r="JD215">
        <v>0.0716792814121334</v>
      </c>
      <c r="JE215">
        <v>0.00926075309058177</v>
      </c>
      <c r="JF215">
        <v>8.50568971851429e-05</v>
      </c>
      <c r="JG215">
        <v>6.08600627940814e-06</v>
      </c>
      <c r="JH215">
        <v>1</v>
      </c>
      <c r="JI215">
        <v>1927</v>
      </c>
      <c r="JJ215">
        <v>1</v>
      </c>
      <c r="JK215">
        <v>28</v>
      </c>
      <c r="JL215">
        <v>29320896.4</v>
      </c>
      <c r="JM215">
        <v>29320896.4</v>
      </c>
      <c r="JN215">
        <v>0.922852</v>
      </c>
      <c r="JO215">
        <v>2.39014</v>
      </c>
      <c r="JP215">
        <v>1.49902</v>
      </c>
      <c r="JQ215">
        <v>2.32544</v>
      </c>
      <c r="JR215">
        <v>1.54419</v>
      </c>
      <c r="JS215">
        <v>2.27661</v>
      </c>
      <c r="JT215">
        <v>35.4059</v>
      </c>
      <c r="JU215">
        <v>24.1313</v>
      </c>
      <c r="JV215">
        <v>18</v>
      </c>
      <c r="JW215">
        <v>546.397</v>
      </c>
      <c r="JX215">
        <v>426.32</v>
      </c>
      <c r="JY215">
        <v>26.2291</v>
      </c>
      <c r="JZ215">
        <v>27.6443</v>
      </c>
      <c r="KA215">
        <v>30.0002</v>
      </c>
      <c r="KB215">
        <v>27.5533</v>
      </c>
      <c r="KC215">
        <v>27.577</v>
      </c>
      <c r="KD215">
        <v>18.4588</v>
      </c>
      <c r="KE215">
        <v>32.0108</v>
      </c>
      <c r="KF215">
        <v>41.9184</v>
      </c>
      <c r="KG215">
        <v>26.2202</v>
      </c>
      <c r="KH215">
        <v>352.341</v>
      </c>
      <c r="KI215">
        <v>20.8077</v>
      </c>
      <c r="KJ215">
        <v>92.8869</v>
      </c>
      <c r="KK215">
        <v>98.8434</v>
      </c>
    </row>
    <row r="216" spans="1:297">
      <c r="A216">
        <v>200</v>
      </c>
      <c r="B216">
        <v>1759253791.1</v>
      </c>
      <c r="C216">
        <v>3950.09999990463</v>
      </c>
      <c r="D216" t="s">
        <v>844</v>
      </c>
      <c r="E216" t="s">
        <v>845</v>
      </c>
      <c r="F216">
        <v>5</v>
      </c>
      <c r="G216" t="s">
        <v>835</v>
      </c>
      <c r="H216" t="s">
        <v>436</v>
      </c>
      <c r="I216">
        <v>1759253782.94615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376.704162588924</v>
      </c>
      <c r="AK216">
        <v>377.868345454545</v>
      </c>
      <c r="AL216">
        <v>-3.11454189966277</v>
      </c>
      <c r="AM216">
        <v>62.8378923052208</v>
      </c>
      <c r="AN216">
        <f>(AP216 - AO216 + DY216*1E3/(8.314*(EA216+273.15)) * AR216/DX216 * AQ216) * DX216/(100*DL216) * 1000/(1000 - AP216)</f>
        <v>0</v>
      </c>
      <c r="AO216">
        <v>20.809906906176</v>
      </c>
      <c r="AP216">
        <v>23.1272296969697</v>
      </c>
      <c r="AQ216">
        <v>0.00387278434290058</v>
      </c>
      <c r="AR216">
        <v>103.994524263368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2.96</v>
      </c>
      <c r="DM216">
        <v>0.5</v>
      </c>
      <c r="DN216" t="s">
        <v>438</v>
      </c>
      <c r="DO216">
        <v>2</v>
      </c>
      <c r="DP216" t="b">
        <v>1</v>
      </c>
      <c r="DQ216">
        <v>1759253782.94615</v>
      </c>
      <c r="DR216">
        <v>387.957615384615</v>
      </c>
      <c r="DS216">
        <v>384.462230769231</v>
      </c>
      <c r="DT216">
        <v>23.1004692307692</v>
      </c>
      <c r="DU216">
        <v>20.7802461538462</v>
      </c>
      <c r="DV216">
        <v>382.722846153846</v>
      </c>
      <c r="DW216">
        <v>22.7034538461538</v>
      </c>
      <c r="DX216">
        <v>500.007384615385</v>
      </c>
      <c r="DY216">
        <v>90.7271307692308</v>
      </c>
      <c r="DZ216">
        <v>0.0274028923076923</v>
      </c>
      <c r="EA216">
        <v>29.7167384615385</v>
      </c>
      <c r="EB216">
        <v>30.0050692307692</v>
      </c>
      <c r="EC216">
        <v>999.9</v>
      </c>
      <c r="ED216">
        <v>0</v>
      </c>
      <c r="EE216">
        <v>0</v>
      </c>
      <c r="EF216">
        <v>10005.8576923077</v>
      </c>
      <c r="EG216">
        <v>0</v>
      </c>
      <c r="EH216">
        <v>9.45911</v>
      </c>
      <c r="EI216">
        <v>3.495544</v>
      </c>
      <c r="EJ216">
        <v>397.131461538462</v>
      </c>
      <c r="EK216">
        <v>392.620615384615</v>
      </c>
      <c r="EL216">
        <v>2.32021384615385</v>
      </c>
      <c r="EM216">
        <v>384.462230769231</v>
      </c>
      <c r="EN216">
        <v>20.7802461538462</v>
      </c>
      <c r="EO216">
        <v>2.09583846153846</v>
      </c>
      <c r="EP216">
        <v>1.88533076923077</v>
      </c>
      <c r="EQ216">
        <v>18.1875846153846</v>
      </c>
      <c r="ER216">
        <v>16.5128153846154</v>
      </c>
      <c r="ES216">
        <v>1999.94923076923</v>
      </c>
      <c r="ET216">
        <v>0.979998615384615</v>
      </c>
      <c r="EU216">
        <v>0.0200014846153846</v>
      </c>
      <c r="EV216">
        <v>0</v>
      </c>
      <c r="EW216">
        <v>555.109692307692</v>
      </c>
      <c r="EX216">
        <v>5.00016</v>
      </c>
      <c r="EY216">
        <v>11341.5692307692</v>
      </c>
      <c r="EZ216">
        <v>18233.7</v>
      </c>
      <c r="FA216">
        <v>48.187</v>
      </c>
      <c r="FB216">
        <v>48.562</v>
      </c>
      <c r="FC216">
        <v>48.5190769230769</v>
      </c>
      <c r="FD216">
        <v>48.312</v>
      </c>
      <c r="FE216">
        <v>50.0572307692308</v>
      </c>
      <c r="FF216">
        <v>1955.05076923077</v>
      </c>
      <c r="FG216">
        <v>39.8984615384615</v>
      </c>
      <c r="FH216">
        <v>0</v>
      </c>
      <c r="FI216">
        <v>1759253798.2</v>
      </c>
      <c r="FJ216">
        <v>0</v>
      </c>
      <c r="FK216">
        <v>555.18232</v>
      </c>
      <c r="FL216">
        <v>0.643076915099017</v>
      </c>
      <c r="FM216">
        <v>11.3923076269161</v>
      </c>
      <c r="FN216">
        <v>11342.008</v>
      </c>
      <c r="FO216">
        <v>15</v>
      </c>
      <c r="FP216">
        <v>0</v>
      </c>
      <c r="FQ216" t="s">
        <v>439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0.7777776</v>
      </c>
      <c r="GD216">
        <v>63.0349965112782</v>
      </c>
      <c r="GE216">
        <v>6.17990996169089</v>
      </c>
      <c r="GF216">
        <v>0</v>
      </c>
      <c r="GG216">
        <v>555.123323529412</v>
      </c>
      <c r="GH216">
        <v>1.06580595604273</v>
      </c>
      <c r="GI216">
        <v>0.239050415626239</v>
      </c>
      <c r="GJ216">
        <v>-1</v>
      </c>
      <c r="GK216">
        <v>2.3254715</v>
      </c>
      <c r="GL216">
        <v>-0.161985112781958</v>
      </c>
      <c r="GM216">
        <v>0.0195627802919217</v>
      </c>
      <c r="GN216">
        <v>0</v>
      </c>
      <c r="GO216">
        <v>0</v>
      </c>
      <c r="GP216">
        <v>2</v>
      </c>
      <c r="GQ216" t="s">
        <v>446</v>
      </c>
      <c r="GR216">
        <v>3.12521</v>
      </c>
      <c r="GS216">
        <v>2.65297</v>
      </c>
      <c r="GT216">
        <v>0.0802235</v>
      </c>
      <c r="GU216">
        <v>0.0796815</v>
      </c>
      <c r="GV216">
        <v>0.0991793</v>
      </c>
      <c r="GW216">
        <v>0.0925886</v>
      </c>
      <c r="GX216">
        <v>23649.9</v>
      </c>
      <c r="GY216">
        <v>22483.6</v>
      </c>
      <c r="GZ216">
        <v>22992.4</v>
      </c>
      <c r="HA216">
        <v>23785.7</v>
      </c>
      <c r="HB216">
        <v>35286.7</v>
      </c>
      <c r="HC216">
        <v>35718.9</v>
      </c>
      <c r="HD216">
        <v>41439.3</v>
      </c>
      <c r="HE216">
        <v>42408.4</v>
      </c>
      <c r="HF216">
        <v>1.91035</v>
      </c>
      <c r="HG216">
        <v>1.811</v>
      </c>
      <c r="HH216">
        <v>0.163823</v>
      </c>
      <c r="HI216">
        <v>0</v>
      </c>
      <c r="HJ216">
        <v>27.3236</v>
      </c>
      <c r="HK216">
        <v>999.9</v>
      </c>
      <c r="HL216">
        <v>54.633</v>
      </c>
      <c r="HM216">
        <v>29.93</v>
      </c>
      <c r="HN216">
        <v>25.5529</v>
      </c>
      <c r="HO216">
        <v>54.0496</v>
      </c>
      <c r="HP216">
        <v>42.9247</v>
      </c>
      <c r="HQ216">
        <v>1</v>
      </c>
      <c r="HR216">
        <v>-0.0558841</v>
      </c>
      <c r="HS216">
        <v>0.480014</v>
      </c>
      <c r="HT216">
        <v>20.2175</v>
      </c>
      <c r="HU216">
        <v>5.23346</v>
      </c>
      <c r="HV216">
        <v>11.992</v>
      </c>
      <c r="HW216">
        <v>4.9559</v>
      </c>
      <c r="HX216">
        <v>3.30398</v>
      </c>
      <c r="HY216">
        <v>51</v>
      </c>
      <c r="HZ216">
        <v>9999</v>
      </c>
      <c r="IA216">
        <v>9999</v>
      </c>
      <c r="IB216">
        <v>9999</v>
      </c>
      <c r="IC216">
        <v>1.86856</v>
      </c>
      <c r="ID216">
        <v>1.8642</v>
      </c>
      <c r="IE216">
        <v>1.87181</v>
      </c>
      <c r="IF216">
        <v>1.86264</v>
      </c>
      <c r="IG216">
        <v>1.8621</v>
      </c>
      <c r="IH216">
        <v>1.86856</v>
      </c>
      <c r="II216">
        <v>1.85867</v>
      </c>
      <c r="IJ216">
        <v>1.86509</v>
      </c>
      <c r="IK216">
        <v>5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5.172</v>
      </c>
      <c r="IY216">
        <v>0.3976</v>
      </c>
      <c r="IZ216">
        <v>3.97360106167472</v>
      </c>
      <c r="JA216">
        <v>0.00378919108122332</v>
      </c>
      <c r="JB216">
        <v>-1.39025892724049e-06</v>
      </c>
      <c r="JC216">
        <v>2.66215117939144e-10</v>
      </c>
      <c r="JD216">
        <v>0.0716792814121334</v>
      </c>
      <c r="JE216">
        <v>0.00926075309058177</v>
      </c>
      <c r="JF216">
        <v>8.50568971851429e-05</v>
      </c>
      <c r="JG216">
        <v>6.08600627940814e-06</v>
      </c>
      <c r="JH216">
        <v>1</v>
      </c>
      <c r="JI216">
        <v>1927</v>
      </c>
      <c r="JJ216">
        <v>1</v>
      </c>
      <c r="JK216">
        <v>28</v>
      </c>
      <c r="JL216">
        <v>29320896.5</v>
      </c>
      <c r="JM216">
        <v>29320896.5</v>
      </c>
      <c r="JN216">
        <v>0.891113</v>
      </c>
      <c r="JO216">
        <v>2.39258</v>
      </c>
      <c r="JP216">
        <v>1.49902</v>
      </c>
      <c r="JQ216">
        <v>2.32544</v>
      </c>
      <c r="JR216">
        <v>1.54419</v>
      </c>
      <c r="JS216">
        <v>2.25342</v>
      </c>
      <c r="JT216">
        <v>35.4059</v>
      </c>
      <c r="JU216">
        <v>24.1225</v>
      </c>
      <c r="JV216">
        <v>18</v>
      </c>
      <c r="JW216">
        <v>546.307</v>
      </c>
      <c r="JX216">
        <v>426.264</v>
      </c>
      <c r="JY216">
        <v>26.2206</v>
      </c>
      <c r="JZ216">
        <v>27.6464</v>
      </c>
      <c r="KA216">
        <v>30.0003</v>
      </c>
      <c r="KB216">
        <v>27.5541</v>
      </c>
      <c r="KC216">
        <v>27.5774</v>
      </c>
      <c r="KD216">
        <v>17.7567</v>
      </c>
      <c r="KE216">
        <v>32.0108</v>
      </c>
      <c r="KF216">
        <v>41.9184</v>
      </c>
      <c r="KG216">
        <v>26.4166</v>
      </c>
      <c r="KH216">
        <v>331.982</v>
      </c>
      <c r="KI216">
        <v>20.791</v>
      </c>
      <c r="KJ216">
        <v>92.886</v>
      </c>
      <c r="KK216">
        <v>98.8426</v>
      </c>
    </row>
    <row r="217" spans="1:297">
      <c r="A217">
        <v>201</v>
      </c>
      <c r="B217">
        <v>1759253796.1</v>
      </c>
      <c r="C217">
        <v>3955.09999990463</v>
      </c>
      <c r="D217" t="s">
        <v>846</v>
      </c>
      <c r="E217" t="s">
        <v>847</v>
      </c>
      <c r="F217">
        <v>5</v>
      </c>
      <c r="G217" t="s">
        <v>835</v>
      </c>
      <c r="H217" t="s">
        <v>436</v>
      </c>
      <c r="I217">
        <v>1759253787.94615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360.423580176813</v>
      </c>
      <c r="AK217">
        <v>362.419684848485</v>
      </c>
      <c r="AL217">
        <v>-3.10263385060954</v>
      </c>
      <c r="AM217">
        <v>62.8378923052208</v>
      </c>
      <c r="AN217">
        <f>(AP217 - AO217 + DY217*1E3/(8.314*(EA217+273.15)) * AR217/DX217 * AQ217) * DX217/(100*DL217) * 1000/(1000 - AP217)</f>
        <v>0</v>
      </c>
      <c r="AO217">
        <v>20.8064387881417</v>
      </c>
      <c r="AP217">
        <v>23.1351490909091</v>
      </c>
      <c r="AQ217">
        <v>0.000799816095013616</v>
      </c>
      <c r="AR217">
        <v>103.994524263368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2.96</v>
      </c>
      <c r="DM217">
        <v>0.5</v>
      </c>
      <c r="DN217" t="s">
        <v>438</v>
      </c>
      <c r="DO217">
        <v>2</v>
      </c>
      <c r="DP217" t="b">
        <v>1</v>
      </c>
      <c r="DQ217">
        <v>1759253787.94615</v>
      </c>
      <c r="DR217">
        <v>375.064769230769</v>
      </c>
      <c r="DS217">
        <v>368.424769230769</v>
      </c>
      <c r="DT217">
        <v>23.1141307692308</v>
      </c>
      <c r="DU217">
        <v>20.7994</v>
      </c>
      <c r="DV217">
        <v>369.866692307692</v>
      </c>
      <c r="DW217">
        <v>22.7168230769231</v>
      </c>
      <c r="DX217">
        <v>499.998307692308</v>
      </c>
      <c r="DY217">
        <v>90.7272076923077</v>
      </c>
      <c r="DZ217">
        <v>0.0274387615384615</v>
      </c>
      <c r="EA217">
        <v>29.7168461538462</v>
      </c>
      <c r="EB217">
        <v>30.0032461538461</v>
      </c>
      <c r="EC217">
        <v>999.9</v>
      </c>
      <c r="ED217">
        <v>0</v>
      </c>
      <c r="EE217">
        <v>0</v>
      </c>
      <c r="EF217">
        <v>10000.9546153846</v>
      </c>
      <c r="EG217">
        <v>0</v>
      </c>
      <c r="EH217">
        <v>9.45953846153846</v>
      </c>
      <c r="EI217">
        <v>6.64001</v>
      </c>
      <c r="EJ217">
        <v>383.938923076923</v>
      </c>
      <c r="EK217">
        <v>376.250384615385</v>
      </c>
      <c r="EL217">
        <v>2.31472461538462</v>
      </c>
      <c r="EM217">
        <v>368.424769230769</v>
      </c>
      <c r="EN217">
        <v>20.7994</v>
      </c>
      <c r="EO217">
        <v>2.09707923076923</v>
      </c>
      <c r="EP217">
        <v>1.88707153846154</v>
      </c>
      <c r="EQ217">
        <v>18.1970230769231</v>
      </c>
      <c r="ER217">
        <v>16.5273230769231</v>
      </c>
      <c r="ES217">
        <v>1999.95153846154</v>
      </c>
      <c r="ET217">
        <v>0.98</v>
      </c>
      <c r="EU217">
        <v>0.0200001230769231</v>
      </c>
      <c r="EV217">
        <v>0</v>
      </c>
      <c r="EW217">
        <v>555.141</v>
      </c>
      <c r="EX217">
        <v>5.00016</v>
      </c>
      <c r="EY217">
        <v>11341.4461538462</v>
      </c>
      <c r="EZ217">
        <v>18233.7461538462</v>
      </c>
      <c r="FA217">
        <v>48.187</v>
      </c>
      <c r="FB217">
        <v>48.5668461538462</v>
      </c>
      <c r="FC217">
        <v>48.5286153846154</v>
      </c>
      <c r="FD217">
        <v>48.312</v>
      </c>
      <c r="FE217">
        <v>50.062</v>
      </c>
      <c r="FF217">
        <v>1955.05538461538</v>
      </c>
      <c r="FG217">
        <v>39.8961538461538</v>
      </c>
      <c r="FH217">
        <v>0</v>
      </c>
      <c r="FI217">
        <v>1759253803</v>
      </c>
      <c r="FJ217">
        <v>0</v>
      </c>
      <c r="FK217">
        <v>555.16556</v>
      </c>
      <c r="FL217">
        <v>-0.0678461676419708</v>
      </c>
      <c r="FM217">
        <v>-11.7153845954995</v>
      </c>
      <c r="FN217">
        <v>11341.688</v>
      </c>
      <c r="FO217">
        <v>15</v>
      </c>
      <c r="FP217">
        <v>0</v>
      </c>
      <c r="FQ217" t="s">
        <v>439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4.50098914285714</v>
      </c>
      <c r="GD217">
        <v>40.2196132987013</v>
      </c>
      <c r="GE217">
        <v>4.24690089407213</v>
      </c>
      <c r="GF217">
        <v>0</v>
      </c>
      <c r="GG217">
        <v>555.162411764706</v>
      </c>
      <c r="GH217">
        <v>0.279602744131351</v>
      </c>
      <c r="GI217">
        <v>0.235608488517698</v>
      </c>
      <c r="GJ217">
        <v>-1</v>
      </c>
      <c r="GK217">
        <v>2.32218428571429</v>
      </c>
      <c r="GL217">
        <v>-0.0656516883116864</v>
      </c>
      <c r="GM217">
        <v>0.017088499215618</v>
      </c>
      <c r="GN217">
        <v>1</v>
      </c>
      <c r="GO217">
        <v>1</v>
      </c>
      <c r="GP217">
        <v>2</v>
      </c>
      <c r="GQ217" t="s">
        <v>440</v>
      </c>
      <c r="GR217">
        <v>3.12523</v>
      </c>
      <c r="GS217">
        <v>2.65297</v>
      </c>
      <c r="GT217">
        <v>0.0775142</v>
      </c>
      <c r="GU217">
        <v>0.076584</v>
      </c>
      <c r="GV217">
        <v>0.0992116</v>
      </c>
      <c r="GW217">
        <v>0.0925843</v>
      </c>
      <c r="GX217">
        <v>23719.5</v>
      </c>
      <c r="GY217">
        <v>22559.3</v>
      </c>
      <c r="GZ217">
        <v>22992.4</v>
      </c>
      <c r="HA217">
        <v>23785.7</v>
      </c>
      <c r="HB217">
        <v>35285.2</v>
      </c>
      <c r="HC217">
        <v>35718.9</v>
      </c>
      <c r="HD217">
        <v>41439.2</v>
      </c>
      <c r="HE217">
        <v>42408.5</v>
      </c>
      <c r="HF217">
        <v>1.9105</v>
      </c>
      <c r="HG217">
        <v>1.81087</v>
      </c>
      <c r="HH217">
        <v>0.163756</v>
      </c>
      <c r="HI217">
        <v>0</v>
      </c>
      <c r="HJ217">
        <v>27.3291</v>
      </c>
      <c r="HK217">
        <v>999.9</v>
      </c>
      <c r="HL217">
        <v>54.633</v>
      </c>
      <c r="HM217">
        <v>29.93</v>
      </c>
      <c r="HN217">
        <v>25.5508</v>
      </c>
      <c r="HO217">
        <v>54.2696</v>
      </c>
      <c r="HP217">
        <v>43.0208</v>
      </c>
      <c r="HQ217">
        <v>1</v>
      </c>
      <c r="HR217">
        <v>0.00852896</v>
      </c>
      <c r="HS217">
        <v>-0.342337</v>
      </c>
      <c r="HT217">
        <v>20.2176</v>
      </c>
      <c r="HU217">
        <v>5.23361</v>
      </c>
      <c r="HV217">
        <v>11.992</v>
      </c>
      <c r="HW217">
        <v>4.95585</v>
      </c>
      <c r="HX217">
        <v>3.30398</v>
      </c>
      <c r="HY217">
        <v>51</v>
      </c>
      <c r="HZ217">
        <v>9999</v>
      </c>
      <c r="IA217">
        <v>9999</v>
      </c>
      <c r="IB217">
        <v>9999</v>
      </c>
      <c r="IC217">
        <v>1.86854</v>
      </c>
      <c r="ID217">
        <v>1.8642</v>
      </c>
      <c r="IE217">
        <v>1.8718</v>
      </c>
      <c r="IF217">
        <v>1.86264</v>
      </c>
      <c r="IG217">
        <v>1.86208</v>
      </c>
      <c r="IH217">
        <v>1.86854</v>
      </c>
      <c r="II217">
        <v>1.85867</v>
      </c>
      <c r="IJ217">
        <v>1.86508</v>
      </c>
      <c r="IK217">
        <v>5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5.128</v>
      </c>
      <c r="IY217">
        <v>0.3978</v>
      </c>
      <c r="IZ217">
        <v>3.97360106167472</v>
      </c>
      <c r="JA217">
        <v>0.00378919108122332</v>
      </c>
      <c r="JB217">
        <v>-1.39025892724049e-06</v>
      </c>
      <c r="JC217">
        <v>2.66215117939144e-10</v>
      </c>
      <c r="JD217">
        <v>0.0716792814121334</v>
      </c>
      <c r="JE217">
        <v>0.00926075309058177</v>
      </c>
      <c r="JF217">
        <v>8.50568971851429e-05</v>
      </c>
      <c r="JG217">
        <v>6.08600627940814e-06</v>
      </c>
      <c r="JH217">
        <v>1</v>
      </c>
      <c r="JI217">
        <v>1927</v>
      </c>
      <c r="JJ217">
        <v>1</v>
      </c>
      <c r="JK217">
        <v>28</v>
      </c>
      <c r="JL217">
        <v>29320896.6</v>
      </c>
      <c r="JM217">
        <v>29320896.6</v>
      </c>
      <c r="JN217">
        <v>0.853271</v>
      </c>
      <c r="JO217">
        <v>2.38403</v>
      </c>
      <c r="JP217">
        <v>1.4978</v>
      </c>
      <c r="JQ217">
        <v>2.32544</v>
      </c>
      <c r="JR217">
        <v>1.54419</v>
      </c>
      <c r="JS217">
        <v>2.36084</v>
      </c>
      <c r="JT217">
        <v>35.4059</v>
      </c>
      <c r="JU217">
        <v>24.14</v>
      </c>
      <c r="JV217">
        <v>18</v>
      </c>
      <c r="JW217">
        <v>546.405</v>
      </c>
      <c r="JX217">
        <v>426.191</v>
      </c>
      <c r="JY217">
        <v>26.338</v>
      </c>
      <c r="JZ217">
        <v>27.6473</v>
      </c>
      <c r="KA217">
        <v>29.9999</v>
      </c>
      <c r="KB217">
        <v>27.5541</v>
      </c>
      <c r="KC217">
        <v>27.5774</v>
      </c>
      <c r="KD217">
        <v>17.0897</v>
      </c>
      <c r="KE217">
        <v>32.0108</v>
      </c>
      <c r="KF217">
        <v>41.9184</v>
      </c>
      <c r="KG217">
        <v>26.3773</v>
      </c>
      <c r="KH217">
        <v>318.315</v>
      </c>
      <c r="KI217">
        <v>20.7693</v>
      </c>
      <c r="KJ217">
        <v>92.8858</v>
      </c>
      <c r="KK217">
        <v>98.8428</v>
      </c>
    </row>
    <row r="218" spans="1:297">
      <c r="A218">
        <v>202</v>
      </c>
      <c r="B218">
        <v>1759253801.1</v>
      </c>
      <c r="C218">
        <v>3960.09999990463</v>
      </c>
      <c r="D218" t="s">
        <v>848</v>
      </c>
      <c r="E218" t="s">
        <v>849</v>
      </c>
      <c r="F218">
        <v>5</v>
      </c>
      <c r="G218" t="s">
        <v>835</v>
      </c>
      <c r="H218" t="s">
        <v>436</v>
      </c>
      <c r="I218">
        <v>1759253792.94615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342.310695417779</v>
      </c>
      <c r="AK218">
        <v>345.420066666667</v>
      </c>
      <c r="AL218">
        <v>-3.43000323946865</v>
      </c>
      <c r="AM218">
        <v>62.8378923052208</v>
      </c>
      <c r="AN218">
        <f>(AP218 - AO218 + DY218*1E3/(8.314*(EA218+273.15)) * AR218/DX218 * AQ218) * DX218/(100*DL218) * 1000/(1000 - AP218)</f>
        <v>0</v>
      </c>
      <c r="AO218">
        <v>20.803579595183</v>
      </c>
      <c r="AP218">
        <v>23.1516696969697</v>
      </c>
      <c r="AQ218">
        <v>0.000772207821225136</v>
      </c>
      <c r="AR218">
        <v>103.994524263368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2.96</v>
      </c>
      <c r="DM218">
        <v>0.5</v>
      </c>
      <c r="DN218" t="s">
        <v>438</v>
      </c>
      <c r="DO218">
        <v>2</v>
      </c>
      <c r="DP218" t="b">
        <v>1</v>
      </c>
      <c r="DQ218">
        <v>1759253792.94615</v>
      </c>
      <c r="DR218">
        <v>360.263153846154</v>
      </c>
      <c r="DS218">
        <v>351.407</v>
      </c>
      <c r="DT218">
        <v>23.1310692307692</v>
      </c>
      <c r="DU218">
        <v>20.8054846153846</v>
      </c>
      <c r="DV218">
        <v>355.107615384615</v>
      </c>
      <c r="DW218">
        <v>22.7333923076923</v>
      </c>
      <c r="DX218">
        <v>499.990307692308</v>
      </c>
      <c r="DY218">
        <v>90.7276769230769</v>
      </c>
      <c r="DZ218">
        <v>0.0273757153846154</v>
      </c>
      <c r="EA218">
        <v>29.7189846153846</v>
      </c>
      <c r="EB218">
        <v>30.0023846153846</v>
      </c>
      <c r="EC218">
        <v>999.9</v>
      </c>
      <c r="ED218">
        <v>0</v>
      </c>
      <c r="EE218">
        <v>0</v>
      </c>
      <c r="EF218">
        <v>10009.37</v>
      </c>
      <c r="EG218">
        <v>0</v>
      </c>
      <c r="EH218">
        <v>9.46253461538462</v>
      </c>
      <c r="EI218">
        <v>8.85604153846154</v>
      </c>
      <c r="EJ218">
        <v>368.793538461538</v>
      </c>
      <c r="EK218">
        <v>358.873538461538</v>
      </c>
      <c r="EL218">
        <v>2.32557153846154</v>
      </c>
      <c r="EM218">
        <v>351.407</v>
      </c>
      <c r="EN218">
        <v>20.8054846153846</v>
      </c>
      <c r="EO218">
        <v>2.09862769230769</v>
      </c>
      <c r="EP218">
        <v>1.88763461538462</v>
      </c>
      <c r="EQ218">
        <v>18.2087769230769</v>
      </c>
      <c r="ER218">
        <v>16.5320153846154</v>
      </c>
      <c r="ES218">
        <v>2000.00461538462</v>
      </c>
      <c r="ET218">
        <v>0.979997230769231</v>
      </c>
      <c r="EU218">
        <v>0.0200028230769231</v>
      </c>
      <c r="EV218">
        <v>0</v>
      </c>
      <c r="EW218">
        <v>555.072923076923</v>
      </c>
      <c r="EX218">
        <v>5.00016</v>
      </c>
      <c r="EY218">
        <v>11340</v>
      </c>
      <c r="EZ218">
        <v>18234.2230769231</v>
      </c>
      <c r="FA218">
        <v>48.187</v>
      </c>
      <c r="FB218">
        <v>48.5668461538462</v>
      </c>
      <c r="FC218">
        <v>48.5429230769231</v>
      </c>
      <c r="FD218">
        <v>48.312</v>
      </c>
      <c r="FE218">
        <v>50.062</v>
      </c>
      <c r="FF218">
        <v>1955.10153846154</v>
      </c>
      <c r="FG218">
        <v>39.9030769230769</v>
      </c>
      <c r="FH218">
        <v>0</v>
      </c>
      <c r="FI218">
        <v>1759253808.4</v>
      </c>
      <c r="FJ218">
        <v>0</v>
      </c>
      <c r="FK218">
        <v>555.079423076923</v>
      </c>
      <c r="FL218">
        <v>-1.72953848305553</v>
      </c>
      <c r="FM218">
        <v>-40.3863247799083</v>
      </c>
      <c r="FN218">
        <v>11339.5576923077</v>
      </c>
      <c r="FO218">
        <v>15</v>
      </c>
      <c r="FP218">
        <v>0</v>
      </c>
      <c r="FQ218" t="s">
        <v>439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7.706589</v>
      </c>
      <c r="GD218">
        <v>24.2381936842105</v>
      </c>
      <c r="GE218">
        <v>2.48906170717381</v>
      </c>
      <c r="GF218">
        <v>0</v>
      </c>
      <c r="GG218">
        <v>555.119029411765</v>
      </c>
      <c r="GH218">
        <v>-0.876226133709532</v>
      </c>
      <c r="GI218">
        <v>0.233951790571099</v>
      </c>
      <c r="GJ218">
        <v>-1</v>
      </c>
      <c r="GK218">
        <v>2.32077</v>
      </c>
      <c r="GL218">
        <v>0.150566616541353</v>
      </c>
      <c r="GM218">
        <v>0.0164528590220666</v>
      </c>
      <c r="GN218">
        <v>0</v>
      </c>
      <c r="GO218">
        <v>0</v>
      </c>
      <c r="GP218">
        <v>2</v>
      </c>
      <c r="GQ218" t="s">
        <v>446</v>
      </c>
      <c r="GR218">
        <v>3.12535</v>
      </c>
      <c r="GS218">
        <v>2.65309</v>
      </c>
      <c r="GT218">
        <v>0.0745247</v>
      </c>
      <c r="GU218">
        <v>0.073619</v>
      </c>
      <c r="GV218">
        <v>0.0992497</v>
      </c>
      <c r="GW218">
        <v>0.0925725</v>
      </c>
      <c r="GX218">
        <v>23796.2</v>
      </c>
      <c r="GY218">
        <v>22631.8</v>
      </c>
      <c r="GZ218">
        <v>22992.2</v>
      </c>
      <c r="HA218">
        <v>23785.8</v>
      </c>
      <c r="HB218">
        <v>35283.1</v>
      </c>
      <c r="HC218">
        <v>35719.4</v>
      </c>
      <c r="HD218">
        <v>41438.8</v>
      </c>
      <c r="HE218">
        <v>42408.9</v>
      </c>
      <c r="HF218">
        <v>1.91063</v>
      </c>
      <c r="HG218">
        <v>1.81072</v>
      </c>
      <c r="HH218">
        <v>0.164509</v>
      </c>
      <c r="HI218">
        <v>0</v>
      </c>
      <c r="HJ218">
        <v>27.3355</v>
      </c>
      <c r="HK218">
        <v>999.9</v>
      </c>
      <c r="HL218">
        <v>54.633</v>
      </c>
      <c r="HM218">
        <v>29.93</v>
      </c>
      <c r="HN218">
        <v>25.5503</v>
      </c>
      <c r="HO218">
        <v>54.4896</v>
      </c>
      <c r="HP218">
        <v>43.0929</v>
      </c>
      <c r="HQ218">
        <v>1</v>
      </c>
      <c r="HR218">
        <v>0.00854421</v>
      </c>
      <c r="HS218">
        <v>0.18515</v>
      </c>
      <c r="HT218">
        <v>20.2181</v>
      </c>
      <c r="HU218">
        <v>5.23286</v>
      </c>
      <c r="HV218">
        <v>11.992</v>
      </c>
      <c r="HW218">
        <v>4.9556</v>
      </c>
      <c r="HX218">
        <v>3.30385</v>
      </c>
      <c r="HY218">
        <v>51</v>
      </c>
      <c r="HZ218">
        <v>9999</v>
      </c>
      <c r="IA218">
        <v>9999</v>
      </c>
      <c r="IB218">
        <v>9999</v>
      </c>
      <c r="IC218">
        <v>1.86855</v>
      </c>
      <c r="ID218">
        <v>1.8642</v>
      </c>
      <c r="IE218">
        <v>1.87181</v>
      </c>
      <c r="IF218">
        <v>1.86264</v>
      </c>
      <c r="IG218">
        <v>1.8621</v>
      </c>
      <c r="IH218">
        <v>1.86855</v>
      </c>
      <c r="II218">
        <v>1.85867</v>
      </c>
      <c r="IJ218">
        <v>1.86509</v>
      </c>
      <c r="IK218">
        <v>5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5.08</v>
      </c>
      <c r="IY218">
        <v>0.3982</v>
      </c>
      <c r="IZ218">
        <v>3.97360106167472</v>
      </c>
      <c r="JA218">
        <v>0.00378919108122332</v>
      </c>
      <c r="JB218">
        <v>-1.39025892724049e-06</v>
      </c>
      <c r="JC218">
        <v>2.66215117939144e-10</v>
      </c>
      <c r="JD218">
        <v>0.0716792814121334</v>
      </c>
      <c r="JE218">
        <v>0.00926075309058177</v>
      </c>
      <c r="JF218">
        <v>8.50568971851429e-05</v>
      </c>
      <c r="JG218">
        <v>6.08600627940814e-06</v>
      </c>
      <c r="JH218">
        <v>1</v>
      </c>
      <c r="JI218">
        <v>1927</v>
      </c>
      <c r="JJ218">
        <v>1</v>
      </c>
      <c r="JK218">
        <v>28</v>
      </c>
      <c r="JL218">
        <v>29320896.7</v>
      </c>
      <c r="JM218">
        <v>29320896.7</v>
      </c>
      <c r="JN218">
        <v>0.822754</v>
      </c>
      <c r="JO218">
        <v>2.37915</v>
      </c>
      <c r="JP218">
        <v>1.4978</v>
      </c>
      <c r="JQ218">
        <v>2.32544</v>
      </c>
      <c r="JR218">
        <v>1.54419</v>
      </c>
      <c r="JS218">
        <v>2.33398</v>
      </c>
      <c r="JT218">
        <v>35.4059</v>
      </c>
      <c r="JU218">
        <v>24.1488</v>
      </c>
      <c r="JV218">
        <v>18</v>
      </c>
      <c r="JW218">
        <v>546.485</v>
      </c>
      <c r="JX218">
        <v>426.103</v>
      </c>
      <c r="JY218">
        <v>26.4095</v>
      </c>
      <c r="JZ218">
        <v>27.6487</v>
      </c>
      <c r="KA218">
        <v>29.9999</v>
      </c>
      <c r="KB218">
        <v>27.5541</v>
      </c>
      <c r="KC218">
        <v>27.5774</v>
      </c>
      <c r="KD218">
        <v>16.3879</v>
      </c>
      <c r="KE218">
        <v>32.0108</v>
      </c>
      <c r="KF218">
        <v>41.9184</v>
      </c>
      <c r="KG218">
        <v>26.37</v>
      </c>
      <c r="KH218">
        <v>298.092</v>
      </c>
      <c r="KI218">
        <v>20.7549</v>
      </c>
      <c r="KJ218">
        <v>92.8851</v>
      </c>
      <c r="KK218">
        <v>98.8435</v>
      </c>
    </row>
    <row r="219" spans="1:297">
      <c r="A219">
        <v>203</v>
      </c>
      <c r="B219">
        <v>1759253806.1</v>
      </c>
      <c r="C219">
        <v>3965.09999990463</v>
      </c>
      <c r="D219" t="s">
        <v>850</v>
      </c>
      <c r="E219" t="s">
        <v>851</v>
      </c>
      <c r="F219">
        <v>5</v>
      </c>
      <c r="G219" t="s">
        <v>835</v>
      </c>
      <c r="H219" t="s">
        <v>436</v>
      </c>
      <c r="I219">
        <v>1759253797.94615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325.871724440921</v>
      </c>
      <c r="AK219">
        <v>328.977787878788</v>
      </c>
      <c r="AL219">
        <v>-3.27648052179265</v>
      </c>
      <c r="AM219">
        <v>62.8378923052208</v>
      </c>
      <c r="AN219">
        <f>(AP219 - AO219 + DY219*1E3/(8.314*(EA219+273.15)) * AR219/DX219 * AQ219) * DX219/(100*DL219) * 1000/(1000 - AP219)</f>
        <v>0</v>
      </c>
      <c r="AO219">
        <v>20.8002775342353</v>
      </c>
      <c r="AP219">
        <v>23.1564709090909</v>
      </c>
      <c r="AQ219">
        <v>0.000268410690561577</v>
      </c>
      <c r="AR219">
        <v>103.994524263368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2.96</v>
      </c>
      <c r="DM219">
        <v>0.5</v>
      </c>
      <c r="DN219" t="s">
        <v>438</v>
      </c>
      <c r="DO219">
        <v>2</v>
      </c>
      <c r="DP219" t="b">
        <v>1</v>
      </c>
      <c r="DQ219">
        <v>1759253797.94615</v>
      </c>
      <c r="DR219">
        <v>344.465230769231</v>
      </c>
      <c r="DS219">
        <v>334.830923076923</v>
      </c>
      <c r="DT219">
        <v>23.1436076923077</v>
      </c>
      <c r="DU219">
        <v>20.8033153846154</v>
      </c>
      <c r="DV219">
        <v>339.355846153846</v>
      </c>
      <c r="DW219">
        <v>22.7456615384615</v>
      </c>
      <c r="DX219">
        <v>499.993461538462</v>
      </c>
      <c r="DY219">
        <v>90.7272538461538</v>
      </c>
      <c r="DZ219">
        <v>0.0274351461538462</v>
      </c>
      <c r="EA219">
        <v>29.7233923076923</v>
      </c>
      <c r="EB219">
        <v>30.0060538461538</v>
      </c>
      <c r="EC219">
        <v>999.9</v>
      </c>
      <c r="ED219">
        <v>0</v>
      </c>
      <c r="EE219">
        <v>0</v>
      </c>
      <c r="EF219">
        <v>10008.3153846154</v>
      </c>
      <c r="EG219">
        <v>0</v>
      </c>
      <c r="EH219">
        <v>9.46253461538461</v>
      </c>
      <c r="EI219">
        <v>9.63431461538462</v>
      </c>
      <c r="EJ219">
        <v>352.626153846154</v>
      </c>
      <c r="EK219">
        <v>341.944461538461</v>
      </c>
      <c r="EL219">
        <v>2.34028461538462</v>
      </c>
      <c r="EM219">
        <v>334.830923076923</v>
      </c>
      <c r="EN219">
        <v>20.8033153846154</v>
      </c>
      <c r="EO219">
        <v>2.09975615384615</v>
      </c>
      <c r="EP219">
        <v>1.88742923076923</v>
      </c>
      <c r="EQ219">
        <v>18.2173461538462</v>
      </c>
      <c r="ER219">
        <v>16.5303</v>
      </c>
      <c r="ES219">
        <v>2000.01461538461</v>
      </c>
      <c r="ET219">
        <v>0.979996307692308</v>
      </c>
      <c r="EU219">
        <v>0.0200037307692308</v>
      </c>
      <c r="EV219">
        <v>0</v>
      </c>
      <c r="EW219">
        <v>554.892153846154</v>
      </c>
      <c r="EX219">
        <v>5.00016</v>
      </c>
      <c r="EY219">
        <v>11336.1384615385</v>
      </c>
      <c r="EZ219">
        <v>18234.3230769231</v>
      </c>
      <c r="FA219">
        <v>48.187</v>
      </c>
      <c r="FB219">
        <v>48.5716923076923</v>
      </c>
      <c r="FC219">
        <v>48.5429230769231</v>
      </c>
      <c r="FD219">
        <v>48.3216923076923</v>
      </c>
      <c r="FE219">
        <v>50.062</v>
      </c>
      <c r="FF219">
        <v>1955.10923076923</v>
      </c>
      <c r="FG219">
        <v>39.9053846153846</v>
      </c>
      <c r="FH219">
        <v>0</v>
      </c>
      <c r="FI219">
        <v>1759253813.2</v>
      </c>
      <c r="FJ219">
        <v>0</v>
      </c>
      <c r="FK219">
        <v>554.909153846154</v>
      </c>
      <c r="FL219">
        <v>-2.16724788352351</v>
      </c>
      <c r="FM219">
        <v>-59.432478640827</v>
      </c>
      <c r="FN219">
        <v>11335.4769230769</v>
      </c>
      <c r="FO219">
        <v>15</v>
      </c>
      <c r="FP219">
        <v>0</v>
      </c>
      <c r="FQ219" t="s">
        <v>439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9.07315857142857</v>
      </c>
      <c r="GD219">
        <v>11.3245012987013</v>
      </c>
      <c r="GE219">
        <v>1.28935609354986</v>
      </c>
      <c r="GF219">
        <v>0</v>
      </c>
      <c r="GG219">
        <v>555.016529411765</v>
      </c>
      <c r="GH219">
        <v>-2.12491979367556</v>
      </c>
      <c r="GI219">
        <v>0.303612004266884</v>
      </c>
      <c r="GJ219">
        <v>-1</v>
      </c>
      <c r="GK219">
        <v>2.33145095238095</v>
      </c>
      <c r="GL219">
        <v>0.181362857142856</v>
      </c>
      <c r="GM219">
        <v>0.0184608715949532</v>
      </c>
      <c r="GN219">
        <v>0</v>
      </c>
      <c r="GO219">
        <v>0</v>
      </c>
      <c r="GP219">
        <v>2</v>
      </c>
      <c r="GQ219" t="s">
        <v>446</v>
      </c>
      <c r="GR219">
        <v>3.12527</v>
      </c>
      <c r="GS219">
        <v>2.65299</v>
      </c>
      <c r="GT219">
        <v>0.071564</v>
      </c>
      <c r="GU219">
        <v>0.0704507</v>
      </c>
      <c r="GV219">
        <v>0.0992689</v>
      </c>
      <c r="GW219">
        <v>0.0925562</v>
      </c>
      <c r="GX219">
        <v>23872.6</v>
      </c>
      <c r="GY219">
        <v>22708.8</v>
      </c>
      <c r="GZ219">
        <v>22992.5</v>
      </c>
      <c r="HA219">
        <v>23785.3</v>
      </c>
      <c r="HB219">
        <v>35282.3</v>
      </c>
      <c r="HC219">
        <v>35719.3</v>
      </c>
      <c r="HD219">
        <v>41439.1</v>
      </c>
      <c r="HE219">
        <v>42408.3</v>
      </c>
      <c r="HF219">
        <v>1.91055</v>
      </c>
      <c r="HG219">
        <v>1.81098</v>
      </c>
      <c r="HH219">
        <v>0.163533</v>
      </c>
      <c r="HI219">
        <v>0</v>
      </c>
      <c r="HJ219">
        <v>27.3413</v>
      </c>
      <c r="HK219">
        <v>999.9</v>
      </c>
      <c r="HL219">
        <v>54.633</v>
      </c>
      <c r="HM219">
        <v>29.93</v>
      </c>
      <c r="HN219">
        <v>25.5548</v>
      </c>
      <c r="HO219">
        <v>53.6295</v>
      </c>
      <c r="HP219">
        <v>43.0369</v>
      </c>
      <c r="HQ219">
        <v>1</v>
      </c>
      <c r="HR219">
        <v>0.00905742</v>
      </c>
      <c r="HS219">
        <v>0.284232</v>
      </c>
      <c r="HT219">
        <v>20.2179</v>
      </c>
      <c r="HU219">
        <v>5.23376</v>
      </c>
      <c r="HV219">
        <v>11.992</v>
      </c>
      <c r="HW219">
        <v>4.95575</v>
      </c>
      <c r="HX219">
        <v>3.3039</v>
      </c>
      <c r="HY219">
        <v>51</v>
      </c>
      <c r="HZ219">
        <v>9999</v>
      </c>
      <c r="IA219">
        <v>9999</v>
      </c>
      <c r="IB219">
        <v>9999</v>
      </c>
      <c r="IC219">
        <v>1.86854</v>
      </c>
      <c r="ID219">
        <v>1.8642</v>
      </c>
      <c r="IE219">
        <v>1.87181</v>
      </c>
      <c r="IF219">
        <v>1.86265</v>
      </c>
      <c r="IG219">
        <v>1.86212</v>
      </c>
      <c r="IH219">
        <v>1.86857</v>
      </c>
      <c r="II219">
        <v>1.85867</v>
      </c>
      <c r="IJ219">
        <v>1.86509</v>
      </c>
      <c r="IK219">
        <v>5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5.032</v>
      </c>
      <c r="IY219">
        <v>0.3983</v>
      </c>
      <c r="IZ219">
        <v>3.97360106167472</v>
      </c>
      <c r="JA219">
        <v>0.00378919108122332</v>
      </c>
      <c r="JB219">
        <v>-1.39025892724049e-06</v>
      </c>
      <c r="JC219">
        <v>2.66215117939144e-10</v>
      </c>
      <c r="JD219">
        <v>0.0716792814121334</v>
      </c>
      <c r="JE219">
        <v>0.00926075309058177</v>
      </c>
      <c r="JF219">
        <v>8.50568971851429e-05</v>
      </c>
      <c r="JG219">
        <v>6.08600627940814e-06</v>
      </c>
      <c r="JH219">
        <v>1</v>
      </c>
      <c r="JI219">
        <v>1927</v>
      </c>
      <c r="JJ219">
        <v>1</v>
      </c>
      <c r="JK219">
        <v>28</v>
      </c>
      <c r="JL219">
        <v>29320896.8</v>
      </c>
      <c r="JM219">
        <v>29320896.8</v>
      </c>
      <c r="JN219">
        <v>0.787354</v>
      </c>
      <c r="JO219">
        <v>2.39014</v>
      </c>
      <c r="JP219">
        <v>1.4978</v>
      </c>
      <c r="JQ219">
        <v>2.32544</v>
      </c>
      <c r="JR219">
        <v>1.54419</v>
      </c>
      <c r="JS219">
        <v>2.31323</v>
      </c>
      <c r="JT219">
        <v>35.4059</v>
      </c>
      <c r="JU219">
        <v>24.1488</v>
      </c>
      <c r="JV219">
        <v>18</v>
      </c>
      <c r="JW219">
        <v>546.437</v>
      </c>
      <c r="JX219">
        <v>426.249</v>
      </c>
      <c r="JY219">
        <v>26.3947</v>
      </c>
      <c r="JZ219">
        <v>27.6502</v>
      </c>
      <c r="KA219">
        <v>30.0004</v>
      </c>
      <c r="KB219">
        <v>27.5541</v>
      </c>
      <c r="KC219">
        <v>27.5774</v>
      </c>
      <c r="KD219">
        <v>15.7339</v>
      </c>
      <c r="KE219">
        <v>32.0108</v>
      </c>
      <c r="KF219">
        <v>41.9184</v>
      </c>
      <c r="KG219">
        <v>26.3573</v>
      </c>
      <c r="KH219">
        <v>284.649</v>
      </c>
      <c r="KI219">
        <v>20.7338</v>
      </c>
      <c r="KJ219">
        <v>92.8858</v>
      </c>
      <c r="KK219">
        <v>98.8418</v>
      </c>
    </row>
    <row r="220" spans="1:297">
      <c r="A220">
        <v>204</v>
      </c>
      <c r="B220">
        <v>1759253811.1</v>
      </c>
      <c r="C220">
        <v>3970.09999990463</v>
      </c>
      <c r="D220" t="s">
        <v>852</v>
      </c>
      <c r="E220" t="s">
        <v>853</v>
      </c>
      <c r="F220">
        <v>5</v>
      </c>
      <c r="G220" t="s">
        <v>835</v>
      </c>
      <c r="H220" t="s">
        <v>436</v>
      </c>
      <c r="I220">
        <v>1759253802.94615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308.323744884676</v>
      </c>
      <c r="AK220">
        <v>311.970224242424</v>
      </c>
      <c r="AL220">
        <v>-3.40328554261705</v>
      </c>
      <c r="AM220">
        <v>62.8378923052208</v>
      </c>
      <c r="AN220">
        <f>(AP220 - AO220 + DY220*1E3/(8.314*(EA220+273.15)) * AR220/DX220 * AQ220) * DX220/(100*DL220) * 1000/(1000 - AP220)</f>
        <v>0</v>
      </c>
      <c r="AO220">
        <v>20.795855335375</v>
      </c>
      <c r="AP220">
        <v>23.1621078787879</v>
      </c>
      <c r="AQ220">
        <v>0.000163644975890602</v>
      </c>
      <c r="AR220">
        <v>103.994524263368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2.96</v>
      </c>
      <c r="DM220">
        <v>0.5</v>
      </c>
      <c r="DN220" t="s">
        <v>438</v>
      </c>
      <c r="DO220">
        <v>2</v>
      </c>
      <c r="DP220" t="b">
        <v>1</v>
      </c>
      <c r="DQ220">
        <v>1759253802.94615</v>
      </c>
      <c r="DR220">
        <v>328.268692307692</v>
      </c>
      <c r="DS220">
        <v>317.865692307692</v>
      </c>
      <c r="DT220">
        <v>23.1528076923077</v>
      </c>
      <c r="DU220">
        <v>20.7997769230769</v>
      </c>
      <c r="DV220">
        <v>323.207</v>
      </c>
      <c r="DW220">
        <v>22.7546538461538</v>
      </c>
      <c r="DX220">
        <v>500.002769230769</v>
      </c>
      <c r="DY220">
        <v>90.7260846153846</v>
      </c>
      <c r="DZ220">
        <v>0.0274479384615385</v>
      </c>
      <c r="EA220">
        <v>29.7275692307692</v>
      </c>
      <c r="EB220">
        <v>30.0100307692308</v>
      </c>
      <c r="EC220">
        <v>999.9</v>
      </c>
      <c r="ED220">
        <v>0</v>
      </c>
      <c r="EE220">
        <v>0</v>
      </c>
      <c r="EF220">
        <v>10004.3276923077</v>
      </c>
      <c r="EG220">
        <v>0</v>
      </c>
      <c r="EH220">
        <v>9.46253461538461</v>
      </c>
      <c r="EI220">
        <v>10.4030046153846</v>
      </c>
      <c r="EJ220">
        <v>336.049</v>
      </c>
      <c r="EK220">
        <v>324.617615384615</v>
      </c>
      <c r="EL220">
        <v>2.35301307692308</v>
      </c>
      <c r="EM220">
        <v>317.865692307692</v>
      </c>
      <c r="EN220">
        <v>20.7997769230769</v>
      </c>
      <c r="EO220">
        <v>2.10056384615385</v>
      </c>
      <c r="EP220">
        <v>1.88708461538462</v>
      </c>
      <c r="EQ220">
        <v>18.2234615384615</v>
      </c>
      <c r="ER220">
        <v>16.5274307692308</v>
      </c>
      <c r="ES220">
        <v>2000.01076923077</v>
      </c>
      <c r="ET220">
        <v>0.979995153846154</v>
      </c>
      <c r="EU220">
        <v>0.0200048538461538</v>
      </c>
      <c r="EV220">
        <v>0</v>
      </c>
      <c r="EW220">
        <v>554.614384615385</v>
      </c>
      <c r="EX220">
        <v>5.00016</v>
      </c>
      <c r="EY220">
        <v>11330.6461538462</v>
      </c>
      <c r="EZ220">
        <v>18234.2692307692</v>
      </c>
      <c r="FA220">
        <v>48.1918461538462</v>
      </c>
      <c r="FB220">
        <v>48.5910769230769</v>
      </c>
      <c r="FC220">
        <v>48.5476923076923</v>
      </c>
      <c r="FD220">
        <v>48.3362307692308</v>
      </c>
      <c r="FE220">
        <v>50.062</v>
      </c>
      <c r="FF220">
        <v>1955.10307692308</v>
      </c>
      <c r="FG220">
        <v>39.9076923076923</v>
      </c>
      <c r="FH220">
        <v>0</v>
      </c>
      <c r="FI220">
        <v>1759253818</v>
      </c>
      <c r="FJ220">
        <v>0</v>
      </c>
      <c r="FK220">
        <v>554.668692307692</v>
      </c>
      <c r="FL220">
        <v>-3.10338461836692</v>
      </c>
      <c r="FM220">
        <v>-74.1914528843892</v>
      </c>
      <c r="FN220">
        <v>11330.2961538462</v>
      </c>
      <c r="FO220">
        <v>15</v>
      </c>
      <c r="FP220">
        <v>0</v>
      </c>
      <c r="FQ220" t="s">
        <v>439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9.9734405</v>
      </c>
      <c r="GD220">
        <v>7.8335354887218</v>
      </c>
      <c r="GE220">
        <v>0.943099631457223</v>
      </c>
      <c r="GF220">
        <v>0</v>
      </c>
      <c r="GG220">
        <v>554.793235294118</v>
      </c>
      <c r="GH220">
        <v>-2.88660046292</v>
      </c>
      <c r="GI220">
        <v>0.354608571180007</v>
      </c>
      <c r="GJ220">
        <v>-1</v>
      </c>
      <c r="GK220">
        <v>2.3468615</v>
      </c>
      <c r="GL220">
        <v>0.151977293233086</v>
      </c>
      <c r="GM220">
        <v>0.0147454590552482</v>
      </c>
      <c r="GN220">
        <v>0</v>
      </c>
      <c r="GO220">
        <v>0</v>
      </c>
      <c r="GP220">
        <v>2</v>
      </c>
      <c r="GQ220" t="s">
        <v>446</v>
      </c>
      <c r="GR220">
        <v>3.1252</v>
      </c>
      <c r="GS220">
        <v>2.65296</v>
      </c>
      <c r="GT220">
        <v>0.0684742</v>
      </c>
      <c r="GU220">
        <v>0.0674404</v>
      </c>
      <c r="GV220">
        <v>0.0992827</v>
      </c>
      <c r="GW220">
        <v>0.0925486</v>
      </c>
      <c r="GX220">
        <v>23951.7</v>
      </c>
      <c r="GY220">
        <v>22781.8</v>
      </c>
      <c r="GZ220">
        <v>22992.2</v>
      </c>
      <c r="HA220">
        <v>23784.8</v>
      </c>
      <c r="HB220">
        <v>35281.3</v>
      </c>
      <c r="HC220">
        <v>35718.9</v>
      </c>
      <c r="HD220">
        <v>41438.8</v>
      </c>
      <c r="HE220">
        <v>42407.7</v>
      </c>
      <c r="HF220">
        <v>1.91042</v>
      </c>
      <c r="HG220">
        <v>1.81082</v>
      </c>
      <c r="HH220">
        <v>0.163719</v>
      </c>
      <c r="HI220">
        <v>0</v>
      </c>
      <c r="HJ220">
        <v>27.3471</v>
      </c>
      <c r="HK220">
        <v>999.9</v>
      </c>
      <c r="HL220">
        <v>54.633</v>
      </c>
      <c r="HM220">
        <v>29.92</v>
      </c>
      <c r="HN220">
        <v>25.5391</v>
      </c>
      <c r="HO220">
        <v>53.5195</v>
      </c>
      <c r="HP220">
        <v>42.9207</v>
      </c>
      <c r="HQ220">
        <v>1</v>
      </c>
      <c r="HR220">
        <v>0.00956809</v>
      </c>
      <c r="HS220">
        <v>0.362364</v>
      </c>
      <c r="HT220">
        <v>20.2177</v>
      </c>
      <c r="HU220">
        <v>5.23361</v>
      </c>
      <c r="HV220">
        <v>11.992</v>
      </c>
      <c r="HW220">
        <v>4.9558</v>
      </c>
      <c r="HX220">
        <v>3.3039</v>
      </c>
      <c r="HY220">
        <v>51</v>
      </c>
      <c r="HZ220">
        <v>9999</v>
      </c>
      <c r="IA220">
        <v>9999</v>
      </c>
      <c r="IB220">
        <v>9999</v>
      </c>
      <c r="IC220">
        <v>1.86856</v>
      </c>
      <c r="ID220">
        <v>1.8642</v>
      </c>
      <c r="IE220">
        <v>1.8718</v>
      </c>
      <c r="IF220">
        <v>1.86264</v>
      </c>
      <c r="IG220">
        <v>1.86208</v>
      </c>
      <c r="IH220">
        <v>1.86857</v>
      </c>
      <c r="II220">
        <v>1.85867</v>
      </c>
      <c r="IJ220">
        <v>1.86508</v>
      </c>
      <c r="IK220">
        <v>5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4.982</v>
      </c>
      <c r="IY220">
        <v>0.3984</v>
      </c>
      <c r="IZ220">
        <v>3.97360106167472</v>
      </c>
      <c r="JA220">
        <v>0.00378919108122332</v>
      </c>
      <c r="JB220">
        <v>-1.39025892724049e-06</v>
      </c>
      <c r="JC220">
        <v>2.66215117939144e-10</v>
      </c>
      <c r="JD220">
        <v>0.0716792814121334</v>
      </c>
      <c r="JE220">
        <v>0.00926075309058177</v>
      </c>
      <c r="JF220">
        <v>8.50568971851429e-05</v>
      </c>
      <c r="JG220">
        <v>6.08600627940814e-06</v>
      </c>
      <c r="JH220">
        <v>1</v>
      </c>
      <c r="JI220">
        <v>1927</v>
      </c>
      <c r="JJ220">
        <v>1</v>
      </c>
      <c r="JK220">
        <v>28</v>
      </c>
      <c r="JL220">
        <v>29320896.9</v>
      </c>
      <c r="JM220">
        <v>29320896.9</v>
      </c>
      <c r="JN220">
        <v>0.755615</v>
      </c>
      <c r="JO220">
        <v>2.40112</v>
      </c>
      <c r="JP220">
        <v>1.49902</v>
      </c>
      <c r="JQ220">
        <v>2.32544</v>
      </c>
      <c r="JR220">
        <v>1.54419</v>
      </c>
      <c r="JS220">
        <v>2.2937</v>
      </c>
      <c r="JT220">
        <v>35.4291</v>
      </c>
      <c r="JU220">
        <v>24.1313</v>
      </c>
      <c r="JV220">
        <v>18</v>
      </c>
      <c r="JW220">
        <v>546.356</v>
      </c>
      <c r="JX220">
        <v>426.162</v>
      </c>
      <c r="JY220">
        <v>26.3751</v>
      </c>
      <c r="JZ220">
        <v>27.6511</v>
      </c>
      <c r="KA220">
        <v>30.0005</v>
      </c>
      <c r="KB220">
        <v>27.5541</v>
      </c>
      <c r="KC220">
        <v>27.5774</v>
      </c>
      <c r="KD220">
        <v>15.031</v>
      </c>
      <c r="KE220">
        <v>32.0108</v>
      </c>
      <c r="KF220">
        <v>41.9184</v>
      </c>
      <c r="KG220">
        <v>26.3433</v>
      </c>
      <c r="KH220">
        <v>264.324</v>
      </c>
      <c r="KI220">
        <v>20.7111</v>
      </c>
      <c r="KJ220">
        <v>92.885</v>
      </c>
      <c r="KK220">
        <v>98.8402</v>
      </c>
    </row>
    <row r="221" spans="1:297">
      <c r="A221">
        <v>205</v>
      </c>
      <c r="B221">
        <v>1759253816.1</v>
      </c>
      <c r="C221">
        <v>3975.09999990463</v>
      </c>
      <c r="D221" t="s">
        <v>854</v>
      </c>
      <c r="E221" t="s">
        <v>855</v>
      </c>
      <c r="F221">
        <v>5</v>
      </c>
      <c r="G221" t="s">
        <v>835</v>
      </c>
      <c r="H221" t="s">
        <v>436</v>
      </c>
      <c r="I221">
        <v>1759253807.94615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292.200520265561</v>
      </c>
      <c r="AK221">
        <v>295.771763636364</v>
      </c>
      <c r="AL221">
        <v>-3.23314181763269</v>
      </c>
      <c r="AM221">
        <v>62.8378923052208</v>
      </c>
      <c r="AN221">
        <f>(AP221 - AO221 + DY221*1E3/(8.314*(EA221+273.15)) * AR221/DX221 * AQ221) * DX221/(100*DL221) * 1000/(1000 - AP221)</f>
        <v>0</v>
      </c>
      <c r="AO221">
        <v>20.7945880639719</v>
      </c>
      <c r="AP221">
        <v>23.1678890909091</v>
      </c>
      <c r="AQ221">
        <v>0.000130163726591663</v>
      </c>
      <c r="AR221">
        <v>103.994524263368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2.96</v>
      </c>
      <c r="DM221">
        <v>0.5</v>
      </c>
      <c r="DN221" t="s">
        <v>438</v>
      </c>
      <c r="DO221">
        <v>2</v>
      </c>
      <c r="DP221" t="b">
        <v>1</v>
      </c>
      <c r="DQ221">
        <v>1759253807.94615</v>
      </c>
      <c r="DR221">
        <v>311.961384615385</v>
      </c>
      <c r="DS221">
        <v>301.494</v>
      </c>
      <c r="DT221">
        <v>23.1600692307692</v>
      </c>
      <c r="DU221">
        <v>20.7968538461538</v>
      </c>
      <c r="DV221">
        <v>306.948384615385</v>
      </c>
      <c r="DW221">
        <v>22.7617538461538</v>
      </c>
      <c r="DX221">
        <v>500.032384615385</v>
      </c>
      <c r="DY221">
        <v>90.7245923076923</v>
      </c>
      <c r="DZ221">
        <v>0.0274014923076923</v>
      </c>
      <c r="EA221">
        <v>29.7321307692308</v>
      </c>
      <c r="EB221">
        <v>30.0147769230769</v>
      </c>
      <c r="EC221">
        <v>999.9</v>
      </c>
      <c r="ED221">
        <v>0</v>
      </c>
      <c r="EE221">
        <v>0</v>
      </c>
      <c r="EF221">
        <v>9997.93307692308</v>
      </c>
      <c r="EG221">
        <v>0</v>
      </c>
      <c r="EH221">
        <v>9.45911</v>
      </c>
      <c r="EI221">
        <v>10.4673</v>
      </c>
      <c r="EJ221">
        <v>319.357615384615</v>
      </c>
      <c r="EK221">
        <v>307.897307692308</v>
      </c>
      <c r="EL221">
        <v>2.36320153846154</v>
      </c>
      <c r="EM221">
        <v>301.494</v>
      </c>
      <c r="EN221">
        <v>20.7968538461538</v>
      </c>
      <c r="EO221">
        <v>2.10118846153846</v>
      </c>
      <c r="EP221">
        <v>1.88678923076923</v>
      </c>
      <c r="EQ221">
        <v>18.2282</v>
      </c>
      <c r="ER221">
        <v>16.5249692307692</v>
      </c>
      <c r="ES221">
        <v>2000.00307692308</v>
      </c>
      <c r="ET221">
        <v>0.979996307692308</v>
      </c>
      <c r="EU221">
        <v>0.0200037230769231</v>
      </c>
      <c r="EV221">
        <v>0</v>
      </c>
      <c r="EW221">
        <v>554.323769230769</v>
      </c>
      <c r="EX221">
        <v>5.00016</v>
      </c>
      <c r="EY221">
        <v>11324.1692307692</v>
      </c>
      <c r="EZ221">
        <v>18234.2076923077</v>
      </c>
      <c r="FA221">
        <v>48.1918461538462</v>
      </c>
      <c r="FB221">
        <v>48.6056153846154</v>
      </c>
      <c r="FC221">
        <v>48.5524615384615</v>
      </c>
      <c r="FD221">
        <v>48.3410769230769</v>
      </c>
      <c r="FE221">
        <v>50.062</v>
      </c>
      <c r="FF221">
        <v>1955.09769230769</v>
      </c>
      <c r="FG221">
        <v>39.9053846153846</v>
      </c>
      <c r="FH221">
        <v>0</v>
      </c>
      <c r="FI221">
        <v>1759253823.4</v>
      </c>
      <c r="FJ221">
        <v>0</v>
      </c>
      <c r="FK221">
        <v>554.30392</v>
      </c>
      <c r="FL221">
        <v>-4.0761538325438</v>
      </c>
      <c r="FM221">
        <v>-83.4999998804644</v>
      </c>
      <c r="FN221">
        <v>11322.752</v>
      </c>
      <c r="FO221">
        <v>15</v>
      </c>
      <c r="FP221">
        <v>0</v>
      </c>
      <c r="FQ221" t="s">
        <v>439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10.4209704761905</v>
      </c>
      <c r="GD221">
        <v>1.94170597402598</v>
      </c>
      <c r="GE221">
        <v>0.430276248301198</v>
      </c>
      <c r="GF221">
        <v>0</v>
      </c>
      <c r="GG221">
        <v>554.522</v>
      </c>
      <c r="GH221">
        <v>-3.62728801145169</v>
      </c>
      <c r="GI221">
        <v>0.411931390632272</v>
      </c>
      <c r="GJ221">
        <v>-1</v>
      </c>
      <c r="GK221">
        <v>2.35696047619048</v>
      </c>
      <c r="GL221">
        <v>0.125270649350647</v>
      </c>
      <c r="GM221">
        <v>0.0128677994108551</v>
      </c>
      <c r="GN221">
        <v>0</v>
      </c>
      <c r="GO221">
        <v>0</v>
      </c>
      <c r="GP221">
        <v>2</v>
      </c>
      <c r="GQ221" t="s">
        <v>446</v>
      </c>
      <c r="GR221">
        <v>3.12517</v>
      </c>
      <c r="GS221">
        <v>2.65279</v>
      </c>
      <c r="GT221">
        <v>0.065432</v>
      </c>
      <c r="GU221">
        <v>0.0641457</v>
      </c>
      <c r="GV221">
        <v>0.0992936</v>
      </c>
      <c r="GW221">
        <v>0.092539</v>
      </c>
      <c r="GX221">
        <v>24029.9</v>
      </c>
      <c r="GY221">
        <v>22862.3</v>
      </c>
      <c r="GZ221">
        <v>22992.1</v>
      </c>
      <c r="HA221">
        <v>23784.8</v>
      </c>
      <c r="HB221">
        <v>35280</v>
      </c>
      <c r="HC221">
        <v>35718.8</v>
      </c>
      <c r="HD221">
        <v>41438.1</v>
      </c>
      <c r="HE221">
        <v>42407.5</v>
      </c>
      <c r="HF221">
        <v>1.91035</v>
      </c>
      <c r="HG221">
        <v>1.81103</v>
      </c>
      <c r="HH221">
        <v>0.163376</v>
      </c>
      <c r="HI221">
        <v>0</v>
      </c>
      <c r="HJ221">
        <v>27.3529</v>
      </c>
      <c r="HK221">
        <v>999.9</v>
      </c>
      <c r="HL221">
        <v>54.633</v>
      </c>
      <c r="HM221">
        <v>29.93</v>
      </c>
      <c r="HN221">
        <v>25.554</v>
      </c>
      <c r="HO221">
        <v>53.6795</v>
      </c>
      <c r="HP221">
        <v>42.8806</v>
      </c>
      <c r="HQ221">
        <v>1</v>
      </c>
      <c r="HR221">
        <v>0.00963415</v>
      </c>
      <c r="HS221">
        <v>0.386397</v>
      </c>
      <c r="HT221">
        <v>20.2177</v>
      </c>
      <c r="HU221">
        <v>5.23391</v>
      </c>
      <c r="HV221">
        <v>11.992</v>
      </c>
      <c r="HW221">
        <v>4.9557</v>
      </c>
      <c r="HX221">
        <v>3.30398</v>
      </c>
      <c r="HY221">
        <v>51</v>
      </c>
      <c r="HZ221">
        <v>9999</v>
      </c>
      <c r="IA221">
        <v>9999</v>
      </c>
      <c r="IB221">
        <v>9999</v>
      </c>
      <c r="IC221">
        <v>1.86854</v>
      </c>
      <c r="ID221">
        <v>1.86423</v>
      </c>
      <c r="IE221">
        <v>1.8718</v>
      </c>
      <c r="IF221">
        <v>1.86264</v>
      </c>
      <c r="IG221">
        <v>1.86209</v>
      </c>
      <c r="IH221">
        <v>1.86856</v>
      </c>
      <c r="II221">
        <v>1.85867</v>
      </c>
      <c r="IJ221">
        <v>1.86508</v>
      </c>
      <c r="IK221">
        <v>5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4.934</v>
      </c>
      <c r="IY221">
        <v>0.3985</v>
      </c>
      <c r="IZ221">
        <v>3.97360106167472</v>
      </c>
      <c r="JA221">
        <v>0.00378919108122332</v>
      </c>
      <c r="JB221">
        <v>-1.39025892724049e-06</v>
      </c>
      <c r="JC221">
        <v>2.66215117939144e-10</v>
      </c>
      <c r="JD221">
        <v>0.0716792814121334</v>
      </c>
      <c r="JE221">
        <v>0.00926075309058177</v>
      </c>
      <c r="JF221">
        <v>8.50568971851429e-05</v>
      </c>
      <c r="JG221">
        <v>6.08600627940814e-06</v>
      </c>
      <c r="JH221">
        <v>1</v>
      </c>
      <c r="JI221">
        <v>1927</v>
      </c>
      <c r="JJ221">
        <v>1</v>
      </c>
      <c r="JK221">
        <v>28</v>
      </c>
      <c r="JL221">
        <v>29320896.9</v>
      </c>
      <c r="JM221">
        <v>29320896.9</v>
      </c>
      <c r="JN221">
        <v>0.717773</v>
      </c>
      <c r="JO221">
        <v>2.40479</v>
      </c>
      <c r="JP221">
        <v>1.49902</v>
      </c>
      <c r="JQ221">
        <v>2.32544</v>
      </c>
      <c r="JR221">
        <v>1.54419</v>
      </c>
      <c r="JS221">
        <v>2.24854</v>
      </c>
      <c r="JT221">
        <v>35.4059</v>
      </c>
      <c r="JU221">
        <v>24.1225</v>
      </c>
      <c r="JV221">
        <v>18</v>
      </c>
      <c r="JW221">
        <v>546.308</v>
      </c>
      <c r="JX221">
        <v>426.279</v>
      </c>
      <c r="JY221">
        <v>26.3517</v>
      </c>
      <c r="JZ221">
        <v>27.6532</v>
      </c>
      <c r="KA221">
        <v>30.0003</v>
      </c>
      <c r="KB221">
        <v>27.5541</v>
      </c>
      <c r="KC221">
        <v>27.5774</v>
      </c>
      <c r="KD221">
        <v>14.3391</v>
      </c>
      <c r="KE221">
        <v>32.2916</v>
      </c>
      <c r="KF221">
        <v>41.9184</v>
      </c>
      <c r="KG221">
        <v>26.3255</v>
      </c>
      <c r="KH221">
        <v>250.654</v>
      </c>
      <c r="KI221">
        <v>20.6885</v>
      </c>
      <c r="KJ221">
        <v>92.8839</v>
      </c>
      <c r="KK221">
        <v>98.8399</v>
      </c>
    </row>
    <row r="222" spans="1:297">
      <c r="A222">
        <v>206</v>
      </c>
      <c r="B222">
        <v>1759253821.1</v>
      </c>
      <c r="C222">
        <v>3980.09999990463</v>
      </c>
      <c r="D222" t="s">
        <v>856</v>
      </c>
      <c r="E222" t="s">
        <v>857</v>
      </c>
      <c r="F222">
        <v>5</v>
      </c>
      <c r="G222" t="s">
        <v>835</v>
      </c>
      <c r="H222" t="s">
        <v>436</v>
      </c>
      <c r="I222">
        <v>1759253812.94615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274.501398994459</v>
      </c>
      <c r="AK222">
        <v>278.923606060606</v>
      </c>
      <c r="AL222">
        <v>-3.38829910663446</v>
      </c>
      <c r="AM222">
        <v>62.8378923052208</v>
      </c>
      <c r="AN222">
        <f>(AP222 - AO222 + DY222*1E3/(8.314*(EA222+273.15)) * AR222/DX222 * AQ222) * DX222/(100*DL222) * 1000/(1000 - AP222)</f>
        <v>0</v>
      </c>
      <c r="AO222">
        <v>20.7873927535005</v>
      </c>
      <c r="AP222">
        <v>23.1773018181818</v>
      </c>
      <c r="AQ222">
        <v>0.000207382613020615</v>
      </c>
      <c r="AR222">
        <v>103.994524263368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2.96</v>
      </c>
      <c r="DM222">
        <v>0.5</v>
      </c>
      <c r="DN222" t="s">
        <v>438</v>
      </c>
      <c r="DO222">
        <v>2</v>
      </c>
      <c r="DP222" t="b">
        <v>1</v>
      </c>
      <c r="DQ222">
        <v>1759253812.94615</v>
      </c>
      <c r="DR222">
        <v>295.739461538462</v>
      </c>
      <c r="DS222">
        <v>284.705461538462</v>
      </c>
      <c r="DT222">
        <v>23.1664153846154</v>
      </c>
      <c r="DU222">
        <v>20.7916461538462</v>
      </c>
      <c r="DV222">
        <v>290.775615384615</v>
      </c>
      <c r="DW222">
        <v>22.7679615384615</v>
      </c>
      <c r="DX222">
        <v>499.979307692308</v>
      </c>
      <c r="DY222">
        <v>90.7226307692308</v>
      </c>
      <c r="DZ222">
        <v>0.0274464538461538</v>
      </c>
      <c r="EA222">
        <v>29.7354076923077</v>
      </c>
      <c r="EB222">
        <v>30.0134538461538</v>
      </c>
      <c r="EC222">
        <v>999.9</v>
      </c>
      <c r="ED222">
        <v>0</v>
      </c>
      <c r="EE222">
        <v>0</v>
      </c>
      <c r="EF222">
        <v>9990.29153846154</v>
      </c>
      <c r="EG222">
        <v>0</v>
      </c>
      <c r="EH222">
        <v>9.45911</v>
      </c>
      <c r="EI222">
        <v>11.0340461538462</v>
      </c>
      <c r="EJ222">
        <v>302.753230769231</v>
      </c>
      <c r="EK222">
        <v>290.750692307692</v>
      </c>
      <c r="EL222">
        <v>2.37476153846154</v>
      </c>
      <c r="EM222">
        <v>284.705461538462</v>
      </c>
      <c r="EN222">
        <v>20.7916461538462</v>
      </c>
      <c r="EO222">
        <v>2.10171846153846</v>
      </c>
      <c r="EP222">
        <v>1.88627615384615</v>
      </c>
      <c r="EQ222">
        <v>18.2322153846154</v>
      </c>
      <c r="ER222">
        <v>16.5206846153846</v>
      </c>
      <c r="ES222">
        <v>1999.99846153846</v>
      </c>
      <c r="ET222">
        <v>0.979996307692308</v>
      </c>
      <c r="EU222">
        <v>0.0200037230769231</v>
      </c>
      <c r="EV222">
        <v>0</v>
      </c>
      <c r="EW222">
        <v>554.063769230769</v>
      </c>
      <c r="EX222">
        <v>5.00016</v>
      </c>
      <c r="EY222">
        <v>11317.6230769231</v>
      </c>
      <c r="EZ222">
        <v>18234.1692307692</v>
      </c>
      <c r="FA222">
        <v>48.1918461538462</v>
      </c>
      <c r="FB222">
        <v>48.6153076923077</v>
      </c>
      <c r="FC222">
        <v>48.562</v>
      </c>
      <c r="FD222">
        <v>48.3507692307692</v>
      </c>
      <c r="FE222">
        <v>50.062</v>
      </c>
      <c r="FF222">
        <v>1955.09307692308</v>
      </c>
      <c r="FG222">
        <v>39.9053846153846</v>
      </c>
      <c r="FH222">
        <v>0</v>
      </c>
      <c r="FI222">
        <v>1759253828.2</v>
      </c>
      <c r="FJ222">
        <v>0</v>
      </c>
      <c r="FK222">
        <v>554.03724</v>
      </c>
      <c r="FL222">
        <v>-2.63184614734845</v>
      </c>
      <c r="FM222">
        <v>-77.3307692515702</v>
      </c>
      <c r="FN222">
        <v>11316.548</v>
      </c>
      <c r="FO222">
        <v>15</v>
      </c>
      <c r="FP222">
        <v>0</v>
      </c>
      <c r="FQ222" t="s">
        <v>439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10.7132152380952</v>
      </c>
      <c r="GD222">
        <v>4.66671272727272</v>
      </c>
      <c r="GE222">
        <v>0.645922665012867</v>
      </c>
      <c r="GF222">
        <v>0</v>
      </c>
      <c r="GG222">
        <v>554.299588235294</v>
      </c>
      <c r="GH222">
        <v>-3.5890603489925</v>
      </c>
      <c r="GI222">
        <v>0.410279038306075</v>
      </c>
      <c r="GJ222">
        <v>-1</v>
      </c>
      <c r="GK222">
        <v>2.36599476190476</v>
      </c>
      <c r="GL222">
        <v>0.117798701298701</v>
      </c>
      <c r="GM222">
        <v>0.0121747782297383</v>
      </c>
      <c r="GN222">
        <v>0</v>
      </c>
      <c r="GO222">
        <v>0</v>
      </c>
      <c r="GP222">
        <v>2</v>
      </c>
      <c r="GQ222" t="s">
        <v>446</v>
      </c>
      <c r="GR222">
        <v>3.12502</v>
      </c>
      <c r="GS222">
        <v>2.65349</v>
      </c>
      <c r="GT222">
        <v>0.0621971</v>
      </c>
      <c r="GU222">
        <v>0.0608683</v>
      </c>
      <c r="GV222">
        <v>0.0993218</v>
      </c>
      <c r="GW222">
        <v>0.0924713</v>
      </c>
      <c r="GX222">
        <v>24112.6</v>
      </c>
      <c r="GY222">
        <v>22942</v>
      </c>
      <c r="GZ222">
        <v>22991.7</v>
      </c>
      <c r="HA222">
        <v>23784.5</v>
      </c>
      <c r="HB222">
        <v>35278.4</v>
      </c>
      <c r="HC222">
        <v>35720.8</v>
      </c>
      <c r="HD222">
        <v>41437.9</v>
      </c>
      <c r="HE222">
        <v>42407</v>
      </c>
      <c r="HF222">
        <v>1.90998</v>
      </c>
      <c r="HG222">
        <v>1.81085</v>
      </c>
      <c r="HH222">
        <v>0.162885</v>
      </c>
      <c r="HI222">
        <v>0</v>
      </c>
      <c r="HJ222">
        <v>27.3572</v>
      </c>
      <c r="HK222">
        <v>999.9</v>
      </c>
      <c r="HL222">
        <v>54.633</v>
      </c>
      <c r="HM222">
        <v>29.93</v>
      </c>
      <c r="HN222">
        <v>25.5536</v>
      </c>
      <c r="HO222">
        <v>53.8695</v>
      </c>
      <c r="HP222">
        <v>43.125</v>
      </c>
      <c r="HQ222">
        <v>1</v>
      </c>
      <c r="HR222">
        <v>0.00985518</v>
      </c>
      <c r="HS222">
        <v>0.414562</v>
      </c>
      <c r="HT222">
        <v>20.2175</v>
      </c>
      <c r="HU222">
        <v>5.23376</v>
      </c>
      <c r="HV222">
        <v>11.992</v>
      </c>
      <c r="HW222">
        <v>4.9558</v>
      </c>
      <c r="HX222">
        <v>3.30393</v>
      </c>
      <c r="HY222">
        <v>51</v>
      </c>
      <c r="HZ222">
        <v>9999</v>
      </c>
      <c r="IA222">
        <v>9999</v>
      </c>
      <c r="IB222">
        <v>9999</v>
      </c>
      <c r="IC222">
        <v>1.86853</v>
      </c>
      <c r="ID222">
        <v>1.86421</v>
      </c>
      <c r="IE222">
        <v>1.8718</v>
      </c>
      <c r="IF222">
        <v>1.86264</v>
      </c>
      <c r="IG222">
        <v>1.86212</v>
      </c>
      <c r="IH222">
        <v>1.86856</v>
      </c>
      <c r="II222">
        <v>1.85867</v>
      </c>
      <c r="IJ222">
        <v>1.86508</v>
      </c>
      <c r="IK222">
        <v>5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4.883</v>
      </c>
      <c r="IY222">
        <v>0.3987</v>
      </c>
      <c r="IZ222">
        <v>3.97360106167472</v>
      </c>
      <c r="JA222">
        <v>0.00378919108122332</v>
      </c>
      <c r="JB222">
        <v>-1.39025892724049e-06</v>
      </c>
      <c r="JC222">
        <v>2.66215117939144e-10</v>
      </c>
      <c r="JD222">
        <v>0.0716792814121334</v>
      </c>
      <c r="JE222">
        <v>0.00926075309058177</v>
      </c>
      <c r="JF222">
        <v>8.50568971851429e-05</v>
      </c>
      <c r="JG222">
        <v>6.08600627940814e-06</v>
      </c>
      <c r="JH222">
        <v>1</v>
      </c>
      <c r="JI222">
        <v>1927</v>
      </c>
      <c r="JJ222">
        <v>1</v>
      </c>
      <c r="JK222">
        <v>28</v>
      </c>
      <c r="JL222">
        <v>29320897</v>
      </c>
      <c r="JM222">
        <v>29320897</v>
      </c>
      <c r="JN222">
        <v>0.683594</v>
      </c>
      <c r="JO222">
        <v>2.3938</v>
      </c>
      <c r="JP222">
        <v>1.4978</v>
      </c>
      <c r="JQ222">
        <v>2.32544</v>
      </c>
      <c r="JR222">
        <v>1.54419</v>
      </c>
      <c r="JS222">
        <v>2.35474</v>
      </c>
      <c r="JT222">
        <v>35.4291</v>
      </c>
      <c r="JU222">
        <v>24.14</v>
      </c>
      <c r="JV222">
        <v>18</v>
      </c>
      <c r="JW222">
        <v>546.065</v>
      </c>
      <c r="JX222">
        <v>426.176</v>
      </c>
      <c r="JY222">
        <v>26.3314</v>
      </c>
      <c r="JZ222">
        <v>27.6542</v>
      </c>
      <c r="KA222">
        <v>30.0003</v>
      </c>
      <c r="KB222">
        <v>27.5541</v>
      </c>
      <c r="KC222">
        <v>27.5774</v>
      </c>
      <c r="KD222">
        <v>13.5993</v>
      </c>
      <c r="KE222">
        <v>32.5637</v>
      </c>
      <c r="KF222">
        <v>41.9184</v>
      </c>
      <c r="KG222">
        <v>26.3144</v>
      </c>
      <c r="KH222">
        <v>230.404</v>
      </c>
      <c r="KI222">
        <v>20.6621</v>
      </c>
      <c r="KJ222">
        <v>92.883</v>
      </c>
      <c r="KK222">
        <v>98.8386</v>
      </c>
    </row>
    <row r="223" spans="1:297">
      <c r="A223">
        <v>207</v>
      </c>
      <c r="B223">
        <v>1759253826.1</v>
      </c>
      <c r="C223">
        <v>3985.09999990463</v>
      </c>
      <c r="D223" t="s">
        <v>858</v>
      </c>
      <c r="E223" t="s">
        <v>859</v>
      </c>
      <c r="F223">
        <v>5</v>
      </c>
      <c r="G223" t="s">
        <v>835</v>
      </c>
      <c r="H223" t="s">
        <v>436</v>
      </c>
      <c r="I223">
        <v>1759253817.94615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257.576039278497</v>
      </c>
      <c r="AK223">
        <v>262.136187878788</v>
      </c>
      <c r="AL223">
        <v>-3.34903828369595</v>
      </c>
      <c r="AM223">
        <v>62.8378923052208</v>
      </c>
      <c r="AN223">
        <f>(AP223 - AO223 + DY223*1E3/(8.314*(EA223+273.15)) * AR223/DX223 * AQ223) * DX223/(100*DL223) * 1000/(1000 - AP223)</f>
        <v>0</v>
      </c>
      <c r="AO223">
        <v>20.7657625953214</v>
      </c>
      <c r="AP223">
        <v>23.1814454545455</v>
      </c>
      <c r="AQ223">
        <v>0.000115512372940402</v>
      </c>
      <c r="AR223">
        <v>103.994524263368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2.96</v>
      </c>
      <c r="DM223">
        <v>0.5</v>
      </c>
      <c r="DN223" t="s">
        <v>438</v>
      </c>
      <c r="DO223">
        <v>2</v>
      </c>
      <c r="DP223" t="b">
        <v>1</v>
      </c>
      <c r="DQ223">
        <v>1759253817.94615</v>
      </c>
      <c r="DR223">
        <v>279.458076923077</v>
      </c>
      <c r="DS223">
        <v>268.108692307692</v>
      </c>
      <c r="DT223">
        <v>23.1725846153846</v>
      </c>
      <c r="DU223">
        <v>20.7813230769231</v>
      </c>
      <c r="DV223">
        <v>274.544076923077</v>
      </c>
      <c r="DW223">
        <v>22.774</v>
      </c>
      <c r="DX223">
        <v>499.984615384615</v>
      </c>
      <c r="DY223">
        <v>90.7218538461538</v>
      </c>
      <c r="DZ223">
        <v>0.0274689923076923</v>
      </c>
      <c r="EA223">
        <v>29.7361384615385</v>
      </c>
      <c r="EB223">
        <v>30.0145076923077</v>
      </c>
      <c r="EC223">
        <v>999.9</v>
      </c>
      <c r="ED223">
        <v>0</v>
      </c>
      <c r="EE223">
        <v>0</v>
      </c>
      <c r="EF223">
        <v>10002.55</v>
      </c>
      <c r="EG223">
        <v>0</v>
      </c>
      <c r="EH223">
        <v>9.45911</v>
      </c>
      <c r="EI223">
        <v>11.3495076923077</v>
      </c>
      <c r="EJ223">
        <v>286.087538461538</v>
      </c>
      <c r="EK223">
        <v>273.798769230769</v>
      </c>
      <c r="EL223">
        <v>2.39126769230769</v>
      </c>
      <c r="EM223">
        <v>268.108692307692</v>
      </c>
      <c r="EN223">
        <v>20.7813230769231</v>
      </c>
      <c r="EO223">
        <v>2.10226076923077</v>
      </c>
      <c r="EP223">
        <v>1.88532153846154</v>
      </c>
      <c r="EQ223">
        <v>18.2363153846154</v>
      </c>
      <c r="ER223">
        <v>16.5127307692308</v>
      </c>
      <c r="ES223">
        <v>1999.99076923077</v>
      </c>
      <c r="ET223">
        <v>0.979995153846154</v>
      </c>
      <c r="EU223">
        <v>0.0200048461538462</v>
      </c>
      <c r="EV223">
        <v>0</v>
      </c>
      <c r="EW223">
        <v>553.837923076923</v>
      </c>
      <c r="EX223">
        <v>5.00016</v>
      </c>
      <c r="EY223">
        <v>11311.8692307692</v>
      </c>
      <c r="EZ223">
        <v>18234.0846153846</v>
      </c>
      <c r="FA223">
        <v>48.1966923076923</v>
      </c>
      <c r="FB223">
        <v>48.6153076923077</v>
      </c>
      <c r="FC223">
        <v>48.562</v>
      </c>
      <c r="FD223">
        <v>48.3556153846154</v>
      </c>
      <c r="FE223">
        <v>50.062</v>
      </c>
      <c r="FF223">
        <v>1955.08307692308</v>
      </c>
      <c r="FG223">
        <v>39.9076923076923</v>
      </c>
      <c r="FH223">
        <v>0</v>
      </c>
      <c r="FI223">
        <v>1759253833</v>
      </c>
      <c r="FJ223">
        <v>0</v>
      </c>
      <c r="FK223">
        <v>553.83992</v>
      </c>
      <c r="FL223">
        <v>-1.05292306950163</v>
      </c>
      <c r="FM223">
        <v>-56.8692307030346</v>
      </c>
      <c r="FN223">
        <v>11311.148</v>
      </c>
      <c r="FO223">
        <v>15</v>
      </c>
      <c r="FP223">
        <v>0</v>
      </c>
      <c r="FQ223" t="s">
        <v>439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11.2155285714286</v>
      </c>
      <c r="GD223">
        <v>4.77782337662339</v>
      </c>
      <c r="GE223">
        <v>0.622313082392623</v>
      </c>
      <c r="GF223">
        <v>0</v>
      </c>
      <c r="GG223">
        <v>554.017205882353</v>
      </c>
      <c r="GH223">
        <v>-2.72484338567529</v>
      </c>
      <c r="GI223">
        <v>0.331743946211153</v>
      </c>
      <c r="GJ223">
        <v>-1</v>
      </c>
      <c r="GK223">
        <v>2.38348142857143</v>
      </c>
      <c r="GL223">
        <v>0.192480000000003</v>
      </c>
      <c r="GM223">
        <v>0.0204941778691074</v>
      </c>
      <c r="GN223">
        <v>0</v>
      </c>
      <c r="GO223">
        <v>0</v>
      </c>
      <c r="GP223">
        <v>2</v>
      </c>
      <c r="GQ223" t="s">
        <v>446</v>
      </c>
      <c r="GR223">
        <v>3.12519</v>
      </c>
      <c r="GS223">
        <v>2.65324</v>
      </c>
      <c r="GT223">
        <v>0.0589129</v>
      </c>
      <c r="GU223">
        <v>0.0573597</v>
      </c>
      <c r="GV223">
        <v>0.099343</v>
      </c>
      <c r="GW223">
        <v>0.0923782</v>
      </c>
      <c r="GX223">
        <v>24196.4</v>
      </c>
      <c r="GY223">
        <v>23027.7</v>
      </c>
      <c r="GZ223">
        <v>22991.1</v>
      </c>
      <c r="HA223">
        <v>23784.5</v>
      </c>
      <c r="HB223">
        <v>35277.1</v>
      </c>
      <c r="HC223">
        <v>35724.1</v>
      </c>
      <c r="HD223">
        <v>41437.6</v>
      </c>
      <c r="HE223">
        <v>42406.9</v>
      </c>
      <c r="HF223">
        <v>1.91022</v>
      </c>
      <c r="HG223">
        <v>1.81022</v>
      </c>
      <c r="HH223">
        <v>0.162616</v>
      </c>
      <c r="HI223">
        <v>0</v>
      </c>
      <c r="HJ223">
        <v>27.3608</v>
      </c>
      <c r="HK223">
        <v>999.9</v>
      </c>
      <c r="HL223">
        <v>54.609</v>
      </c>
      <c r="HM223">
        <v>29.93</v>
      </c>
      <c r="HN223">
        <v>25.5429</v>
      </c>
      <c r="HO223">
        <v>54.1495</v>
      </c>
      <c r="HP223">
        <v>43.105</v>
      </c>
      <c r="HQ223">
        <v>1</v>
      </c>
      <c r="HR223">
        <v>0.01</v>
      </c>
      <c r="HS223">
        <v>0.392187</v>
      </c>
      <c r="HT223">
        <v>20.2177</v>
      </c>
      <c r="HU223">
        <v>5.23346</v>
      </c>
      <c r="HV223">
        <v>11.992</v>
      </c>
      <c r="HW223">
        <v>4.95585</v>
      </c>
      <c r="HX223">
        <v>3.30395</v>
      </c>
      <c r="HY223">
        <v>51</v>
      </c>
      <c r="HZ223">
        <v>9999</v>
      </c>
      <c r="IA223">
        <v>9999</v>
      </c>
      <c r="IB223">
        <v>9999</v>
      </c>
      <c r="IC223">
        <v>1.86852</v>
      </c>
      <c r="ID223">
        <v>1.86418</v>
      </c>
      <c r="IE223">
        <v>1.8718</v>
      </c>
      <c r="IF223">
        <v>1.86264</v>
      </c>
      <c r="IG223">
        <v>1.86208</v>
      </c>
      <c r="IH223">
        <v>1.86855</v>
      </c>
      <c r="II223">
        <v>1.85867</v>
      </c>
      <c r="IJ223">
        <v>1.86508</v>
      </c>
      <c r="IK223">
        <v>5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4.831</v>
      </c>
      <c r="IY223">
        <v>0.3988</v>
      </c>
      <c r="IZ223">
        <v>3.97360106167472</v>
      </c>
      <c r="JA223">
        <v>0.00378919108122332</v>
      </c>
      <c r="JB223">
        <v>-1.39025892724049e-06</v>
      </c>
      <c r="JC223">
        <v>2.66215117939144e-10</v>
      </c>
      <c r="JD223">
        <v>0.0716792814121334</v>
      </c>
      <c r="JE223">
        <v>0.00926075309058177</v>
      </c>
      <c r="JF223">
        <v>8.50568971851429e-05</v>
      </c>
      <c r="JG223">
        <v>6.08600627940814e-06</v>
      </c>
      <c r="JH223">
        <v>1</v>
      </c>
      <c r="JI223">
        <v>1927</v>
      </c>
      <c r="JJ223">
        <v>1</v>
      </c>
      <c r="JK223">
        <v>28</v>
      </c>
      <c r="JL223">
        <v>29320897.1</v>
      </c>
      <c r="JM223">
        <v>29320897.1</v>
      </c>
      <c r="JN223">
        <v>0.645752</v>
      </c>
      <c r="JO223">
        <v>2.3938</v>
      </c>
      <c r="JP223">
        <v>1.4978</v>
      </c>
      <c r="JQ223">
        <v>2.32544</v>
      </c>
      <c r="JR223">
        <v>1.54419</v>
      </c>
      <c r="JS223">
        <v>2.35352</v>
      </c>
      <c r="JT223">
        <v>35.4059</v>
      </c>
      <c r="JU223">
        <v>24.14</v>
      </c>
      <c r="JV223">
        <v>18</v>
      </c>
      <c r="JW223">
        <v>546.226</v>
      </c>
      <c r="JX223">
        <v>425.811</v>
      </c>
      <c r="JY223">
        <v>26.313</v>
      </c>
      <c r="JZ223">
        <v>27.6558</v>
      </c>
      <c r="KA223">
        <v>30.0002</v>
      </c>
      <c r="KB223">
        <v>27.5541</v>
      </c>
      <c r="KC223">
        <v>27.5774</v>
      </c>
      <c r="KD223">
        <v>12.9159</v>
      </c>
      <c r="KE223">
        <v>32.5637</v>
      </c>
      <c r="KF223">
        <v>41.9184</v>
      </c>
      <c r="KG223">
        <v>26.3001</v>
      </c>
      <c r="KH223">
        <v>216.863</v>
      </c>
      <c r="KI223">
        <v>20.6331</v>
      </c>
      <c r="KJ223">
        <v>92.8817</v>
      </c>
      <c r="KK223">
        <v>98.8386</v>
      </c>
    </row>
    <row r="224" spans="1:297">
      <c r="A224">
        <v>208</v>
      </c>
      <c r="B224">
        <v>1759253831.1</v>
      </c>
      <c r="C224">
        <v>3990.09999990463</v>
      </c>
      <c r="D224" t="s">
        <v>860</v>
      </c>
      <c r="E224" t="s">
        <v>861</v>
      </c>
      <c r="F224">
        <v>5</v>
      </c>
      <c r="G224" t="s">
        <v>835</v>
      </c>
      <c r="H224" t="s">
        <v>436</v>
      </c>
      <c r="I224">
        <v>1759253822.94615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239.849168929346</v>
      </c>
      <c r="AK224">
        <v>244.981236363636</v>
      </c>
      <c r="AL224">
        <v>-3.43429935713679</v>
      </c>
      <c r="AM224">
        <v>62.8378923052208</v>
      </c>
      <c r="AN224">
        <f>(AP224 - AO224 + DY224*1E3/(8.314*(EA224+273.15)) * AR224/DX224 * AQ224) * DX224/(100*DL224) * 1000/(1000 - AP224)</f>
        <v>0</v>
      </c>
      <c r="AO224">
        <v>20.7309770092433</v>
      </c>
      <c r="AP224">
        <v>23.1858757575758</v>
      </c>
      <c r="AQ224">
        <v>6.76362565604765e-05</v>
      </c>
      <c r="AR224">
        <v>103.994524263368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2.96</v>
      </c>
      <c r="DM224">
        <v>0.5</v>
      </c>
      <c r="DN224" t="s">
        <v>438</v>
      </c>
      <c r="DO224">
        <v>2</v>
      </c>
      <c r="DP224" t="b">
        <v>1</v>
      </c>
      <c r="DQ224">
        <v>1759253822.94615</v>
      </c>
      <c r="DR224">
        <v>263.068076923077</v>
      </c>
      <c r="DS224">
        <v>251.063538461538</v>
      </c>
      <c r="DT224">
        <v>23.1786692307692</v>
      </c>
      <c r="DU224">
        <v>20.7597923076923</v>
      </c>
      <c r="DV224">
        <v>258.204769230769</v>
      </c>
      <c r="DW224">
        <v>22.7799538461538</v>
      </c>
      <c r="DX224">
        <v>499.977692307692</v>
      </c>
      <c r="DY224">
        <v>90.7223384615385</v>
      </c>
      <c r="DZ224">
        <v>0.0275609076923077</v>
      </c>
      <c r="EA224">
        <v>29.7372230769231</v>
      </c>
      <c r="EB224">
        <v>30.0124307692308</v>
      </c>
      <c r="EC224">
        <v>999.9</v>
      </c>
      <c r="ED224">
        <v>0</v>
      </c>
      <c r="EE224">
        <v>0</v>
      </c>
      <c r="EF224">
        <v>10001.6361538462</v>
      </c>
      <c r="EG224">
        <v>0</v>
      </c>
      <c r="EH224">
        <v>9.45911</v>
      </c>
      <c r="EI224">
        <v>12.0046846153846</v>
      </c>
      <c r="EJ224">
        <v>269.310384615385</v>
      </c>
      <c r="EK224">
        <v>256.386538461538</v>
      </c>
      <c r="EL224">
        <v>2.41889692307692</v>
      </c>
      <c r="EM224">
        <v>251.063538461538</v>
      </c>
      <c r="EN224">
        <v>20.7597923076923</v>
      </c>
      <c r="EO224">
        <v>2.10282384615385</v>
      </c>
      <c r="EP224">
        <v>1.88337615384615</v>
      </c>
      <c r="EQ224">
        <v>18.2405846153846</v>
      </c>
      <c r="ER224">
        <v>16.4965</v>
      </c>
      <c r="ES224">
        <v>1999.98384615385</v>
      </c>
      <c r="ET224">
        <v>0.979994</v>
      </c>
      <c r="EU224">
        <v>0.020006</v>
      </c>
      <c r="EV224">
        <v>0</v>
      </c>
      <c r="EW224">
        <v>553.796076923077</v>
      </c>
      <c r="EX224">
        <v>5.00016</v>
      </c>
      <c r="EY224">
        <v>11308.4</v>
      </c>
      <c r="EZ224">
        <v>18234.0076923077</v>
      </c>
      <c r="FA224">
        <v>48.2112307692308</v>
      </c>
      <c r="FB224">
        <v>48.6153076923077</v>
      </c>
      <c r="FC224">
        <v>48.562</v>
      </c>
      <c r="FD224">
        <v>48.3701538461538</v>
      </c>
      <c r="FE224">
        <v>50.062</v>
      </c>
      <c r="FF224">
        <v>1955.07384615385</v>
      </c>
      <c r="FG224">
        <v>39.91</v>
      </c>
      <c r="FH224">
        <v>0</v>
      </c>
      <c r="FI224">
        <v>1759253838.4</v>
      </c>
      <c r="FJ224">
        <v>0</v>
      </c>
      <c r="FK224">
        <v>553.797269230769</v>
      </c>
      <c r="FL224">
        <v>-0.0704615310735926</v>
      </c>
      <c r="FM224">
        <v>-22.3213675055905</v>
      </c>
      <c r="FN224">
        <v>11308.05</v>
      </c>
      <c r="FO224">
        <v>15</v>
      </c>
      <c r="FP224">
        <v>0</v>
      </c>
      <c r="FQ224" t="s">
        <v>439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11.5406095238095</v>
      </c>
      <c r="GD224">
        <v>7.01917402597403</v>
      </c>
      <c r="GE224">
        <v>0.781790493738427</v>
      </c>
      <c r="GF224">
        <v>0</v>
      </c>
      <c r="GG224">
        <v>553.853911764706</v>
      </c>
      <c r="GH224">
        <v>-1.2700840327901</v>
      </c>
      <c r="GI224">
        <v>0.197000054889076</v>
      </c>
      <c r="GJ224">
        <v>-1</v>
      </c>
      <c r="GK224">
        <v>2.40104</v>
      </c>
      <c r="GL224">
        <v>0.300427012987015</v>
      </c>
      <c r="GM224">
        <v>0.0316243442996207</v>
      </c>
      <c r="GN224">
        <v>0</v>
      </c>
      <c r="GO224">
        <v>0</v>
      </c>
      <c r="GP224">
        <v>2</v>
      </c>
      <c r="GQ224" t="s">
        <v>446</v>
      </c>
      <c r="GR224">
        <v>3.12521</v>
      </c>
      <c r="GS224">
        <v>2.65327</v>
      </c>
      <c r="GT224">
        <v>0.0555047</v>
      </c>
      <c r="GU224">
        <v>0.0539955</v>
      </c>
      <c r="GV224">
        <v>0.0993546</v>
      </c>
      <c r="GW224">
        <v>0.0922887</v>
      </c>
      <c r="GX224">
        <v>24283.8</v>
      </c>
      <c r="GY224">
        <v>23109.8</v>
      </c>
      <c r="GZ224">
        <v>22991</v>
      </c>
      <c r="HA224">
        <v>23784.4</v>
      </c>
      <c r="HB224">
        <v>35276.3</v>
      </c>
      <c r="HC224">
        <v>35727.4</v>
      </c>
      <c r="HD224">
        <v>41437.6</v>
      </c>
      <c r="HE224">
        <v>42406.9</v>
      </c>
      <c r="HF224">
        <v>1.91005</v>
      </c>
      <c r="HG224">
        <v>1.81033</v>
      </c>
      <c r="HH224">
        <v>0.161663</v>
      </c>
      <c r="HI224">
        <v>0</v>
      </c>
      <c r="HJ224">
        <v>27.3649</v>
      </c>
      <c r="HK224">
        <v>999.9</v>
      </c>
      <c r="HL224">
        <v>54.609</v>
      </c>
      <c r="HM224">
        <v>29.92</v>
      </c>
      <c r="HN224">
        <v>25.5275</v>
      </c>
      <c r="HO224">
        <v>54.0395</v>
      </c>
      <c r="HP224">
        <v>43.0729</v>
      </c>
      <c r="HQ224">
        <v>1</v>
      </c>
      <c r="HR224">
        <v>0.0101499</v>
      </c>
      <c r="HS224">
        <v>0.395526</v>
      </c>
      <c r="HT224">
        <v>20.2176</v>
      </c>
      <c r="HU224">
        <v>5.23391</v>
      </c>
      <c r="HV224">
        <v>11.992</v>
      </c>
      <c r="HW224">
        <v>4.9559</v>
      </c>
      <c r="HX224">
        <v>3.304</v>
      </c>
      <c r="HY224">
        <v>51</v>
      </c>
      <c r="HZ224">
        <v>9999</v>
      </c>
      <c r="IA224">
        <v>9999</v>
      </c>
      <c r="IB224">
        <v>9999</v>
      </c>
      <c r="IC224">
        <v>1.86855</v>
      </c>
      <c r="ID224">
        <v>1.8642</v>
      </c>
      <c r="IE224">
        <v>1.87181</v>
      </c>
      <c r="IF224">
        <v>1.86264</v>
      </c>
      <c r="IG224">
        <v>1.86211</v>
      </c>
      <c r="IH224">
        <v>1.86856</v>
      </c>
      <c r="II224">
        <v>1.85867</v>
      </c>
      <c r="IJ224">
        <v>1.86508</v>
      </c>
      <c r="IK224">
        <v>5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4.779</v>
      </c>
      <c r="IY224">
        <v>0.399</v>
      </c>
      <c r="IZ224">
        <v>3.97360106167472</v>
      </c>
      <c r="JA224">
        <v>0.00378919108122332</v>
      </c>
      <c r="JB224">
        <v>-1.39025892724049e-06</v>
      </c>
      <c r="JC224">
        <v>2.66215117939144e-10</v>
      </c>
      <c r="JD224">
        <v>0.0716792814121334</v>
      </c>
      <c r="JE224">
        <v>0.00926075309058177</v>
      </c>
      <c r="JF224">
        <v>8.50568971851429e-05</v>
      </c>
      <c r="JG224">
        <v>6.08600627940814e-06</v>
      </c>
      <c r="JH224">
        <v>1</v>
      </c>
      <c r="JI224">
        <v>1927</v>
      </c>
      <c r="JJ224">
        <v>1</v>
      </c>
      <c r="JK224">
        <v>28</v>
      </c>
      <c r="JL224">
        <v>29320897.2</v>
      </c>
      <c r="JM224">
        <v>29320897.2</v>
      </c>
      <c r="JN224">
        <v>0.614014</v>
      </c>
      <c r="JO224">
        <v>2.39868</v>
      </c>
      <c r="JP224">
        <v>1.4978</v>
      </c>
      <c r="JQ224">
        <v>2.32544</v>
      </c>
      <c r="JR224">
        <v>1.54419</v>
      </c>
      <c r="JS224">
        <v>2.32544</v>
      </c>
      <c r="JT224">
        <v>35.4059</v>
      </c>
      <c r="JU224">
        <v>24.1488</v>
      </c>
      <c r="JV224">
        <v>18</v>
      </c>
      <c r="JW224">
        <v>546.113</v>
      </c>
      <c r="JX224">
        <v>425.869</v>
      </c>
      <c r="JY224">
        <v>26.2989</v>
      </c>
      <c r="JZ224">
        <v>27.6573</v>
      </c>
      <c r="KA224">
        <v>30.0003</v>
      </c>
      <c r="KB224">
        <v>27.5541</v>
      </c>
      <c r="KC224">
        <v>27.5774</v>
      </c>
      <c r="KD224">
        <v>12.2753</v>
      </c>
      <c r="KE224">
        <v>32.8359</v>
      </c>
      <c r="KF224">
        <v>41.9184</v>
      </c>
      <c r="KG224">
        <v>26.2915</v>
      </c>
      <c r="KH224">
        <v>203.262</v>
      </c>
      <c r="KI224">
        <v>20.6033</v>
      </c>
      <c r="KJ224">
        <v>92.8815</v>
      </c>
      <c r="KK224">
        <v>98.8384</v>
      </c>
    </row>
    <row r="225" spans="1:297">
      <c r="A225">
        <v>209</v>
      </c>
      <c r="B225">
        <v>1759253836.1</v>
      </c>
      <c r="C225">
        <v>3995.09999990463</v>
      </c>
      <c r="D225" t="s">
        <v>862</v>
      </c>
      <c r="E225" t="s">
        <v>863</v>
      </c>
      <c r="F225">
        <v>5</v>
      </c>
      <c r="G225" t="s">
        <v>835</v>
      </c>
      <c r="H225" t="s">
        <v>436</v>
      </c>
      <c r="I225">
        <v>1759253827.94615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223.516434493165</v>
      </c>
      <c r="AK225">
        <v>228.623963636364</v>
      </c>
      <c r="AL225">
        <v>-3.2491625632793</v>
      </c>
      <c r="AM225">
        <v>62.8378923052208</v>
      </c>
      <c r="AN225">
        <f>(AP225 - AO225 + DY225*1E3/(8.314*(EA225+273.15)) * AR225/DX225 * AQ225) * DX225/(100*DL225) * 1000/(1000 - AP225)</f>
        <v>0</v>
      </c>
      <c r="AO225">
        <v>20.7011445162526</v>
      </c>
      <c r="AP225">
        <v>23.1943872727273</v>
      </c>
      <c r="AQ225">
        <v>0.000118724888307074</v>
      </c>
      <c r="AR225">
        <v>103.994524263368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2.96</v>
      </c>
      <c r="DM225">
        <v>0.5</v>
      </c>
      <c r="DN225" t="s">
        <v>438</v>
      </c>
      <c r="DO225">
        <v>2</v>
      </c>
      <c r="DP225" t="b">
        <v>1</v>
      </c>
      <c r="DQ225">
        <v>1759253827.94615</v>
      </c>
      <c r="DR225">
        <v>246.603153846154</v>
      </c>
      <c r="DS225">
        <v>234.496923076923</v>
      </c>
      <c r="DT225">
        <v>23.1849384615385</v>
      </c>
      <c r="DU225">
        <v>20.7311461538462</v>
      </c>
      <c r="DV225">
        <v>241.791384615385</v>
      </c>
      <c r="DW225">
        <v>22.7860692307692</v>
      </c>
      <c r="DX225">
        <v>500.014307692308</v>
      </c>
      <c r="DY225">
        <v>90.7239923076923</v>
      </c>
      <c r="DZ225">
        <v>0.0275661076923077</v>
      </c>
      <c r="EA225">
        <v>29.7365230769231</v>
      </c>
      <c r="EB225">
        <v>30.0086153846154</v>
      </c>
      <c r="EC225">
        <v>999.9</v>
      </c>
      <c r="ED225">
        <v>0</v>
      </c>
      <c r="EE225">
        <v>0</v>
      </c>
      <c r="EF225">
        <v>10011.6823076923</v>
      </c>
      <c r="EG225">
        <v>0</v>
      </c>
      <c r="EH225">
        <v>9.46296230769231</v>
      </c>
      <c r="EI225">
        <v>12.1063461538462</v>
      </c>
      <c r="EJ225">
        <v>252.456384615385</v>
      </c>
      <c r="EK225">
        <v>239.461846153846</v>
      </c>
      <c r="EL225">
        <v>2.45379153846154</v>
      </c>
      <c r="EM225">
        <v>234.496923076923</v>
      </c>
      <c r="EN225">
        <v>20.7311461538462</v>
      </c>
      <c r="EO225">
        <v>2.10342923076923</v>
      </c>
      <c r="EP225">
        <v>1.88081076923077</v>
      </c>
      <c r="EQ225">
        <v>18.2451615384615</v>
      </c>
      <c r="ER225">
        <v>16.4750846153846</v>
      </c>
      <c r="ES225">
        <v>1999.97538461538</v>
      </c>
      <c r="ET225">
        <v>0.979994</v>
      </c>
      <c r="EU225">
        <v>0.020006</v>
      </c>
      <c r="EV225">
        <v>0</v>
      </c>
      <c r="EW225">
        <v>553.814</v>
      </c>
      <c r="EX225">
        <v>5.00016</v>
      </c>
      <c r="EY225">
        <v>11307.7</v>
      </c>
      <c r="EZ225">
        <v>18233.9153846154</v>
      </c>
      <c r="FA225">
        <v>48.2306153846154</v>
      </c>
      <c r="FB225">
        <v>48.6153076923077</v>
      </c>
      <c r="FC225">
        <v>48.562</v>
      </c>
      <c r="FD225">
        <v>48.3701538461538</v>
      </c>
      <c r="FE225">
        <v>50.062</v>
      </c>
      <c r="FF225">
        <v>1955.06538461538</v>
      </c>
      <c r="FG225">
        <v>39.91</v>
      </c>
      <c r="FH225">
        <v>0</v>
      </c>
      <c r="FI225">
        <v>1759253843.2</v>
      </c>
      <c r="FJ225">
        <v>0</v>
      </c>
      <c r="FK225">
        <v>553.817384615385</v>
      </c>
      <c r="FL225">
        <v>1.01264958035516</v>
      </c>
      <c r="FM225">
        <v>19.1897436172186</v>
      </c>
      <c r="FN225">
        <v>11307.9423076923</v>
      </c>
      <c r="FO225">
        <v>15</v>
      </c>
      <c r="FP225">
        <v>0</v>
      </c>
      <c r="FQ225" t="s">
        <v>439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11.9996571428571</v>
      </c>
      <c r="GD225">
        <v>2.21023636363636</v>
      </c>
      <c r="GE225">
        <v>0.39071878886584</v>
      </c>
      <c r="GF225">
        <v>0</v>
      </c>
      <c r="GG225">
        <v>553.815147058824</v>
      </c>
      <c r="GH225">
        <v>-0.0188999185013246</v>
      </c>
      <c r="GI225">
        <v>0.148868305865787</v>
      </c>
      <c r="GJ225">
        <v>-1</v>
      </c>
      <c r="GK225">
        <v>2.43483952380952</v>
      </c>
      <c r="GL225">
        <v>0.419124155844161</v>
      </c>
      <c r="GM225">
        <v>0.0425406238873576</v>
      </c>
      <c r="GN225">
        <v>0</v>
      </c>
      <c r="GO225">
        <v>0</v>
      </c>
      <c r="GP225">
        <v>2</v>
      </c>
      <c r="GQ225" t="s">
        <v>446</v>
      </c>
      <c r="GR225">
        <v>3.12525</v>
      </c>
      <c r="GS225">
        <v>2.65288</v>
      </c>
      <c r="GT225">
        <v>0.0521989</v>
      </c>
      <c r="GU225">
        <v>0.050822</v>
      </c>
      <c r="GV225">
        <v>0.099379</v>
      </c>
      <c r="GW225">
        <v>0.0921907</v>
      </c>
      <c r="GX225">
        <v>24368.9</v>
      </c>
      <c r="GY225">
        <v>23187.1</v>
      </c>
      <c r="GZ225">
        <v>22991</v>
      </c>
      <c r="HA225">
        <v>23784.2</v>
      </c>
      <c r="HB225">
        <v>35274.6</v>
      </c>
      <c r="HC225">
        <v>35730.8</v>
      </c>
      <c r="HD225">
        <v>41437</v>
      </c>
      <c r="HE225">
        <v>42406.7</v>
      </c>
      <c r="HF225">
        <v>1.91052</v>
      </c>
      <c r="HG225">
        <v>1.8099</v>
      </c>
      <c r="HH225">
        <v>0.160716</v>
      </c>
      <c r="HI225">
        <v>0</v>
      </c>
      <c r="HJ225">
        <v>27.3692</v>
      </c>
      <c r="HK225">
        <v>999.9</v>
      </c>
      <c r="HL225">
        <v>54.609</v>
      </c>
      <c r="HM225">
        <v>29.92</v>
      </c>
      <c r="HN225">
        <v>25.5265</v>
      </c>
      <c r="HO225">
        <v>53.7195</v>
      </c>
      <c r="HP225">
        <v>42.9567</v>
      </c>
      <c r="HQ225">
        <v>1</v>
      </c>
      <c r="HR225">
        <v>0.0101448</v>
      </c>
      <c r="HS225">
        <v>0.386332</v>
      </c>
      <c r="HT225">
        <v>20.2176</v>
      </c>
      <c r="HU225">
        <v>5.23256</v>
      </c>
      <c r="HV225">
        <v>11.992</v>
      </c>
      <c r="HW225">
        <v>4.9556</v>
      </c>
      <c r="HX225">
        <v>3.30398</v>
      </c>
      <c r="HY225">
        <v>51</v>
      </c>
      <c r="HZ225">
        <v>9999</v>
      </c>
      <c r="IA225">
        <v>9999</v>
      </c>
      <c r="IB225">
        <v>9999</v>
      </c>
      <c r="IC225">
        <v>1.86852</v>
      </c>
      <c r="ID225">
        <v>1.86418</v>
      </c>
      <c r="IE225">
        <v>1.87181</v>
      </c>
      <c r="IF225">
        <v>1.86264</v>
      </c>
      <c r="IG225">
        <v>1.86208</v>
      </c>
      <c r="IH225">
        <v>1.86857</v>
      </c>
      <c r="II225">
        <v>1.85867</v>
      </c>
      <c r="IJ225">
        <v>1.86508</v>
      </c>
      <c r="IK225">
        <v>5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4.728</v>
      </c>
      <c r="IY225">
        <v>0.399</v>
      </c>
      <c r="IZ225">
        <v>3.97360106167472</v>
      </c>
      <c r="JA225">
        <v>0.00378919108122332</v>
      </c>
      <c r="JB225">
        <v>-1.39025892724049e-06</v>
      </c>
      <c r="JC225">
        <v>2.66215117939144e-10</v>
      </c>
      <c r="JD225">
        <v>0.0716792814121334</v>
      </c>
      <c r="JE225">
        <v>0.00926075309058177</v>
      </c>
      <c r="JF225">
        <v>8.50568971851429e-05</v>
      </c>
      <c r="JG225">
        <v>6.08600627940814e-06</v>
      </c>
      <c r="JH225">
        <v>1</v>
      </c>
      <c r="JI225">
        <v>1927</v>
      </c>
      <c r="JJ225">
        <v>1</v>
      </c>
      <c r="JK225">
        <v>28</v>
      </c>
      <c r="JL225">
        <v>29320897.3</v>
      </c>
      <c r="JM225">
        <v>29320897.3</v>
      </c>
      <c r="JN225">
        <v>0.582275</v>
      </c>
      <c r="JO225">
        <v>2.41089</v>
      </c>
      <c r="JP225">
        <v>1.49902</v>
      </c>
      <c r="JQ225">
        <v>2.32544</v>
      </c>
      <c r="JR225">
        <v>1.54419</v>
      </c>
      <c r="JS225">
        <v>2.29736</v>
      </c>
      <c r="JT225">
        <v>35.4291</v>
      </c>
      <c r="JU225">
        <v>24.14</v>
      </c>
      <c r="JV225">
        <v>18</v>
      </c>
      <c r="JW225">
        <v>546.421</v>
      </c>
      <c r="JX225">
        <v>425.621</v>
      </c>
      <c r="JY225">
        <v>26.2895</v>
      </c>
      <c r="JZ225">
        <v>27.6581</v>
      </c>
      <c r="KA225">
        <v>30.0002</v>
      </c>
      <c r="KB225">
        <v>27.5541</v>
      </c>
      <c r="KC225">
        <v>27.5774</v>
      </c>
      <c r="KD225">
        <v>11.5561</v>
      </c>
      <c r="KE225">
        <v>33.1147</v>
      </c>
      <c r="KF225">
        <v>41.9184</v>
      </c>
      <c r="KG225">
        <v>26.3334</v>
      </c>
      <c r="KH225">
        <v>182.129</v>
      </c>
      <c r="KI225">
        <v>20.5693</v>
      </c>
      <c r="KJ225">
        <v>92.8808</v>
      </c>
      <c r="KK225">
        <v>98.8379</v>
      </c>
    </row>
    <row r="226" spans="1:297">
      <c r="A226">
        <v>210</v>
      </c>
      <c r="B226">
        <v>1759253841.1</v>
      </c>
      <c r="C226">
        <v>4000.09999990463</v>
      </c>
      <c r="D226" t="s">
        <v>864</v>
      </c>
      <c r="E226" t="s">
        <v>865</v>
      </c>
      <c r="F226">
        <v>5</v>
      </c>
      <c r="G226" t="s">
        <v>835</v>
      </c>
      <c r="H226" t="s">
        <v>436</v>
      </c>
      <c r="I226">
        <v>1759253832.94615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208.121947102589</v>
      </c>
      <c r="AK226">
        <v>213.097357575758</v>
      </c>
      <c r="AL226">
        <v>-3.08609263146555</v>
      </c>
      <c r="AM226">
        <v>62.8378923052208</v>
      </c>
      <c r="AN226">
        <f>(AP226 - AO226 + DY226*1E3/(8.314*(EA226+273.15)) * AR226/DX226 * AQ226) * DX226/(100*DL226) * 1000/(1000 - AP226)</f>
        <v>0</v>
      </c>
      <c r="AO226">
        <v>20.6691330874374</v>
      </c>
      <c r="AP226">
        <v>23.1993648484848</v>
      </c>
      <c r="AQ226">
        <v>7.83458036247593e-05</v>
      </c>
      <c r="AR226">
        <v>103.994524263368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2.96</v>
      </c>
      <c r="DM226">
        <v>0.5</v>
      </c>
      <c r="DN226" t="s">
        <v>438</v>
      </c>
      <c r="DO226">
        <v>2</v>
      </c>
      <c r="DP226" t="b">
        <v>1</v>
      </c>
      <c r="DQ226">
        <v>1759253832.94615</v>
      </c>
      <c r="DR226">
        <v>230.480230769231</v>
      </c>
      <c r="DS226">
        <v>218.336923076923</v>
      </c>
      <c r="DT226">
        <v>23.1911769230769</v>
      </c>
      <c r="DU226">
        <v>20.6984846153846</v>
      </c>
      <c r="DV226">
        <v>225.719461538462</v>
      </c>
      <c r="DW226">
        <v>22.7921692307692</v>
      </c>
      <c r="DX226">
        <v>500.024692307692</v>
      </c>
      <c r="DY226">
        <v>90.7260615384616</v>
      </c>
      <c r="DZ226">
        <v>0.0275758384615385</v>
      </c>
      <c r="EA226">
        <v>29.7363615384615</v>
      </c>
      <c r="EB226">
        <v>29.9995692307692</v>
      </c>
      <c r="EC226">
        <v>999.9</v>
      </c>
      <c r="ED226">
        <v>0</v>
      </c>
      <c r="EE226">
        <v>0</v>
      </c>
      <c r="EF226">
        <v>9995.86538461538</v>
      </c>
      <c r="EG226">
        <v>0</v>
      </c>
      <c r="EH226">
        <v>9.46296230769231</v>
      </c>
      <c r="EI226">
        <v>12.1433769230769</v>
      </c>
      <c r="EJ226">
        <v>235.952307692308</v>
      </c>
      <c r="EK226">
        <v>222.952230769231</v>
      </c>
      <c r="EL226">
        <v>2.49268307692308</v>
      </c>
      <c r="EM226">
        <v>218.336923076923</v>
      </c>
      <c r="EN226">
        <v>20.6984846153846</v>
      </c>
      <c r="EO226">
        <v>2.10404307692308</v>
      </c>
      <c r="EP226">
        <v>1.87789230769231</v>
      </c>
      <c r="EQ226">
        <v>18.2498153846154</v>
      </c>
      <c r="ER226">
        <v>16.4506769230769</v>
      </c>
      <c r="ES226">
        <v>1999.97</v>
      </c>
      <c r="ET226">
        <v>0.979994</v>
      </c>
      <c r="EU226">
        <v>0.020006</v>
      </c>
      <c r="EV226">
        <v>0</v>
      </c>
      <c r="EW226">
        <v>553.986230769231</v>
      </c>
      <c r="EX226">
        <v>5.00016</v>
      </c>
      <c r="EY226">
        <v>11310.7153846154</v>
      </c>
      <c r="EZ226">
        <v>18233.8692307692</v>
      </c>
      <c r="FA226">
        <v>48.2403076923077</v>
      </c>
      <c r="FB226">
        <v>48.6201538461538</v>
      </c>
      <c r="FC226">
        <v>48.562</v>
      </c>
      <c r="FD226">
        <v>48.375</v>
      </c>
      <c r="FE226">
        <v>50.062</v>
      </c>
      <c r="FF226">
        <v>1955.06</v>
      </c>
      <c r="FG226">
        <v>39.91</v>
      </c>
      <c r="FH226">
        <v>0</v>
      </c>
      <c r="FI226">
        <v>1759253848</v>
      </c>
      <c r="FJ226">
        <v>0</v>
      </c>
      <c r="FK226">
        <v>554.002384615385</v>
      </c>
      <c r="FL226">
        <v>3.41900854431758</v>
      </c>
      <c r="FM226">
        <v>60.882051201944</v>
      </c>
      <c r="FN226">
        <v>11311.1307692308</v>
      </c>
      <c r="FO226">
        <v>15</v>
      </c>
      <c r="FP226">
        <v>0</v>
      </c>
      <c r="FQ226" t="s">
        <v>439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12.037545</v>
      </c>
      <c r="GD226">
        <v>-0.471478195488724</v>
      </c>
      <c r="GE226">
        <v>0.449715621782255</v>
      </c>
      <c r="GF226">
        <v>1</v>
      </c>
      <c r="GG226">
        <v>553.916147058824</v>
      </c>
      <c r="GH226">
        <v>1.98467532614272</v>
      </c>
      <c r="GI226">
        <v>0.269688396700493</v>
      </c>
      <c r="GJ226">
        <v>-1</v>
      </c>
      <c r="GK226">
        <v>2.473892</v>
      </c>
      <c r="GL226">
        <v>0.462277894736844</v>
      </c>
      <c r="GM226">
        <v>0.0446233598690193</v>
      </c>
      <c r="GN226">
        <v>0</v>
      </c>
      <c r="GO226">
        <v>1</v>
      </c>
      <c r="GP226">
        <v>2</v>
      </c>
      <c r="GQ226" t="s">
        <v>440</v>
      </c>
      <c r="GR226">
        <v>3.12517</v>
      </c>
      <c r="GS226">
        <v>2.65325</v>
      </c>
      <c r="GT226">
        <v>0.0489379</v>
      </c>
      <c r="GU226">
        <v>0.0471536</v>
      </c>
      <c r="GV226">
        <v>0.0993913</v>
      </c>
      <c r="GW226">
        <v>0.0920157</v>
      </c>
      <c r="GX226">
        <v>24452.3</v>
      </c>
      <c r="GY226">
        <v>23276.5</v>
      </c>
      <c r="GZ226">
        <v>22990.6</v>
      </c>
      <c r="HA226">
        <v>23784</v>
      </c>
      <c r="HB226">
        <v>35273.1</v>
      </c>
      <c r="HC226">
        <v>35737.2</v>
      </c>
      <c r="HD226">
        <v>41436.1</v>
      </c>
      <c r="HE226">
        <v>42406.5</v>
      </c>
      <c r="HF226">
        <v>1.91025</v>
      </c>
      <c r="HG226">
        <v>1.81035</v>
      </c>
      <c r="HH226">
        <v>0.160411</v>
      </c>
      <c r="HI226">
        <v>0</v>
      </c>
      <c r="HJ226">
        <v>27.3742</v>
      </c>
      <c r="HK226">
        <v>999.9</v>
      </c>
      <c r="HL226">
        <v>54.584</v>
      </c>
      <c r="HM226">
        <v>29.92</v>
      </c>
      <c r="HN226">
        <v>25.5117</v>
      </c>
      <c r="HO226">
        <v>53.9995</v>
      </c>
      <c r="HP226">
        <v>42.9006</v>
      </c>
      <c r="HQ226">
        <v>1</v>
      </c>
      <c r="HR226">
        <v>0.00992124</v>
      </c>
      <c r="HS226">
        <v>0.189717</v>
      </c>
      <c r="HT226">
        <v>20.218</v>
      </c>
      <c r="HU226">
        <v>5.23301</v>
      </c>
      <c r="HV226">
        <v>11.992</v>
      </c>
      <c r="HW226">
        <v>4.9557</v>
      </c>
      <c r="HX226">
        <v>3.304</v>
      </c>
      <c r="HY226">
        <v>51</v>
      </c>
      <c r="HZ226">
        <v>9999</v>
      </c>
      <c r="IA226">
        <v>9999</v>
      </c>
      <c r="IB226">
        <v>9999</v>
      </c>
      <c r="IC226">
        <v>1.86854</v>
      </c>
      <c r="ID226">
        <v>1.8642</v>
      </c>
      <c r="IE226">
        <v>1.8718</v>
      </c>
      <c r="IF226">
        <v>1.86264</v>
      </c>
      <c r="IG226">
        <v>1.86211</v>
      </c>
      <c r="IH226">
        <v>1.86857</v>
      </c>
      <c r="II226">
        <v>1.85867</v>
      </c>
      <c r="IJ226">
        <v>1.86508</v>
      </c>
      <c r="IK226">
        <v>5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4.678</v>
      </c>
      <c r="IY226">
        <v>0.3992</v>
      </c>
      <c r="IZ226">
        <v>3.97360106167472</v>
      </c>
      <c r="JA226">
        <v>0.00378919108122332</v>
      </c>
      <c r="JB226">
        <v>-1.39025892724049e-06</v>
      </c>
      <c r="JC226">
        <v>2.66215117939144e-10</v>
      </c>
      <c r="JD226">
        <v>0.0716792814121334</v>
      </c>
      <c r="JE226">
        <v>0.00926075309058177</v>
      </c>
      <c r="JF226">
        <v>8.50568971851429e-05</v>
      </c>
      <c r="JG226">
        <v>6.08600627940814e-06</v>
      </c>
      <c r="JH226">
        <v>1</v>
      </c>
      <c r="JI226">
        <v>1927</v>
      </c>
      <c r="JJ226">
        <v>1</v>
      </c>
      <c r="JK226">
        <v>28</v>
      </c>
      <c r="JL226">
        <v>29320897.4</v>
      </c>
      <c r="JM226">
        <v>29320897.4</v>
      </c>
      <c r="JN226">
        <v>0.543213</v>
      </c>
      <c r="JO226">
        <v>2.4231</v>
      </c>
      <c r="JP226">
        <v>1.4978</v>
      </c>
      <c r="JQ226">
        <v>2.32544</v>
      </c>
      <c r="JR226">
        <v>1.54419</v>
      </c>
      <c r="JS226">
        <v>2.26562</v>
      </c>
      <c r="JT226">
        <v>35.4059</v>
      </c>
      <c r="JU226">
        <v>24.1313</v>
      </c>
      <c r="JV226">
        <v>18</v>
      </c>
      <c r="JW226">
        <v>546.253</v>
      </c>
      <c r="JX226">
        <v>425.89</v>
      </c>
      <c r="JY226">
        <v>26.3111</v>
      </c>
      <c r="JZ226">
        <v>27.6605</v>
      </c>
      <c r="KA226">
        <v>29.9999</v>
      </c>
      <c r="KB226">
        <v>27.5553</v>
      </c>
      <c r="KC226">
        <v>27.5782</v>
      </c>
      <c r="KD226">
        <v>10.8478</v>
      </c>
      <c r="KE226">
        <v>33.1147</v>
      </c>
      <c r="KF226">
        <v>41.546</v>
      </c>
      <c r="KG226">
        <v>26.3432</v>
      </c>
      <c r="KH226">
        <v>168.597</v>
      </c>
      <c r="KI226">
        <v>20.5399</v>
      </c>
      <c r="KJ226">
        <v>92.8789</v>
      </c>
      <c r="KK226">
        <v>98.8372</v>
      </c>
    </row>
    <row r="227" spans="1:297">
      <c r="A227">
        <v>211</v>
      </c>
      <c r="B227">
        <v>1759253846.1</v>
      </c>
      <c r="C227">
        <v>4005.09999990463</v>
      </c>
      <c r="D227" t="s">
        <v>866</v>
      </c>
      <c r="E227" t="s">
        <v>867</v>
      </c>
      <c r="F227">
        <v>5</v>
      </c>
      <c r="G227" t="s">
        <v>835</v>
      </c>
      <c r="H227" t="s">
        <v>436</v>
      </c>
      <c r="I227">
        <v>1759253837.94615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190.428348489672</v>
      </c>
      <c r="AK227">
        <v>196.541503030303</v>
      </c>
      <c r="AL227">
        <v>-3.32054429066668</v>
      </c>
      <c r="AM227">
        <v>62.8378923052208</v>
      </c>
      <c r="AN227">
        <f>(AP227 - AO227 + DY227*1E3/(8.314*(EA227+273.15)) * AR227/DX227 * AQ227) * DX227/(100*DL227) * 1000/(1000 - AP227)</f>
        <v>0</v>
      </c>
      <c r="AO227">
        <v>20.6070287332951</v>
      </c>
      <c r="AP227">
        <v>23.2025036363636</v>
      </c>
      <c r="AQ227">
        <v>5.03240531111611e-05</v>
      </c>
      <c r="AR227">
        <v>103.994524263368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2.96</v>
      </c>
      <c r="DM227">
        <v>0.5</v>
      </c>
      <c r="DN227" t="s">
        <v>438</v>
      </c>
      <c r="DO227">
        <v>2</v>
      </c>
      <c r="DP227" t="b">
        <v>1</v>
      </c>
      <c r="DQ227">
        <v>1759253837.94615</v>
      </c>
      <c r="DR227">
        <v>214.588153846154</v>
      </c>
      <c r="DS227">
        <v>202.146538461538</v>
      </c>
      <c r="DT227">
        <v>23.1962538461538</v>
      </c>
      <c r="DU227">
        <v>20.6566076923077</v>
      </c>
      <c r="DV227">
        <v>209.878384615385</v>
      </c>
      <c r="DW227">
        <v>22.7971384615385</v>
      </c>
      <c r="DX227">
        <v>500.016615384615</v>
      </c>
      <c r="DY227">
        <v>90.7276153846154</v>
      </c>
      <c r="DZ227">
        <v>0.0275649461538462</v>
      </c>
      <c r="EA227">
        <v>29.7355615384615</v>
      </c>
      <c r="EB227">
        <v>29.9910384615385</v>
      </c>
      <c r="EC227">
        <v>999.9</v>
      </c>
      <c r="ED227">
        <v>0</v>
      </c>
      <c r="EE227">
        <v>0</v>
      </c>
      <c r="EF227">
        <v>9996.54076923077</v>
      </c>
      <c r="EG227">
        <v>0</v>
      </c>
      <c r="EH227">
        <v>9.46296230769231</v>
      </c>
      <c r="EI227">
        <v>12.4417230769231</v>
      </c>
      <c r="EJ227">
        <v>219.684</v>
      </c>
      <c r="EK227">
        <v>206.410923076923</v>
      </c>
      <c r="EL227">
        <v>2.53962384615385</v>
      </c>
      <c r="EM227">
        <v>202.146538461538</v>
      </c>
      <c r="EN227">
        <v>20.6566076923077</v>
      </c>
      <c r="EO227">
        <v>2.10454</v>
      </c>
      <c r="EP227">
        <v>1.87412692307692</v>
      </c>
      <c r="EQ227">
        <v>18.2535769230769</v>
      </c>
      <c r="ER227">
        <v>16.4191230769231</v>
      </c>
      <c r="ES227">
        <v>2000.01153846154</v>
      </c>
      <c r="ET227">
        <v>0.979994461538462</v>
      </c>
      <c r="EU227">
        <v>0.0200055692307692</v>
      </c>
      <c r="EV227">
        <v>0</v>
      </c>
      <c r="EW227">
        <v>554.429384615384</v>
      </c>
      <c r="EX227">
        <v>5.00016</v>
      </c>
      <c r="EY227">
        <v>11318.6</v>
      </c>
      <c r="EZ227">
        <v>18234.2615384615</v>
      </c>
      <c r="FA227">
        <v>48.25</v>
      </c>
      <c r="FB227">
        <v>48.6201538461538</v>
      </c>
      <c r="FC227">
        <v>48.562</v>
      </c>
      <c r="FD227">
        <v>48.375</v>
      </c>
      <c r="FE227">
        <v>50.062</v>
      </c>
      <c r="FF227">
        <v>1955.10153846154</v>
      </c>
      <c r="FG227">
        <v>39.91</v>
      </c>
      <c r="FH227">
        <v>0</v>
      </c>
      <c r="FI227">
        <v>1759253853.4</v>
      </c>
      <c r="FJ227">
        <v>0</v>
      </c>
      <c r="FK227">
        <v>554.5044</v>
      </c>
      <c r="FL227">
        <v>7.74323075467792</v>
      </c>
      <c r="FM227">
        <v>136.87692289395</v>
      </c>
      <c r="FN227">
        <v>11320.632</v>
      </c>
      <c r="FO227">
        <v>15</v>
      </c>
      <c r="FP227">
        <v>0</v>
      </c>
      <c r="FQ227" t="s">
        <v>439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12.4312952380952</v>
      </c>
      <c r="GD227">
        <v>2.59867012987014</v>
      </c>
      <c r="GE227">
        <v>0.686789286654239</v>
      </c>
      <c r="GF227">
        <v>0</v>
      </c>
      <c r="GG227">
        <v>554.223147058824</v>
      </c>
      <c r="GH227">
        <v>4.91231474701384</v>
      </c>
      <c r="GI227">
        <v>0.543857200783715</v>
      </c>
      <c r="GJ227">
        <v>-1</v>
      </c>
      <c r="GK227">
        <v>2.51529761904762</v>
      </c>
      <c r="GL227">
        <v>0.547684675324674</v>
      </c>
      <c r="GM227">
        <v>0.0560009039812039</v>
      </c>
      <c r="GN227">
        <v>0</v>
      </c>
      <c r="GO227">
        <v>0</v>
      </c>
      <c r="GP227">
        <v>2</v>
      </c>
      <c r="GQ227" t="s">
        <v>446</v>
      </c>
      <c r="GR227">
        <v>3.12503</v>
      </c>
      <c r="GS227">
        <v>2.65305</v>
      </c>
      <c r="GT227">
        <v>0.0454143</v>
      </c>
      <c r="GU227">
        <v>0.0435502</v>
      </c>
      <c r="GV227">
        <v>0.0994001</v>
      </c>
      <c r="GW227">
        <v>0.0918462</v>
      </c>
      <c r="GX227">
        <v>24543</v>
      </c>
      <c r="GY227">
        <v>23364.7</v>
      </c>
      <c r="GZ227">
        <v>22990.7</v>
      </c>
      <c r="HA227">
        <v>23784.3</v>
      </c>
      <c r="HB227">
        <v>35272.7</v>
      </c>
      <c r="HC227">
        <v>35744</v>
      </c>
      <c r="HD227">
        <v>41436.4</v>
      </c>
      <c r="HE227">
        <v>42406.9</v>
      </c>
      <c r="HF227">
        <v>1.91005</v>
      </c>
      <c r="HG227">
        <v>1.81025</v>
      </c>
      <c r="HH227">
        <v>0.15894</v>
      </c>
      <c r="HI227">
        <v>0</v>
      </c>
      <c r="HJ227">
        <v>27.3776</v>
      </c>
      <c r="HK227">
        <v>999.9</v>
      </c>
      <c r="HL227">
        <v>54.584</v>
      </c>
      <c r="HM227">
        <v>29.93</v>
      </c>
      <c r="HN227">
        <v>25.5287</v>
      </c>
      <c r="HO227">
        <v>53.4096</v>
      </c>
      <c r="HP227">
        <v>43.0168</v>
      </c>
      <c r="HQ227">
        <v>1</v>
      </c>
      <c r="HR227">
        <v>0.00989329</v>
      </c>
      <c r="HS227">
        <v>0.222138</v>
      </c>
      <c r="HT227">
        <v>20.218</v>
      </c>
      <c r="HU227">
        <v>5.23062</v>
      </c>
      <c r="HV227">
        <v>11.992</v>
      </c>
      <c r="HW227">
        <v>4.95575</v>
      </c>
      <c r="HX227">
        <v>3.30395</v>
      </c>
      <c r="HY227">
        <v>51</v>
      </c>
      <c r="HZ227">
        <v>9999</v>
      </c>
      <c r="IA227">
        <v>9999</v>
      </c>
      <c r="IB227">
        <v>9999</v>
      </c>
      <c r="IC227">
        <v>1.86853</v>
      </c>
      <c r="ID227">
        <v>1.86418</v>
      </c>
      <c r="IE227">
        <v>1.8718</v>
      </c>
      <c r="IF227">
        <v>1.86264</v>
      </c>
      <c r="IG227">
        <v>1.86213</v>
      </c>
      <c r="IH227">
        <v>1.86857</v>
      </c>
      <c r="II227">
        <v>1.85867</v>
      </c>
      <c r="IJ227">
        <v>1.86508</v>
      </c>
      <c r="IK227">
        <v>5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4.626</v>
      </c>
      <c r="IY227">
        <v>0.3992</v>
      </c>
      <c r="IZ227">
        <v>3.97360106167472</v>
      </c>
      <c r="JA227">
        <v>0.00378919108122332</v>
      </c>
      <c r="JB227">
        <v>-1.39025892724049e-06</v>
      </c>
      <c r="JC227">
        <v>2.66215117939144e-10</v>
      </c>
      <c r="JD227">
        <v>0.0716792814121334</v>
      </c>
      <c r="JE227">
        <v>0.00926075309058177</v>
      </c>
      <c r="JF227">
        <v>8.50568971851429e-05</v>
      </c>
      <c r="JG227">
        <v>6.08600627940814e-06</v>
      </c>
      <c r="JH227">
        <v>1</v>
      </c>
      <c r="JI227">
        <v>1927</v>
      </c>
      <c r="JJ227">
        <v>1</v>
      </c>
      <c r="JK227">
        <v>28</v>
      </c>
      <c r="JL227">
        <v>29320897.4</v>
      </c>
      <c r="JM227">
        <v>29320897.4</v>
      </c>
      <c r="JN227">
        <v>0.509033</v>
      </c>
      <c r="JO227">
        <v>2.42065</v>
      </c>
      <c r="JP227">
        <v>1.4978</v>
      </c>
      <c r="JQ227">
        <v>2.32544</v>
      </c>
      <c r="JR227">
        <v>1.54419</v>
      </c>
      <c r="JS227">
        <v>2.30347</v>
      </c>
      <c r="JT227">
        <v>35.4059</v>
      </c>
      <c r="JU227">
        <v>24.1313</v>
      </c>
      <c r="JV227">
        <v>18</v>
      </c>
      <c r="JW227">
        <v>546.133</v>
      </c>
      <c r="JX227">
        <v>425.843</v>
      </c>
      <c r="JY227">
        <v>26.3393</v>
      </c>
      <c r="JZ227">
        <v>27.6613</v>
      </c>
      <c r="KA227">
        <v>30</v>
      </c>
      <c r="KB227">
        <v>27.5564</v>
      </c>
      <c r="KC227">
        <v>27.5797</v>
      </c>
      <c r="KD227">
        <v>10.1019</v>
      </c>
      <c r="KE227">
        <v>33.1147</v>
      </c>
      <c r="KF227">
        <v>41.546</v>
      </c>
      <c r="KG227">
        <v>26.3559</v>
      </c>
      <c r="KH227">
        <v>148.342</v>
      </c>
      <c r="KI227">
        <v>20.5069</v>
      </c>
      <c r="KJ227">
        <v>92.8795</v>
      </c>
      <c r="KK227">
        <v>98.8382</v>
      </c>
    </row>
    <row r="228" spans="1:297">
      <c r="A228">
        <v>212</v>
      </c>
      <c r="B228">
        <v>1759253851.1</v>
      </c>
      <c r="C228">
        <v>4010.09999990463</v>
      </c>
      <c r="D228" t="s">
        <v>868</v>
      </c>
      <c r="E228" t="s">
        <v>869</v>
      </c>
      <c r="F228">
        <v>5</v>
      </c>
      <c r="G228" t="s">
        <v>835</v>
      </c>
      <c r="H228" t="s">
        <v>436</v>
      </c>
      <c r="I228">
        <v>1759253842.94615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173.988794534624</v>
      </c>
      <c r="AK228">
        <v>180.452557575758</v>
      </c>
      <c r="AL228">
        <v>-3.20988323954477</v>
      </c>
      <c r="AM228">
        <v>62.8378923052208</v>
      </c>
      <c r="AN228">
        <f>(AP228 - AO228 + DY228*1E3/(8.314*(EA228+273.15)) * AR228/DX228 * AQ228) * DX228/(100*DL228) * 1000/(1000 - AP228)</f>
        <v>0</v>
      </c>
      <c r="AO228">
        <v>20.5679463330657</v>
      </c>
      <c r="AP228">
        <v>23.2069593939394</v>
      </c>
      <c r="AQ228">
        <v>6.80784457363053e-05</v>
      </c>
      <c r="AR228">
        <v>103.994524263368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2.96</v>
      </c>
      <c r="DM228">
        <v>0.5</v>
      </c>
      <c r="DN228" t="s">
        <v>438</v>
      </c>
      <c r="DO228">
        <v>2</v>
      </c>
      <c r="DP228" t="b">
        <v>1</v>
      </c>
      <c r="DQ228">
        <v>1759253842.94615</v>
      </c>
      <c r="DR228">
        <v>198.863538461538</v>
      </c>
      <c r="DS228">
        <v>185.979692307692</v>
      </c>
      <c r="DT228">
        <v>23.2006769230769</v>
      </c>
      <c r="DU228">
        <v>20.6148384615385</v>
      </c>
      <c r="DV228">
        <v>194.204846153846</v>
      </c>
      <c r="DW228">
        <v>22.8014769230769</v>
      </c>
      <c r="DX228">
        <v>500.016692307692</v>
      </c>
      <c r="DY228">
        <v>90.7277230769231</v>
      </c>
      <c r="DZ228">
        <v>0.0275256923076923</v>
      </c>
      <c r="EA228">
        <v>29.7342461538462</v>
      </c>
      <c r="EB228">
        <v>29.9791461538462</v>
      </c>
      <c r="EC228">
        <v>999.9</v>
      </c>
      <c r="ED228">
        <v>0</v>
      </c>
      <c r="EE228">
        <v>0</v>
      </c>
      <c r="EF228">
        <v>9991.16</v>
      </c>
      <c r="EG228">
        <v>0</v>
      </c>
      <c r="EH228">
        <v>9.45975230769231</v>
      </c>
      <c r="EI228">
        <v>12.8838769230769</v>
      </c>
      <c r="EJ228">
        <v>203.586923076923</v>
      </c>
      <c r="EK228">
        <v>189.895076923077</v>
      </c>
      <c r="EL228">
        <v>2.58583538461539</v>
      </c>
      <c r="EM228">
        <v>185.979692307692</v>
      </c>
      <c r="EN228">
        <v>20.6148384615385</v>
      </c>
      <c r="EO228">
        <v>2.10494461538462</v>
      </c>
      <c r="EP228">
        <v>1.87033846153846</v>
      </c>
      <c r="EQ228">
        <v>18.2566461538462</v>
      </c>
      <c r="ER228">
        <v>16.3873538461538</v>
      </c>
      <c r="ES228">
        <v>2000.01</v>
      </c>
      <c r="ET228">
        <v>0.979994461538461</v>
      </c>
      <c r="EU228">
        <v>0.0200055692307692</v>
      </c>
      <c r="EV228">
        <v>0</v>
      </c>
      <c r="EW228">
        <v>555.088461538462</v>
      </c>
      <c r="EX228">
        <v>5.00016</v>
      </c>
      <c r="EY228">
        <v>11331.8153846154</v>
      </c>
      <c r="EZ228">
        <v>18234.2538461538</v>
      </c>
      <c r="FA228">
        <v>48.25</v>
      </c>
      <c r="FB228">
        <v>48.625</v>
      </c>
      <c r="FC228">
        <v>48.562</v>
      </c>
      <c r="FD228">
        <v>48.375</v>
      </c>
      <c r="FE228">
        <v>50.062</v>
      </c>
      <c r="FF228">
        <v>1955.1</v>
      </c>
      <c r="FG228">
        <v>39.91</v>
      </c>
      <c r="FH228">
        <v>0</v>
      </c>
      <c r="FI228">
        <v>1759253858.2</v>
      </c>
      <c r="FJ228">
        <v>0</v>
      </c>
      <c r="FK228">
        <v>555.279</v>
      </c>
      <c r="FL228">
        <v>11.5087692194426</v>
      </c>
      <c r="FM228">
        <v>218.661538451155</v>
      </c>
      <c r="FN228">
        <v>11334.732</v>
      </c>
      <c r="FO228">
        <v>15</v>
      </c>
      <c r="FP228">
        <v>0</v>
      </c>
      <c r="FQ228" t="s">
        <v>439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12.675635</v>
      </c>
      <c r="GD228">
        <v>7.47378496240604</v>
      </c>
      <c r="GE228">
        <v>0.877293591265205</v>
      </c>
      <c r="GF228">
        <v>0</v>
      </c>
      <c r="GG228">
        <v>554.754352941176</v>
      </c>
      <c r="GH228">
        <v>8.22768525378143</v>
      </c>
      <c r="GI228">
        <v>0.856638329969948</v>
      </c>
      <c r="GJ228">
        <v>-1</v>
      </c>
      <c r="GK228">
        <v>2.564005</v>
      </c>
      <c r="GL228">
        <v>0.58974135338346</v>
      </c>
      <c r="GM228">
        <v>0.0572365796060526</v>
      </c>
      <c r="GN228">
        <v>0</v>
      </c>
      <c r="GO228">
        <v>0</v>
      </c>
      <c r="GP228">
        <v>2</v>
      </c>
      <c r="GQ228" t="s">
        <v>446</v>
      </c>
      <c r="GR228">
        <v>3.12505</v>
      </c>
      <c r="GS228">
        <v>2.65323</v>
      </c>
      <c r="GT228">
        <v>0.0418946</v>
      </c>
      <c r="GU228">
        <v>0.0396591</v>
      </c>
      <c r="GV228">
        <v>0.0994319</v>
      </c>
      <c r="GW228">
        <v>0.0918064</v>
      </c>
      <c r="GX228">
        <v>24633.4</v>
      </c>
      <c r="GY228">
        <v>23459.6</v>
      </c>
      <c r="GZ228">
        <v>22990.7</v>
      </c>
      <c r="HA228">
        <v>23784.1</v>
      </c>
      <c r="HB228">
        <v>35271</v>
      </c>
      <c r="HC228">
        <v>35745.1</v>
      </c>
      <c r="HD228">
        <v>41436.2</v>
      </c>
      <c r="HE228">
        <v>42406.6</v>
      </c>
      <c r="HF228">
        <v>1.91017</v>
      </c>
      <c r="HG228">
        <v>1.81028</v>
      </c>
      <c r="HH228">
        <v>0.158295</v>
      </c>
      <c r="HI228">
        <v>0</v>
      </c>
      <c r="HJ228">
        <v>27.3783</v>
      </c>
      <c r="HK228">
        <v>999.9</v>
      </c>
      <c r="HL228">
        <v>54.56</v>
      </c>
      <c r="HM228">
        <v>29.92</v>
      </c>
      <c r="HN228">
        <v>25.5015</v>
      </c>
      <c r="HO228">
        <v>54.2896</v>
      </c>
      <c r="HP228">
        <v>43.0929</v>
      </c>
      <c r="HQ228">
        <v>1</v>
      </c>
      <c r="HR228">
        <v>0.00991616</v>
      </c>
      <c r="HS228">
        <v>0.229202</v>
      </c>
      <c r="HT228">
        <v>20.2181</v>
      </c>
      <c r="HU228">
        <v>5.23062</v>
      </c>
      <c r="HV228">
        <v>11.992</v>
      </c>
      <c r="HW228">
        <v>4.9558</v>
      </c>
      <c r="HX228">
        <v>3.30395</v>
      </c>
      <c r="HY228">
        <v>51</v>
      </c>
      <c r="HZ228">
        <v>9999</v>
      </c>
      <c r="IA228">
        <v>9999</v>
      </c>
      <c r="IB228">
        <v>9999</v>
      </c>
      <c r="IC228">
        <v>1.86852</v>
      </c>
      <c r="ID228">
        <v>1.86418</v>
      </c>
      <c r="IE228">
        <v>1.8718</v>
      </c>
      <c r="IF228">
        <v>1.86264</v>
      </c>
      <c r="IG228">
        <v>1.86212</v>
      </c>
      <c r="IH228">
        <v>1.86857</v>
      </c>
      <c r="II228">
        <v>1.85867</v>
      </c>
      <c r="IJ228">
        <v>1.86508</v>
      </c>
      <c r="IK228">
        <v>5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4.574</v>
      </c>
      <c r="IY228">
        <v>0.3994</v>
      </c>
      <c r="IZ228">
        <v>3.97360106167472</v>
      </c>
      <c r="JA228">
        <v>0.00378919108122332</v>
      </c>
      <c r="JB228">
        <v>-1.39025892724049e-06</v>
      </c>
      <c r="JC228">
        <v>2.66215117939144e-10</v>
      </c>
      <c r="JD228">
        <v>0.0716792814121334</v>
      </c>
      <c r="JE228">
        <v>0.00926075309058177</v>
      </c>
      <c r="JF228">
        <v>8.50568971851429e-05</v>
      </c>
      <c r="JG228">
        <v>6.08600627940814e-06</v>
      </c>
      <c r="JH228">
        <v>1</v>
      </c>
      <c r="JI228">
        <v>1927</v>
      </c>
      <c r="JJ228">
        <v>1</v>
      </c>
      <c r="JK228">
        <v>28</v>
      </c>
      <c r="JL228">
        <v>29320897.5</v>
      </c>
      <c r="JM228">
        <v>29320897.5</v>
      </c>
      <c r="JN228">
        <v>0.469971</v>
      </c>
      <c r="JO228">
        <v>2.40967</v>
      </c>
      <c r="JP228">
        <v>1.4978</v>
      </c>
      <c r="JQ228">
        <v>2.32544</v>
      </c>
      <c r="JR228">
        <v>1.54419</v>
      </c>
      <c r="JS228">
        <v>2.3645</v>
      </c>
      <c r="JT228">
        <v>35.4059</v>
      </c>
      <c r="JU228">
        <v>24.1488</v>
      </c>
      <c r="JV228">
        <v>18</v>
      </c>
      <c r="JW228">
        <v>546.214</v>
      </c>
      <c r="JX228">
        <v>425.857</v>
      </c>
      <c r="JY228">
        <v>26.3564</v>
      </c>
      <c r="JZ228">
        <v>27.6628</v>
      </c>
      <c r="KA228">
        <v>30.0001</v>
      </c>
      <c r="KB228">
        <v>27.5564</v>
      </c>
      <c r="KC228">
        <v>27.5797</v>
      </c>
      <c r="KD228">
        <v>9.37955</v>
      </c>
      <c r="KE228">
        <v>33.3946</v>
      </c>
      <c r="KF228">
        <v>41.546</v>
      </c>
      <c r="KG228">
        <v>26.3823</v>
      </c>
      <c r="KH228">
        <v>134.759</v>
      </c>
      <c r="KI228">
        <v>20.4568</v>
      </c>
      <c r="KJ228">
        <v>92.8791</v>
      </c>
      <c r="KK228">
        <v>98.8376</v>
      </c>
    </row>
    <row r="229" spans="1:297">
      <c r="A229">
        <v>213</v>
      </c>
      <c r="B229">
        <v>1759253856.1</v>
      </c>
      <c r="C229">
        <v>4015.09999990463</v>
      </c>
      <c r="D229" t="s">
        <v>870</v>
      </c>
      <c r="E229" t="s">
        <v>871</v>
      </c>
      <c r="F229">
        <v>5</v>
      </c>
      <c r="G229" t="s">
        <v>835</v>
      </c>
      <c r="H229" t="s">
        <v>436</v>
      </c>
      <c r="I229">
        <v>1759253847.94615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156.20323891071</v>
      </c>
      <c r="AK229">
        <v>163.511363636364</v>
      </c>
      <c r="AL229">
        <v>-3.40944246224859</v>
      </c>
      <c r="AM229">
        <v>62.8378923052208</v>
      </c>
      <c r="AN229">
        <f>(AP229 - AO229 + DY229*1E3/(8.314*(EA229+273.15)) * AR229/DX229 * AQ229) * DX229/(100*DL229) * 1000/(1000 - AP229)</f>
        <v>0</v>
      </c>
      <c r="AO229">
        <v>20.5514565907962</v>
      </c>
      <c r="AP229">
        <v>23.2348587878788</v>
      </c>
      <c r="AQ229">
        <v>0.00508662086488903</v>
      </c>
      <c r="AR229">
        <v>103.994524263368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2.96</v>
      </c>
      <c r="DM229">
        <v>0.5</v>
      </c>
      <c r="DN229" t="s">
        <v>438</v>
      </c>
      <c r="DO229">
        <v>2</v>
      </c>
      <c r="DP229" t="b">
        <v>1</v>
      </c>
      <c r="DQ229">
        <v>1759253847.94615</v>
      </c>
      <c r="DR229">
        <v>182.949076923077</v>
      </c>
      <c r="DS229">
        <v>169.048153846154</v>
      </c>
      <c r="DT229">
        <v>23.2094923076923</v>
      </c>
      <c r="DU229">
        <v>20.5751461538462</v>
      </c>
      <c r="DV229">
        <v>178.342769230769</v>
      </c>
      <c r="DW229">
        <v>22.8100923076923</v>
      </c>
      <c r="DX229">
        <v>499.999846153846</v>
      </c>
      <c r="DY229">
        <v>90.7275153846154</v>
      </c>
      <c r="DZ229">
        <v>0.0276498153846154</v>
      </c>
      <c r="EA229">
        <v>29.7345461538462</v>
      </c>
      <c r="EB229">
        <v>29.9690923076923</v>
      </c>
      <c r="EC229">
        <v>999.9</v>
      </c>
      <c r="ED229">
        <v>0</v>
      </c>
      <c r="EE229">
        <v>0</v>
      </c>
      <c r="EF229">
        <v>9991.87923076923</v>
      </c>
      <c r="EG229">
        <v>0</v>
      </c>
      <c r="EH229">
        <v>9.45911</v>
      </c>
      <c r="EI229">
        <v>13.901</v>
      </c>
      <c r="EJ229">
        <v>187.295923076923</v>
      </c>
      <c r="EK229">
        <v>172.599923076923</v>
      </c>
      <c r="EL229">
        <v>2.63435461538462</v>
      </c>
      <c r="EM229">
        <v>169.048153846154</v>
      </c>
      <c r="EN229">
        <v>20.5751461538462</v>
      </c>
      <c r="EO229">
        <v>2.10574076923077</v>
      </c>
      <c r="EP229">
        <v>1.86673230769231</v>
      </c>
      <c r="EQ229">
        <v>18.2626615384615</v>
      </c>
      <c r="ER229">
        <v>16.3570615384615</v>
      </c>
      <c r="ES229">
        <v>2000.02692307692</v>
      </c>
      <c r="ET229">
        <v>0.979994692307692</v>
      </c>
      <c r="EU229">
        <v>0.0200053538461538</v>
      </c>
      <c r="EV229">
        <v>0</v>
      </c>
      <c r="EW229">
        <v>556.167230769231</v>
      </c>
      <c r="EX229">
        <v>5.00016</v>
      </c>
      <c r="EY229">
        <v>11352.2692307692</v>
      </c>
      <c r="EZ229">
        <v>18234.4076923077</v>
      </c>
      <c r="FA229">
        <v>48.25</v>
      </c>
      <c r="FB229">
        <v>48.625</v>
      </c>
      <c r="FC229">
        <v>48.562</v>
      </c>
      <c r="FD229">
        <v>48.375</v>
      </c>
      <c r="FE229">
        <v>50.062</v>
      </c>
      <c r="FF229">
        <v>1955.11692307692</v>
      </c>
      <c r="FG229">
        <v>39.91</v>
      </c>
      <c r="FH229">
        <v>0</v>
      </c>
      <c r="FI229">
        <v>1759253863</v>
      </c>
      <c r="FJ229">
        <v>0</v>
      </c>
      <c r="FK229">
        <v>556.36064</v>
      </c>
      <c r="FL229">
        <v>15.2173845840115</v>
      </c>
      <c r="FM229">
        <v>299.238461095704</v>
      </c>
      <c r="FN229">
        <v>11355.444</v>
      </c>
      <c r="FO229">
        <v>15</v>
      </c>
      <c r="FP229">
        <v>0</v>
      </c>
      <c r="FQ229" t="s">
        <v>439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13.3079380952381</v>
      </c>
      <c r="GD229">
        <v>11.0646233766234</v>
      </c>
      <c r="GE229">
        <v>1.1883563396462</v>
      </c>
      <c r="GF229">
        <v>0</v>
      </c>
      <c r="GG229">
        <v>555.6855</v>
      </c>
      <c r="GH229">
        <v>12.5561649963763</v>
      </c>
      <c r="GI229">
        <v>1.26068331728098</v>
      </c>
      <c r="GJ229">
        <v>-1</v>
      </c>
      <c r="GK229">
        <v>2.60491095238095</v>
      </c>
      <c r="GL229">
        <v>0.569160000000004</v>
      </c>
      <c r="GM229">
        <v>0.0582159782439709</v>
      </c>
      <c r="GN229">
        <v>0</v>
      </c>
      <c r="GO229">
        <v>0</v>
      </c>
      <c r="GP229">
        <v>2</v>
      </c>
      <c r="GQ229" t="s">
        <v>446</v>
      </c>
      <c r="GR229">
        <v>3.12511</v>
      </c>
      <c r="GS229">
        <v>2.6534</v>
      </c>
      <c r="GT229">
        <v>0.0381199</v>
      </c>
      <c r="GU229">
        <v>0.0358253</v>
      </c>
      <c r="GV229">
        <v>0.0995127</v>
      </c>
      <c r="GW229">
        <v>0.0916525</v>
      </c>
      <c r="GX229">
        <v>24729.8</v>
      </c>
      <c r="GY229">
        <v>23553.2</v>
      </c>
      <c r="GZ229">
        <v>22990.1</v>
      </c>
      <c r="HA229">
        <v>23784.1</v>
      </c>
      <c r="HB229">
        <v>35267.2</v>
      </c>
      <c r="HC229">
        <v>35750.8</v>
      </c>
      <c r="HD229">
        <v>41435.8</v>
      </c>
      <c r="HE229">
        <v>42406.6</v>
      </c>
      <c r="HF229">
        <v>1.91025</v>
      </c>
      <c r="HG229">
        <v>1.81012</v>
      </c>
      <c r="HH229">
        <v>0.157252</v>
      </c>
      <c r="HI229">
        <v>0</v>
      </c>
      <c r="HJ229">
        <v>27.3784</v>
      </c>
      <c r="HK229">
        <v>999.9</v>
      </c>
      <c r="HL229">
        <v>54.535</v>
      </c>
      <c r="HM229">
        <v>29.92</v>
      </c>
      <c r="HN229">
        <v>25.4912</v>
      </c>
      <c r="HO229">
        <v>54.4496</v>
      </c>
      <c r="HP229">
        <v>43.0649</v>
      </c>
      <c r="HQ229">
        <v>1</v>
      </c>
      <c r="HR229">
        <v>0.00995427</v>
      </c>
      <c r="HS229">
        <v>0.179221</v>
      </c>
      <c r="HT229">
        <v>20.2181</v>
      </c>
      <c r="HU229">
        <v>5.22987</v>
      </c>
      <c r="HV229">
        <v>11.992</v>
      </c>
      <c r="HW229">
        <v>4.9557</v>
      </c>
      <c r="HX229">
        <v>3.30395</v>
      </c>
      <c r="HY229">
        <v>51</v>
      </c>
      <c r="HZ229">
        <v>9999</v>
      </c>
      <c r="IA229">
        <v>9999</v>
      </c>
      <c r="IB229">
        <v>9999</v>
      </c>
      <c r="IC229">
        <v>1.86853</v>
      </c>
      <c r="ID229">
        <v>1.86417</v>
      </c>
      <c r="IE229">
        <v>1.87181</v>
      </c>
      <c r="IF229">
        <v>1.86264</v>
      </c>
      <c r="IG229">
        <v>1.8621</v>
      </c>
      <c r="IH229">
        <v>1.86857</v>
      </c>
      <c r="II229">
        <v>1.85867</v>
      </c>
      <c r="IJ229">
        <v>1.86509</v>
      </c>
      <c r="IK229">
        <v>5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4.518</v>
      </c>
      <c r="IY229">
        <v>0.4</v>
      </c>
      <c r="IZ229">
        <v>3.97360106167472</v>
      </c>
      <c r="JA229">
        <v>0.00378919108122332</v>
      </c>
      <c r="JB229">
        <v>-1.39025892724049e-06</v>
      </c>
      <c r="JC229">
        <v>2.66215117939144e-10</v>
      </c>
      <c r="JD229">
        <v>0.0716792814121334</v>
      </c>
      <c r="JE229">
        <v>0.00926075309058177</v>
      </c>
      <c r="JF229">
        <v>8.50568971851429e-05</v>
      </c>
      <c r="JG229">
        <v>6.08600627940814e-06</v>
      </c>
      <c r="JH229">
        <v>1</v>
      </c>
      <c r="JI229">
        <v>1927</v>
      </c>
      <c r="JJ229">
        <v>1</v>
      </c>
      <c r="JK229">
        <v>28</v>
      </c>
      <c r="JL229">
        <v>29320897.6</v>
      </c>
      <c r="JM229">
        <v>29320897.6</v>
      </c>
      <c r="JN229">
        <v>0.435791</v>
      </c>
      <c r="JO229">
        <v>2.41577</v>
      </c>
      <c r="JP229">
        <v>1.4978</v>
      </c>
      <c r="JQ229">
        <v>2.32544</v>
      </c>
      <c r="JR229">
        <v>1.54419</v>
      </c>
      <c r="JS229">
        <v>2.32544</v>
      </c>
      <c r="JT229">
        <v>35.4059</v>
      </c>
      <c r="JU229">
        <v>24.1488</v>
      </c>
      <c r="JV229">
        <v>18</v>
      </c>
      <c r="JW229">
        <v>546.263</v>
      </c>
      <c r="JX229">
        <v>425.77</v>
      </c>
      <c r="JY229">
        <v>26.3781</v>
      </c>
      <c r="JZ229">
        <v>27.6649</v>
      </c>
      <c r="KA229">
        <v>30.0001</v>
      </c>
      <c r="KB229">
        <v>27.5564</v>
      </c>
      <c r="KC229">
        <v>27.5797</v>
      </c>
      <c r="KD229">
        <v>8.63016</v>
      </c>
      <c r="KE229">
        <v>33.3946</v>
      </c>
      <c r="KF229">
        <v>41.546</v>
      </c>
      <c r="KG229">
        <v>26.4154</v>
      </c>
      <c r="KH229">
        <v>114.462</v>
      </c>
      <c r="KI229">
        <v>20.4046</v>
      </c>
      <c r="KJ229">
        <v>92.8777</v>
      </c>
      <c r="KK229">
        <v>98.8376</v>
      </c>
    </row>
    <row r="230" spans="1:297">
      <c r="A230">
        <v>214</v>
      </c>
      <c r="B230">
        <v>1759253861.1</v>
      </c>
      <c r="C230">
        <v>4020.09999990463</v>
      </c>
      <c r="D230" t="s">
        <v>872</v>
      </c>
      <c r="E230" t="s">
        <v>873</v>
      </c>
      <c r="F230">
        <v>5</v>
      </c>
      <c r="G230" t="s">
        <v>835</v>
      </c>
      <c r="H230" t="s">
        <v>436</v>
      </c>
      <c r="I230">
        <v>1759253852.94615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139.516514036578</v>
      </c>
      <c r="AK230">
        <v>147.150387878788</v>
      </c>
      <c r="AL230">
        <v>-3.25672067115331</v>
      </c>
      <c r="AM230">
        <v>62.8378923052208</v>
      </c>
      <c r="AN230">
        <f>(AP230 - AO230 + DY230*1E3/(8.314*(EA230+273.15)) * AR230/DX230 * AQ230) * DX230/(100*DL230) * 1000/(1000 - AP230)</f>
        <v>0</v>
      </c>
      <c r="AO230">
        <v>20.5032386783566</v>
      </c>
      <c r="AP230">
        <v>23.2541218181818</v>
      </c>
      <c r="AQ230">
        <v>0.00243310615804009</v>
      </c>
      <c r="AR230">
        <v>103.994524263368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2.96</v>
      </c>
      <c r="DM230">
        <v>0.5</v>
      </c>
      <c r="DN230" t="s">
        <v>438</v>
      </c>
      <c r="DO230">
        <v>2</v>
      </c>
      <c r="DP230" t="b">
        <v>1</v>
      </c>
      <c r="DQ230">
        <v>1759253852.94615</v>
      </c>
      <c r="DR230">
        <v>166.821769230769</v>
      </c>
      <c r="DS230">
        <v>152.438076923077</v>
      </c>
      <c r="DT230">
        <v>23.2242307692308</v>
      </c>
      <c r="DU230">
        <v>20.5401307692308</v>
      </c>
      <c r="DV230">
        <v>162.269076923077</v>
      </c>
      <c r="DW230">
        <v>22.8245076923077</v>
      </c>
      <c r="DX230">
        <v>499.985692307692</v>
      </c>
      <c r="DY230">
        <v>90.7275153846154</v>
      </c>
      <c r="DZ230">
        <v>0.0276510384615385</v>
      </c>
      <c r="EA230">
        <v>29.7337384615385</v>
      </c>
      <c r="EB230">
        <v>29.9536692307692</v>
      </c>
      <c r="EC230">
        <v>999.9</v>
      </c>
      <c r="ED230">
        <v>0</v>
      </c>
      <c r="EE230">
        <v>0</v>
      </c>
      <c r="EF230">
        <v>9993.55769230769</v>
      </c>
      <c r="EG230">
        <v>0</v>
      </c>
      <c r="EH230">
        <v>9.45911</v>
      </c>
      <c r="EI230">
        <v>14.3837538461538</v>
      </c>
      <c r="EJ230">
        <v>170.787923076923</v>
      </c>
      <c r="EK230">
        <v>155.635384615385</v>
      </c>
      <c r="EL230">
        <v>2.68411153846154</v>
      </c>
      <c r="EM230">
        <v>152.438076923077</v>
      </c>
      <c r="EN230">
        <v>20.5401307692308</v>
      </c>
      <c r="EO230">
        <v>2.10707615384615</v>
      </c>
      <c r="EP230">
        <v>1.86355461538462</v>
      </c>
      <c r="EQ230">
        <v>18.2727615384615</v>
      </c>
      <c r="ER230">
        <v>16.3303153846154</v>
      </c>
      <c r="ES230">
        <v>1999.97461538462</v>
      </c>
      <c r="ET230">
        <v>0.979994230769231</v>
      </c>
      <c r="EU230">
        <v>0.0200057769230769</v>
      </c>
      <c r="EV230">
        <v>0</v>
      </c>
      <c r="EW230">
        <v>557.563538461538</v>
      </c>
      <c r="EX230">
        <v>5.00016</v>
      </c>
      <c r="EY230">
        <v>11378.7307692308</v>
      </c>
      <c r="EZ230">
        <v>18233.9230769231</v>
      </c>
      <c r="FA230">
        <v>48.25</v>
      </c>
      <c r="FB230">
        <v>48.625</v>
      </c>
      <c r="FC230">
        <v>48.562</v>
      </c>
      <c r="FD230">
        <v>48.375</v>
      </c>
      <c r="FE230">
        <v>50.0765384615385</v>
      </c>
      <c r="FF230">
        <v>1955.06461538462</v>
      </c>
      <c r="FG230">
        <v>39.91</v>
      </c>
      <c r="FH230">
        <v>0</v>
      </c>
      <c r="FI230">
        <v>1759253868.4</v>
      </c>
      <c r="FJ230">
        <v>0</v>
      </c>
      <c r="FK230">
        <v>557.832653846154</v>
      </c>
      <c r="FL230">
        <v>19.1218803426005</v>
      </c>
      <c r="FM230">
        <v>376.916239360012</v>
      </c>
      <c r="FN230">
        <v>11383.9769230769</v>
      </c>
      <c r="FO230">
        <v>15</v>
      </c>
      <c r="FP230">
        <v>0</v>
      </c>
      <c r="FQ230" t="s">
        <v>439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14.149635</v>
      </c>
      <c r="GD230">
        <v>6.88558646616539</v>
      </c>
      <c r="GE230">
        <v>0.758848280142348</v>
      </c>
      <c r="GF230">
        <v>0</v>
      </c>
      <c r="GG230">
        <v>556.863617647059</v>
      </c>
      <c r="GH230">
        <v>16.391061886777</v>
      </c>
      <c r="GI230">
        <v>1.63495607091024</v>
      </c>
      <c r="GJ230">
        <v>-1</v>
      </c>
      <c r="GK230">
        <v>2.663057</v>
      </c>
      <c r="GL230">
        <v>0.580538345864658</v>
      </c>
      <c r="GM230">
        <v>0.0567607375832979</v>
      </c>
      <c r="GN230">
        <v>0</v>
      </c>
      <c r="GO230">
        <v>0</v>
      </c>
      <c r="GP230">
        <v>2</v>
      </c>
      <c r="GQ230" t="s">
        <v>446</v>
      </c>
      <c r="GR230">
        <v>3.12514</v>
      </c>
      <c r="GS230">
        <v>2.65303</v>
      </c>
      <c r="GT230">
        <v>0.0343954</v>
      </c>
      <c r="GU230">
        <v>0.0317905</v>
      </c>
      <c r="GV230">
        <v>0.0995801</v>
      </c>
      <c r="GW230">
        <v>0.0915099</v>
      </c>
      <c r="GX230">
        <v>24825.5</v>
      </c>
      <c r="GY230">
        <v>23651.9</v>
      </c>
      <c r="GZ230">
        <v>22990.1</v>
      </c>
      <c r="HA230">
        <v>23784.3</v>
      </c>
      <c r="HB230">
        <v>35263.9</v>
      </c>
      <c r="HC230">
        <v>35756.1</v>
      </c>
      <c r="HD230">
        <v>41435.5</v>
      </c>
      <c r="HE230">
        <v>42406.6</v>
      </c>
      <c r="HF230">
        <v>1.9104</v>
      </c>
      <c r="HG230">
        <v>1.80995</v>
      </c>
      <c r="HH230">
        <v>0.156321</v>
      </c>
      <c r="HI230">
        <v>0</v>
      </c>
      <c r="HJ230">
        <v>27.38</v>
      </c>
      <c r="HK230">
        <v>999.9</v>
      </c>
      <c r="HL230">
        <v>54.535</v>
      </c>
      <c r="HM230">
        <v>29.93</v>
      </c>
      <c r="HN230">
        <v>25.5079</v>
      </c>
      <c r="HO230">
        <v>54.1895</v>
      </c>
      <c r="HP230">
        <v>43.0248</v>
      </c>
      <c r="HQ230">
        <v>1</v>
      </c>
      <c r="HR230">
        <v>0.00986535</v>
      </c>
      <c r="HS230">
        <v>0.129556</v>
      </c>
      <c r="HT230">
        <v>20.2183</v>
      </c>
      <c r="HU230">
        <v>5.22957</v>
      </c>
      <c r="HV230">
        <v>11.992</v>
      </c>
      <c r="HW230">
        <v>4.9557</v>
      </c>
      <c r="HX230">
        <v>3.3039</v>
      </c>
      <c r="HY230">
        <v>51</v>
      </c>
      <c r="HZ230">
        <v>9999</v>
      </c>
      <c r="IA230">
        <v>9999</v>
      </c>
      <c r="IB230">
        <v>9999</v>
      </c>
      <c r="IC230">
        <v>1.86854</v>
      </c>
      <c r="ID230">
        <v>1.86418</v>
      </c>
      <c r="IE230">
        <v>1.8718</v>
      </c>
      <c r="IF230">
        <v>1.86264</v>
      </c>
      <c r="IG230">
        <v>1.86209</v>
      </c>
      <c r="IH230">
        <v>1.86856</v>
      </c>
      <c r="II230">
        <v>1.85867</v>
      </c>
      <c r="IJ230">
        <v>1.86508</v>
      </c>
      <c r="IK230">
        <v>5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4.464</v>
      </c>
      <c r="IY230">
        <v>0.4006</v>
      </c>
      <c r="IZ230">
        <v>3.97360106167472</v>
      </c>
      <c r="JA230">
        <v>0.00378919108122332</v>
      </c>
      <c r="JB230">
        <v>-1.39025892724049e-06</v>
      </c>
      <c r="JC230">
        <v>2.66215117939144e-10</v>
      </c>
      <c r="JD230">
        <v>0.0716792814121334</v>
      </c>
      <c r="JE230">
        <v>0.00926075309058177</v>
      </c>
      <c r="JF230">
        <v>8.50568971851429e-05</v>
      </c>
      <c r="JG230">
        <v>6.08600627940814e-06</v>
      </c>
      <c r="JH230">
        <v>1</v>
      </c>
      <c r="JI230">
        <v>1927</v>
      </c>
      <c r="JJ230">
        <v>1</v>
      </c>
      <c r="JK230">
        <v>28</v>
      </c>
      <c r="JL230">
        <v>29320897.7</v>
      </c>
      <c r="JM230">
        <v>29320897.7</v>
      </c>
      <c r="JN230">
        <v>0.396729</v>
      </c>
      <c r="JO230">
        <v>2.43164</v>
      </c>
      <c r="JP230">
        <v>1.49902</v>
      </c>
      <c r="JQ230">
        <v>2.32544</v>
      </c>
      <c r="JR230">
        <v>1.54419</v>
      </c>
      <c r="JS230">
        <v>2.29736</v>
      </c>
      <c r="JT230">
        <v>35.4059</v>
      </c>
      <c r="JU230">
        <v>24.14</v>
      </c>
      <c r="JV230">
        <v>18</v>
      </c>
      <c r="JW230">
        <v>546.36</v>
      </c>
      <c r="JX230">
        <v>425.667</v>
      </c>
      <c r="JY230">
        <v>26.4102</v>
      </c>
      <c r="JZ230">
        <v>27.6655</v>
      </c>
      <c r="KA230">
        <v>30</v>
      </c>
      <c r="KB230">
        <v>27.5564</v>
      </c>
      <c r="KC230">
        <v>27.5797</v>
      </c>
      <c r="KD230">
        <v>7.91826</v>
      </c>
      <c r="KE230">
        <v>33.6809</v>
      </c>
      <c r="KF230">
        <v>41.546</v>
      </c>
      <c r="KG230">
        <v>26.4603</v>
      </c>
      <c r="KH230">
        <v>100.866</v>
      </c>
      <c r="KI230">
        <v>20.3375</v>
      </c>
      <c r="KJ230">
        <v>92.8773</v>
      </c>
      <c r="KK230">
        <v>98.8378</v>
      </c>
    </row>
    <row r="231" spans="1:297">
      <c r="A231">
        <v>215</v>
      </c>
      <c r="B231">
        <v>1759253866.1</v>
      </c>
      <c r="C231">
        <v>4025.09999990463</v>
      </c>
      <c r="D231" t="s">
        <v>874</v>
      </c>
      <c r="E231" t="s">
        <v>875</v>
      </c>
      <c r="F231">
        <v>5</v>
      </c>
      <c r="G231" t="s">
        <v>835</v>
      </c>
      <c r="H231" t="s">
        <v>436</v>
      </c>
      <c r="I231">
        <v>1759253857.94615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122.08947003232</v>
      </c>
      <c r="AK231">
        <v>130.335018181818</v>
      </c>
      <c r="AL231">
        <v>-3.36950757977434</v>
      </c>
      <c r="AM231">
        <v>62.8378923052208</v>
      </c>
      <c r="AN231">
        <f>(AP231 - AO231 + DY231*1E3/(8.314*(EA231+273.15)) * AR231/DX231 * AQ231) * DX231/(100*DL231) * 1000/(1000 - AP231)</f>
        <v>0</v>
      </c>
      <c r="AO231">
        <v>20.4436784499411</v>
      </c>
      <c r="AP231">
        <v>23.2762939393939</v>
      </c>
      <c r="AQ231">
        <v>0.00137636903053886</v>
      </c>
      <c r="AR231">
        <v>103.994524263368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2.96</v>
      </c>
      <c r="DM231">
        <v>0.5</v>
      </c>
      <c r="DN231" t="s">
        <v>438</v>
      </c>
      <c r="DO231">
        <v>2</v>
      </c>
      <c r="DP231" t="b">
        <v>1</v>
      </c>
      <c r="DQ231">
        <v>1759253857.94615</v>
      </c>
      <c r="DR231">
        <v>150.623307692308</v>
      </c>
      <c r="DS231">
        <v>135.525461538462</v>
      </c>
      <c r="DT231">
        <v>23.2451538461538</v>
      </c>
      <c r="DU231">
        <v>20.4958230769231</v>
      </c>
      <c r="DV231">
        <v>146.125</v>
      </c>
      <c r="DW231">
        <v>22.8449615384615</v>
      </c>
      <c r="DX231">
        <v>499.990076923077</v>
      </c>
      <c r="DY231">
        <v>90.7271692307692</v>
      </c>
      <c r="DZ231">
        <v>0.0276089615384615</v>
      </c>
      <c r="EA231">
        <v>29.7339076923077</v>
      </c>
      <c r="EB231">
        <v>29.9403076923077</v>
      </c>
      <c r="EC231">
        <v>999.9</v>
      </c>
      <c r="ED231">
        <v>0</v>
      </c>
      <c r="EE231">
        <v>0</v>
      </c>
      <c r="EF231">
        <v>10006.3923076923</v>
      </c>
      <c r="EG231">
        <v>0</v>
      </c>
      <c r="EH231">
        <v>9.45911</v>
      </c>
      <c r="EI231">
        <v>15.0977846153846</v>
      </c>
      <c r="EJ231">
        <v>154.207384615385</v>
      </c>
      <c r="EK231">
        <v>138.362153846154</v>
      </c>
      <c r="EL231">
        <v>2.74934384615385</v>
      </c>
      <c r="EM231">
        <v>135.525461538462</v>
      </c>
      <c r="EN231">
        <v>20.4958230769231</v>
      </c>
      <c r="EO231">
        <v>2.10896692307692</v>
      </c>
      <c r="EP231">
        <v>1.85952769230769</v>
      </c>
      <c r="EQ231">
        <v>18.2870461538462</v>
      </c>
      <c r="ER231">
        <v>16.2963384615385</v>
      </c>
      <c r="ES231">
        <v>1999.96769230769</v>
      </c>
      <c r="ET231">
        <v>0.979994230769231</v>
      </c>
      <c r="EU231">
        <v>0.0200057769230769</v>
      </c>
      <c r="EV231">
        <v>0</v>
      </c>
      <c r="EW231">
        <v>559.241615384615</v>
      </c>
      <c r="EX231">
        <v>5.00016</v>
      </c>
      <c r="EY231">
        <v>11411.7538461538</v>
      </c>
      <c r="EZ231">
        <v>18233.8615384615</v>
      </c>
      <c r="FA231">
        <v>48.25</v>
      </c>
      <c r="FB231">
        <v>48.625</v>
      </c>
      <c r="FC231">
        <v>48.562</v>
      </c>
      <c r="FD231">
        <v>48.375</v>
      </c>
      <c r="FE231">
        <v>50.0765384615385</v>
      </c>
      <c r="FF231">
        <v>1955.05769230769</v>
      </c>
      <c r="FG231">
        <v>39.91</v>
      </c>
      <c r="FH231">
        <v>0</v>
      </c>
      <c r="FI231">
        <v>1759253873.2</v>
      </c>
      <c r="FJ231">
        <v>0</v>
      </c>
      <c r="FK231">
        <v>559.521576923077</v>
      </c>
      <c r="FL231">
        <v>22.5918974525498</v>
      </c>
      <c r="FM231">
        <v>439.815384937082</v>
      </c>
      <c r="FN231">
        <v>11416.6538461538</v>
      </c>
      <c r="FO231">
        <v>15</v>
      </c>
      <c r="FP231">
        <v>0</v>
      </c>
      <c r="FQ231" t="s">
        <v>439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14.61144</v>
      </c>
      <c r="GD231">
        <v>8.00517293233083</v>
      </c>
      <c r="GE231">
        <v>0.847795138226211</v>
      </c>
      <c r="GF231">
        <v>0</v>
      </c>
      <c r="GG231">
        <v>558.119705882353</v>
      </c>
      <c r="GH231">
        <v>19.6959816463196</v>
      </c>
      <c r="GI231">
        <v>1.95216072640808</v>
      </c>
      <c r="GJ231">
        <v>-1</v>
      </c>
      <c r="GK231">
        <v>2.709814</v>
      </c>
      <c r="GL231">
        <v>0.743220451127822</v>
      </c>
      <c r="GM231">
        <v>0.0731698837227448</v>
      </c>
      <c r="GN231">
        <v>0</v>
      </c>
      <c r="GO231">
        <v>0</v>
      </c>
      <c r="GP231">
        <v>2</v>
      </c>
      <c r="GQ231" t="s">
        <v>446</v>
      </c>
      <c r="GR231">
        <v>3.12517</v>
      </c>
      <c r="GS231">
        <v>2.65319</v>
      </c>
      <c r="GT231">
        <v>0.0304999</v>
      </c>
      <c r="GU231">
        <v>0.027848</v>
      </c>
      <c r="GV231">
        <v>0.0996299</v>
      </c>
      <c r="GW231">
        <v>0.0913074</v>
      </c>
      <c r="GX231">
        <v>24925.4</v>
      </c>
      <c r="GY231">
        <v>23748.1</v>
      </c>
      <c r="GZ231">
        <v>22989.9</v>
      </c>
      <c r="HA231">
        <v>23784.2</v>
      </c>
      <c r="HB231">
        <v>35261.8</v>
      </c>
      <c r="HC231">
        <v>35763.6</v>
      </c>
      <c r="HD231">
        <v>41435.7</v>
      </c>
      <c r="HE231">
        <v>42406.4</v>
      </c>
      <c r="HF231">
        <v>1.9104</v>
      </c>
      <c r="HG231">
        <v>1.80945</v>
      </c>
      <c r="HH231">
        <v>0.15543</v>
      </c>
      <c r="HI231">
        <v>0</v>
      </c>
      <c r="HJ231">
        <v>27.3804</v>
      </c>
      <c r="HK231">
        <v>999.9</v>
      </c>
      <c r="HL231">
        <v>54.535</v>
      </c>
      <c r="HM231">
        <v>29.93</v>
      </c>
      <c r="HN231">
        <v>25.5079</v>
      </c>
      <c r="HO231">
        <v>54.7095</v>
      </c>
      <c r="HP231">
        <v>43.121</v>
      </c>
      <c r="HQ231">
        <v>1</v>
      </c>
      <c r="HR231">
        <v>0.0098247</v>
      </c>
      <c r="HS231">
        <v>0.0502179</v>
      </c>
      <c r="HT231">
        <v>20.2184</v>
      </c>
      <c r="HU231">
        <v>5.22972</v>
      </c>
      <c r="HV231">
        <v>11.992</v>
      </c>
      <c r="HW231">
        <v>4.956</v>
      </c>
      <c r="HX231">
        <v>3.30393</v>
      </c>
      <c r="HY231">
        <v>51</v>
      </c>
      <c r="HZ231">
        <v>9999</v>
      </c>
      <c r="IA231">
        <v>9999</v>
      </c>
      <c r="IB231">
        <v>9999</v>
      </c>
      <c r="IC231">
        <v>1.86856</v>
      </c>
      <c r="ID231">
        <v>1.86418</v>
      </c>
      <c r="IE231">
        <v>1.87181</v>
      </c>
      <c r="IF231">
        <v>1.86264</v>
      </c>
      <c r="IG231">
        <v>1.86212</v>
      </c>
      <c r="IH231">
        <v>1.86859</v>
      </c>
      <c r="II231">
        <v>1.85868</v>
      </c>
      <c r="IJ231">
        <v>1.86508</v>
      </c>
      <c r="IK231">
        <v>5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4.408</v>
      </c>
      <c r="IY231">
        <v>0.4009</v>
      </c>
      <c r="IZ231">
        <v>3.97360106167472</v>
      </c>
      <c r="JA231">
        <v>0.00378919108122332</v>
      </c>
      <c r="JB231">
        <v>-1.39025892724049e-06</v>
      </c>
      <c r="JC231">
        <v>2.66215117939144e-10</v>
      </c>
      <c r="JD231">
        <v>0.0716792814121334</v>
      </c>
      <c r="JE231">
        <v>0.00926075309058177</v>
      </c>
      <c r="JF231">
        <v>8.50568971851429e-05</v>
      </c>
      <c r="JG231">
        <v>6.08600627940814e-06</v>
      </c>
      <c r="JH231">
        <v>1</v>
      </c>
      <c r="JI231">
        <v>1927</v>
      </c>
      <c r="JJ231">
        <v>1</v>
      </c>
      <c r="JK231">
        <v>28</v>
      </c>
      <c r="JL231">
        <v>29320897.8</v>
      </c>
      <c r="JM231">
        <v>29320897.8</v>
      </c>
      <c r="JN231">
        <v>0.361328</v>
      </c>
      <c r="JO231">
        <v>2.44385</v>
      </c>
      <c r="JP231">
        <v>1.49902</v>
      </c>
      <c r="JQ231">
        <v>2.32544</v>
      </c>
      <c r="JR231">
        <v>1.54419</v>
      </c>
      <c r="JS231">
        <v>2.25342</v>
      </c>
      <c r="JT231">
        <v>35.4059</v>
      </c>
      <c r="JU231">
        <v>24.1313</v>
      </c>
      <c r="JV231">
        <v>18</v>
      </c>
      <c r="JW231">
        <v>546.36</v>
      </c>
      <c r="JX231">
        <v>425.375</v>
      </c>
      <c r="JY231">
        <v>26.4506</v>
      </c>
      <c r="JZ231">
        <v>27.6675</v>
      </c>
      <c r="KA231">
        <v>30</v>
      </c>
      <c r="KB231">
        <v>27.5564</v>
      </c>
      <c r="KC231">
        <v>27.5797</v>
      </c>
      <c r="KD231">
        <v>7.14027</v>
      </c>
      <c r="KE231">
        <v>33.9916</v>
      </c>
      <c r="KF231">
        <v>41.546</v>
      </c>
      <c r="KG231">
        <v>26.5151</v>
      </c>
      <c r="KH231">
        <v>80.4947</v>
      </c>
      <c r="KI231">
        <v>20.2653</v>
      </c>
      <c r="KJ231">
        <v>92.8772</v>
      </c>
      <c r="KK231">
        <v>98.8375</v>
      </c>
    </row>
    <row r="232" spans="1:297">
      <c r="A232">
        <v>216</v>
      </c>
      <c r="B232">
        <v>1759253871.1</v>
      </c>
      <c r="C232">
        <v>4030.09999990463</v>
      </c>
      <c r="D232" t="s">
        <v>876</v>
      </c>
      <c r="E232" t="s">
        <v>877</v>
      </c>
      <c r="F232">
        <v>5</v>
      </c>
      <c r="G232" t="s">
        <v>835</v>
      </c>
      <c r="H232" t="s">
        <v>436</v>
      </c>
      <c r="I232">
        <v>1759253862.94615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105.420957773377</v>
      </c>
      <c r="AK232">
        <v>114.144236363636</v>
      </c>
      <c r="AL232">
        <v>-3.23064140564047</v>
      </c>
      <c r="AM232">
        <v>62.8378923052208</v>
      </c>
      <c r="AN232">
        <f>(AP232 - AO232 + DY232*1E3/(8.314*(EA232+273.15)) * AR232/DX232 * AQ232) * DX232/(100*DL232) * 1000/(1000 - AP232)</f>
        <v>0</v>
      </c>
      <c r="AO232">
        <v>20.3932767528206</v>
      </c>
      <c r="AP232">
        <v>23.2991103030303</v>
      </c>
      <c r="AQ232">
        <v>0.0011095065891921</v>
      </c>
      <c r="AR232">
        <v>103.994524263368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2.96</v>
      </c>
      <c r="DM232">
        <v>0.5</v>
      </c>
      <c r="DN232" t="s">
        <v>438</v>
      </c>
      <c r="DO232">
        <v>2</v>
      </c>
      <c r="DP232" t="b">
        <v>1</v>
      </c>
      <c r="DQ232">
        <v>1759253862.94615</v>
      </c>
      <c r="DR232">
        <v>134.416538461538</v>
      </c>
      <c r="DS232">
        <v>118.914815384615</v>
      </c>
      <c r="DT232">
        <v>23.2670692307692</v>
      </c>
      <c r="DU232">
        <v>20.4453307692308</v>
      </c>
      <c r="DV232">
        <v>129.973615384615</v>
      </c>
      <c r="DW232">
        <v>22.8663846153846</v>
      </c>
      <c r="DX232">
        <v>499.986461538462</v>
      </c>
      <c r="DY232">
        <v>90.7266769230769</v>
      </c>
      <c r="DZ232">
        <v>0.0275577384615385</v>
      </c>
      <c r="EA232">
        <v>29.7340692307692</v>
      </c>
      <c r="EB232">
        <v>29.9243461538462</v>
      </c>
      <c r="EC232">
        <v>999.9</v>
      </c>
      <c r="ED232">
        <v>0</v>
      </c>
      <c r="EE232">
        <v>0</v>
      </c>
      <c r="EF232">
        <v>10016.34</v>
      </c>
      <c r="EG232">
        <v>0</v>
      </c>
      <c r="EH232">
        <v>9.45911</v>
      </c>
      <c r="EI232">
        <v>15.5016615384615</v>
      </c>
      <c r="EJ232">
        <v>137.618153846154</v>
      </c>
      <c r="EK232">
        <v>121.397730769231</v>
      </c>
      <c r="EL232">
        <v>2.82173615384615</v>
      </c>
      <c r="EM232">
        <v>118.914815384615</v>
      </c>
      <c r="EN232">
        <v>20.4453307692308</v>
      </c>
      <c r="EO232">
        <v>2.11094230769231</v>
      </c>
      <c r="EP232">
        <v>1.85493692307692</v>
      </c>
      <c r="EQ232">
        <v>18.3019769230769</v>
      </c>
      <c r="ER232">
        <v>16.2575461538462</v>
      </c>
      <c r="ES232">
        <v>2000.00692307692</v>
      </c>
      <c r="ET232">
        <v>0.979994692307692</v>
      </c>
      <c r="EU232">
        <v>0.0200053461538462</v>
      </c>
      <c r="EV232">
        <v>0</v>
      </c>
      <c r="EW232">
        <v>561.274153846154</v>
      </c>
      <c r="EX232">
        <v>5.00016</v>
      </c>
      <c r="EY232">
        <v>11450.6846153846</v>
      </c>
      <c r="EZ232">
        <v>18234.2153846154</v>
      </c>
      <c r="FA232">
        <v>48.25</v>
      </c>
      <c r="FB232">
        <v>48.625</v>
      </c>
      <c r="FC232">
        <v>48.562</v>
      </c>
      <c r="FD232">
        <v>48.375</v>
      </c>
      <c r="FE232">
        <v>50.0765384615385</v>
      </c>
      <c r="FF232">
        <v>1955.09692307692</v>
      </c>
      <c r="FG232">
        <v>39.91</v>
      </c>
      <c r="FH232">
        <v>0</v>
      </c>
      <c r="FI232">
        <v>1759253878</v>
      </c>
      <c r="FJ232">
        <v>0</v>
      </c>
      <c r="FK232">
        <v>561.460653846154</v>
      </c>
      <c r="FL232">
        <v>25.4611623572734</v>
      </c>
      <c r="FM232">
        <v>497.490597609507</v>
      </c>
      <c r="FN232">
        <v>11454.0307692308</v>
      </c>
      <c r="FO232">
        <v>15</v>
      </c>
      <c r="FP232">
        <v>0</v>
      </c>
      <c r="FQ232" t="s">
        <v>439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15.340755</v>
      </c>
      <c r="GD232">
        <v>5.37617593984962</v>
      </c>
      <c r="GE232">
        <v>0.602970479770776</v>
      </c>
      <c r="GF232">
        <v>0</v>
      </c>
      <c r="GG232">
        <v>560.289617647059</v>
      </c>
      <c r="GH232">
        <v>23.8640947096884</v>
      </c>
      <c r="GI232">
        <v>2.35534393660216</v>
      </c>
      <c r="GJ232">
        <v>-1</v>
      </c>
      <c r="GK232">
        <v>2.7868545</v>
      </c>
      <c r="GL232">
        <v>0.892860902255634</v>
      </c>
      <c r="GM232">
        <v>0.0861462580426451</v>
      </c>
      <c r="GN232">
        <v>0</v>
      </c>
      <c r="GO232">
        <v>0</v>
      </c>
      <c r="GP232">
        <v>2</v>
      </c>
      <c r="GQ232" t="s">
        <v>446</v>
      </c>
      <c r="GR232">
        <v>3.12509</v>
      </c>
      <c r="GS232">
        <v>2.65373</v>
      </c>
      <c r="GT232">
        <v>0.0266444</v>
      </c>
      <c r="GU232">
        <v>0.0235288</v>
      </c>
      <c r="GV232">
        <v>0.0997145</v>
      </c>
      <c r="GW232">
        <v>0.0911737</v>
      </c>
      <c r="GX232">
        <v>25024.6</v>
      </c>
      <c r="GY232">
        <v>23853.5</v>
      </c>
      <c r="GZ232">
        <v>22990</v>
      </c>
      <c r="HA232">
        <v>23784.1</v>
      </c>
      <c r="HB232">
        <v>35257.9</v>
      </c>
      <c r="HC232">
        <v>35768.5</v>
      </c>
      <c r="HD232">
        <v>41435.5</v>
      </c>
      <c r="HE232">
        <v>42406.3</v>
      </c>
      <c r="HF232">
        <v>1.91025</v>
      </c>
      <c r="HG232">
        <v>1.8093</v>
      </c>
      <c r="HH232">
        <v>0.154153</v>
      </c>
      <c r="HI232">
        <v>0</v>
      </c>
      <c r="HJ232">
        <v>27.3817</v>
      </c>
      <c r="HK232">
        <v>999.9</v>
      </c>
      <c r="HL232">
        <v>54.535</v>
      </c>
      <c r="HM232">
        <v>29.92</v>
      </c>
      <c r="HN232">
        <v>25.4935</v>
      </c>
      <c r="HO232">
        <v>54.0895</v>
      </c>
      <c r="HP232">
        <v>43.0649</v>
      </c>
      <c r="HQ232">
        <v>1</v>
      </c>
      <c r="HR232">
        <v>0.00992378</v>
      </c>
      <c r="HS232">
        <v>-0.0295561</v>
      </c>
      <c r="HT232">
        <v>20.2183</v>
      </c>
      <c r="HU232">
        <v>5.23017</v>
      </c>
      <c r="HV232">
        <v>11.992</v>
      </c>
      <c r="HW232">
        <v>4.9558</v>
      </c>
      <c r="HX232">
        <v>3.30395</v>
      </c>
      <c r="HY232">
        <v>51</v>
      </c>
      <c r="HZ232">
        <v>9999</v>
      </c>
      <c r="IA232">
        <v>9999</v>
      </c>
      <c r="IB232">
        <v>9999</v>
      </c>
      <c r="IC232">
        <v>1.86853</v>
      </c>
      <c r="ID232">
        <v>1.8642</v>
      </c>
      <c r="IE232">
        <v>1.87181</v>
      </c>
      <c r="IF232">
        <v>1.86264</v>
      </c>
      <c r="IG232">
        <v>1.86212</v>
      </c>
      <c r="IH232">
        <v>1.86856</v>
      </c>
      <c r="II232">
        <v>1.85867</v>
      </c>
      <c r="IJ232">
        <v>1.86508</v>
      </c>
      <c r="IK232">
        <v>5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4.352</v>
      </c>
      <c r="IY232">
        <v>0.4016</v>
      </c>
      <c r="IZ232">
        <v>3.97360106167472</v>
      </c>
      <c r="JA232">
        <v>0.00378919108122332</v>
      </c>
      <c r="JB232">
        <v>-1.39025892724049e-06</v>
      </c>
      <c r="JC232">
        <v>2.66215117939144e-10</v>
      </c>
      <c r="JD232">
        <v>0.0716792814121334</v>
      </c>
      <c r="JE232">
        <v>0.00926075309058177</v>
      </c>
      <c r="JF232">
        <v>8.50568971851429e-05</v>
      </c>
      <c r="JG232">
        <v>6.08600627940814e-06</v>
      </c>
      <c r="JH232">
        <v>1</v>
      </c>
      <c r="JI232">
        <v>1927</v>
      </c>
      <c r="JJ232">
        <v>1</v>
      </c>
      <c r="JK232">
        <v>28</v>
      </c>
      <c r="JL232">
        <v>29320897.9</v>
      </c>
      <c r="JM232">
        <v>29320897.9</v>
      </c>
      <c r="JN232">
        <v>0.322266</v>
      </c>
      <c r="JO232">
        <v>2.44995</v>
      </c>
      <c r="JP232">
        <v>1.4978</v>
      </c>
      <c r="JQ232">
        <v>2.32544</v>
      </c>
      <c r="JR232">
        <v>1.54419</v>
      </c>
      <c r="JS232">
        <v>2.26807</v>
      </c>
      <c r="JT232">
        <v>35.3827</v>
      </c>
      <c r="JU232">
        <v>24.1313</v>
      </c>
      <c r="JV232">
        <v>18</v>
      </c>
      <c r="JW232">
        <v>546.28</v>
      </c>
      <c r="JX232">
        <v>425.305</v>
      </c>
      <c r="JY232">
        <v>26.5047</v>
      </c>
      <c r="JZ232">
        <v>27.669</v>
      </c>
      <c r="KA232">
        <v>30.0001</v>
      </c>
      <c r="KB232">
        <v>27.5585</v>
      </c>
      <c r="KC232">
        <v>27.582</v>
      </c>
      <c r="KD232">
        <v>6.42387</v>
      </c>
      <c r="KE232">
        <v>34.5771</v>
      </c>
      <c r="KF232">
        <v>41.546</v>
      </c>
      <c r="KG232">
        <v>26.5822</v>
      </c>
      <c r="KH232">
        <v>66.9213</v>
      </c>
      <c r="KI232">
        <v>20.1838</v>
      </c>
      <c r="KJ232">
        <v>92.877</v>
      </c>
      <c r="KK232">
        <v>98.8372</v>
      </c>
    </row>
    <row r="233" spans="1:297">
      <c r="A233">
        <v>217</v>
      </c>
      <c r="B233">
        <v>1759253876.1</v>
      </c>
      <c r="C233">
        <v>4035.09999990463</v>
      </c>
      <c r="D233" t="s">
        <v>878</v>
      </c>
      <c r="E233" t="s">
        <v>879</v>
      </c>
      <c r="F233">
        <v>5</v>
      </c>
      <c r="G233" t="s">
        <v>835</v>
      </c>
      <c r="H233" t="s">
        <v>436</v>
      </c>
      <c r="I233">
        <v>1759253867.94615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87.5395417037326</v>
      </c>
      <c r="AK233">
        <v>97.3366684848485</v>
      </c>
      <c r="AL233">
        <v>-3.36853696107322</v>
      </c>
      <c r="AM233">
        <v>62.8378923052208</v>
      </c>
      <c r="AN233">
        <f>(AP233 - AO233 + DY233*1E3/(8.314*(EA233+273.15)) * AR233/DX233 * AQ233) * DX233/(100*DL233) * 1000/(1000 - AP233)</f>
        <v>0</v>
      </c>
      <c r="AO233">
        <v>20.3402638963791</v>
      </c>
      <c r="AP233">
        <v>23.327516969697</v>
      </c>
      <c r="AQ233">
        <v>0.00558960250523883</v>
      </c>
      <c r="AR233">
        <v>103.994524263368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2.96</v>
      </c>
      <c r="DM233">
        <v>0.5</v>
      </c>
      <c r="DN233" t="s">
        <v>438</v>
      </c>
      <c r="DO233">
        <v>2</v>
      </c>
      <c r="DP233" t="b">
        <v>1</v>
      </c>
      <c r="DQ233">
        <v>1759253867.94615</v>
      </c>
      <c r="DR233">
        <v>118.273230769231</v>
      </c>
      <c r="DS233">
        <v>101.959661538462</v>
      </c>
      <c r="DT233">
        <v>23.2907384615385</v>
      </c>
      <c r="DU233">
        <v>20.3888461538462</v>
      </c>
      <c r="DV233">
        <v>113.8861</v>
      </c>
      <c r="DW233">
        <v>22.8895230769231</v>
      </c>
      <c r="DX233">
        <v>500.018076923077</v>
      </c>
      <c r="DY233">
        <v>90.7260076923077</v>
      </c>
      <c r="DZ233">
        <v>0.0275944</v>
      </c>
      <c r="EA233">
        <v>29.7380461538462</v>
      </c>
      <c r="EB233">
        <v>29.9096</v>
      </c>
      <c r="EC233">
        <v>999.9</v>
      </c>
      <c r="ED233">
        <v>0</v>
      </c>
      <c r="EE233">
        <v>0</v>
      </c>
      <c r="EF233">
        <v>10009.6569230769</v>
      </c>
      <c r="EG233">
        <v>0</v>
      </c>
      <c r="EH233">
        <v>9.45911</v>
      </c>
      <c r="EI233">
        <v>16.3135538461538</v>
      </c>
      <c r="EJ233">
        <v>121.093207692308</v>
      </c>
      <c r="EK233">
        <v>104.082646153846</v>
      </c>
      <c r="EL233">
        <v>2.90188461538462</v>
      </c>
      <c r="EM233">
        <v>101.959661538462</v>
      </c>
      <c r="EN233">
        <v>20.3888461538462</v>
      </c>
      <c r="EO233">
        <v>2.11307461538462</v>
      </c>
      <c r="EP233">
        <v>1.84979923076923</v>
      </c>
      <c r="EQ233">
        <v>18.3180769230769</v>
      </c>
      <c r="ER233">
        <v>16.2140384615385</v>
      </c>
      <c r="ES233">
        <v>2000.02538461538</v>
      </c>
      <c r="ET233">
        <v>0.979994923076923</v>
      </c>
      <c r="EU233">
        <v>0.0200051230769231</v>
      </c>
      <c r="EV233">
        <v>0</v>
      </c>
      <c r="EW233">
        <v>563.546230769231</v>
      </c>
      <c r="EX233">
        <v>5.00016</v>
      </c>
      <c r="EY233">
        <v>11494.6</v>
      </c>
      <c r="EZ233">
        <v>18234.3846153846</v>
      </c>
      <c r="FA233">
        <v>48.25</v>
      </c>
      <c r="FB233">
        <v>48.625</v>
      </c>
      <c r="FC233">
        <v>48.562</v>
      </c>
      <c r="FD233">
        <v>48.375</v>
      </c>
      <c r="FE233">
        <v>50.0813846153846</v>
      </c>
      <c r="FF233">
        <v>1955.11538461538</v>
      </c>
      <c r="FG233">
        <v>39.91</v>
      </c>
      <c r="FH233">
        <v>0</v>
      </c>
      <c r="FI233">
        <v>1759253883.4</v>
      </c>
      <c r="FJ233">
        <v>0</v>
      </c>
      <c r="FK233">
        <v>564.06148</v>
      </c>
      <c r="FL233">
        <v>28.9576153310957</v>
      </c>
      <c r="FM233">
        <v>560.823076059211</v>
      </c>
      <c r="FN233">
        <v>11504.32</v>
      </c>
      <c r="FO233">
        <v>15</v>
      </c>
      <c r="FP233">
        <v>0</v>
      </c>
      <c r="FQ233" t="s">
        <v>439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15.827075</v>
      </c>
      <c r="GD233">
        <v>8.95924060150378</v>
      </c>
      <c r="GE233">
        <v>0.920090871531176</v>
      </c>
      <c r="GF233">
        <v>0</v>
      </c>
      <c r="GG233">
        <v>562.062882352941</v>
      </c>
      <c r="GH233">
        <v>26.5247364501822</v>
      </c>
      <c r="GI233">
        <v>2.61411817056701</v>
      </c>
      <c r="GJ233">
        <v>-1</v>
      </c>
      <c r="GK233">
        <v>2.8479485</v>
      </c>
      <c r="GL233">
        <v>0.914915639097741</v>
      </c>
      <c r="GM233">
        <v>0.0883492562093762</v>
      </c>
      <c r="GN233">
        <v>0</v>
      </c>
      <c r="GO233">
        <v>0</v>
      </c>
      <c r="GP233">
        <v>2</v>
      </c>
      <c r="GQ233" t="s">
        <v>446</v>
      </c>
      <c r="GR233">
        <v>3.12498</v>
      </c>
      <c r="GS233">
        <v>2.65307</v>
      </c>
      <c r="GT233">
        <v>0.0225973</v>
      </c>
      <c r="GU233">
        <v>0.0193711</v>
      </c>
      <c r="GV233">
        <v>0.0997889</v>
      </c>
      <c r="GW233">
        <v>0.090911</v>
      </c>
      <c r="GX233">
        <v>25128.4</v>
      </c>
      <c r="GY233">
        <v>23954.7</v>
      </c>
      <c r="GZ233">
        <v>22989.7</v>
      </c>
      <c r="HA233">
        <v>23783.8</v>
      </c>
      <c r="HB233">
        <v>35254.2</v>
      </c>
      <c r="HC233">
        <v>35778.2</v>
      </c>
      <c r="HD233">
        <v>41434.9</v>
      </c>
      <c r="HE233">
        <v>42405.9</v>
      </c>
      <c r="HF233">
        <v>1.9105</v>
      </c>
      <c r="HG233">
        <v>1.80905</v>
      </c>
      <c r="HH233">
        <v>0.153556</v>
      </c>
      <c r="HI233">
        <v>0</v>
      </c>
      <c r="HJ233">
        <v>27.3834</v>
      </c>
      <c r="HK233">
        <v>999.9</v>
      </c>
      <c r="HL233">
        <v>54.511</v>
      </c>
      <c r="HM233">
        <v>29.92</v>
      </c>
      <c r="HN233">
        <v>25.4818</v>
      </c>
      <c r="HO233">
        <v>53.8895</v>
      </c>
      <c r="HP233">
        <v>43.129</v>
      </c>
      <c r="HQ233">
        <v>1</v>
      </c>
      <c r="HR233">
        <v>0.0101067</v>
      </c>
      <c r="HS233">
        <v>-0.118862</v>
      </c>
      <c r="HT233">
        <v>20.2182</v>
      </c>
      <c r="HU233">
        <v>5.23047</v>
      </c>
      <c r="HV233">
        <v>11.992</v>
      </c>
      <c r="HW233">
        <v>4.9556</v>
      </c>
      <c r="HX233">
        <v>3.3039</v>
      </c>
      <c r="HY233">
        <v>51</v>
      </c>
      <c r="HZ233">
        <v>9999</v>
      </c>
      <c r="IA233">
        <v>9999</v>
      </c>
      <c r="IB233">
        <v>9999</v>
      </c>
      <c r="IC233">
        <v>1.86853</v>
      </c>
      <c r="ID233">
        <v>1.86417</v>
      </c>
      <c r="IE233">
        <v>1.87181</v>
      </c>
      <c r="IF233">
        <v>1.86264</v>
      </c>
      <c r="IG233">
        <v>1.86209</v>
      </c>
      <c r="IH233">
        <v>1.86856</v>
      </c>
      <c r="II233">
        <v>1.85867</v>
      </c>
      <c r="IJ233">
        <v>1.86508</v>
      </c>
      <c r="IK233">
        <v>5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4.295</v>
      </c>
      <c r="IY233">
        <v>0.4021</v>
      </c>
      <c r="IZ233">
        <v>3.97360106167472</v>
      </c>
      <c r="JA233">
        <v>0.00378919108122332</v>
      </c>
      <c r="JB233">
        <v>-1.39025892724049e-06</v>
      </c>
      <c r="JC233">
        <v>2.66215117939144e-10</v>
      </c>
      <c r="JD233">
        <v>0.0716792814121334</v>
      </c>
      <c r="JE233">
        <v>0.00926075309058177</v>
      </c>
      <c r="JF233">
        <v>8.50568971851429e-05</v>
      </c>
      <c r="JG233">
        <v>6.08600627940814e-06</v>
      </c>
      <c r="JH233">
        <v>1</v>
      </c>
      <c r="JI233">
        <v>1927</v>
      </c>
      <c r="JJ233">
        <v>1</v>
      </c>
      <c r="JK233">
        <v>28</v>
      </c>
      <c r="JL233">
        <v>29320897.9</v>
      </c>
      <c r="JM233">
        <v>29320897.9</v>
      </c>
      <c r="JN233">
        <v>0.285645</v>
      </c>
      <c r="JO233">
        <v>2.44995</v>
      </c>
      <c r="JP233">
        <v>1.4978</v>
      </c>
      <c r="JQ233">
        <v>2.32544</v>
      </c>
      <c r="JR233">
        <v>1.54419</v>
      </c>
      <c r="JS233">
        <v>2.33398</v>
      </c>
      <c r="JT233">
        <v>35.4059</v>
      </c>
      <c r="JU233">
        <v>24.14</v>
      </c>
      <c r="JV233">
        <v>18</v>
      </c>
      <c r="JW233">
        <v>546.444</v>
      </c>
      <c r="JX233">
        <v>425.159</v>
      </c>
      <c r="JY233">
        <v>26.572</v>
      </c>
      <c r="JZ233">
        <v>27.6698</v>
      </c>
      <c r="KA233">
        <v>30.0002</v>
      </c>
      <c r="KB233">
        <v>27.5587</v>
      </c>
      <c r="KC233">
        <v>27.582</v>
      </c>
      <c r="KD233">
        <v>5.76213</v>
      </c>
      <c r="KE233">
        <v>34.8729</v>
      </c>
      <c r="KF233">
        <v>41.546</v>
      </c>
      <c r="KG233">
        <v>26.6577</v>
      </c>
      <c r="KH233">
        <v>46.6709</v>
      </c>
      <c r="KI233">
        <v>20.0966</v>
      </c>
      <c r="KJ233">
        <v>92.8758</v>
      </c>
      <c r="KK233">
        <v>98.8361</v>
      </c>
    </row>
    <row r="234" spans="1:297">
      <c r="A234">
        <v>218</v>
      </c>
      <c r="B234">
        <v>1759253881.1</v>
      </c>
      <c r="C234">
        <v>4040.09999990463</v>
      </c>
      <c r="D234" t="s">
        <v>880</v>
      </c>
      <c r="E234" t="s">
        <v>881</v>
      </c>
      <c r="F234">
        <v>5</v>
      </c>
      <c r="G234" t="s">
        <v>835</v>
      </c>
      <c r="H234" t="s">
        <v>436</v>
      </c>
      <c r="I234">
        <v>1759253872.94615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70.8782122843372</v>
      </c>
      <c r="AK234">
        <v>80.9909636363636</v>
      </c>
      <c r="AL234">
        <v>-3.26198931831553</v>
      </c>
      <c r="AM234">
        <v>62.8378923052208</v>
      </c>
      <c r="AN234">
        <f>(AP234 - AO234 + DY234*1E3/(8.314*(EA234+273.15)) * AR234/DX234 * AQ234) * DX234/(100*DL234) * 1000/(1000 - AP234)</f>
        <v>0</v>
      </c>
      <c r="AO234">
        <v>20.2526600562873</v>
      </c>
      <c r="AP234">
        <v>23.3440575757576</v>
      </c>
      <c r="AQ234">
        <v>0.00179019076241565</v>
      </c>
      <c r="AR234">
        <v>103.994524263368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2.96</v>
      </c>
      <c r="DM234">
        <v>0.5</v>
      </c>
      <c r="DN234" t="s">
        <v>438</v>
      </c>
      <c r="DO234">
        <v>2</v>
      </c>
      <c r="DP234" t="b">
        <v>1</v>
      </c>
      <c r="DQ234">
        <v>1759253872.94615</v>
      </c>
      <c r="DR234">
        <v>102.126992307692</v>
      </c>
      <c r="DS234">
        <v>85.2699230769231</v>
      </c>
      <c r="DT234">
        <v>23.3133307692308</v>
      </c>
      <c r="DU234">
        <v>20.3245384615385</v>
      </c>
      <c r="DV234">
        <v>97.7963846153846</v>
      </c>
      <c r="DW234">
        <v>22.9116076923077</v>
      </c>
      <c r="DX234">
        <v>500.017692307692</v>
      </c>
      <c r="DY234">
        <v>90.7253307692308</v>
      </c>
      <c r="DZ234">
        <v>0.0276631153846154</v>
      </c>
      <c r="EA234">
        <v>29.7436538461538</v>
      </c>
      <c r="EB234">
        <v>29.8956692307692</v>
      </c>
      <c r="EC234">
        <v>999.9</v>
      </c>
      <c r="ED234">
        <v>0</v>
      </c>
      <c r="EE234">
        <v>0</v>
      </c>
      <c r="EF234">
        <v>10001.7707692308</v>
      </c>
      <c r="EG234">
        <v>0</v>
      </c>
      <c r="EH234">
        <v>9.45911</v>
      </c>
      <c r="EI234">
        <v>16.8571769230769</v>
      </c>
      <c r="EJ234">
        <v>104.564469230769</v>
      </c>
      <c r="EK234">
        <v>87.0400307692308</v>
      </c>
      <c r="EL234">
        <v>2.98878538461538</v>
      </c>
      <c r="EM234">
        <v>85.2699230769231</v>
      </c>
      <c r="EN234">
        <v>20.3245384615385</v>
      </c>
      <c r="EO234">
        <v>2.11510846153846</v>
      </c>
      <c r="EP234">
        <v>1.84395076923077</v>
      </c>
      <c r="EQ234">
        <v>18.3334153846154</v>
      </c>
      <c r="ER234">
        <v>16.1643384615385</v>
      </c>
      <c r="ES234">
        <v>2000.02307692308</v>
      </c>
      <c r="ET234">
        <v>0.979994923076923</v>
      </c>
      <c r="EU234">
        <v>0.0200051230769231</v>
      </c>
      <c r="EV234">
        <v>0</v>
      </c>
      <c r="EW234">
        <v>566.027769230769</v>
      </c>
      <c r="EX234">
        <v>5.00016</v>
      </c>
      <c r="EY234">
        <v>11542.5538461538</v>
      </c>
      <c r="EZ234">
        <v>18234.3615384615</v>
      </c>
      <c r="FA234">
        <v>48.25</v>
      </c>
      <c r="FB234">
        <v>48.625</v>
      </c>
      <c r="FC234">
        <v>48.562</v>
      </c>
      <c r="FD234">
        <v>48.375</v>
      </c>
      <c r="FE234">
        <v>50.0910769230769</v>
      </c>
      <c r="FF234">
        <v>1955.11307692308</v>
      </c>
      <c r="FG234">
        <v>39.91</v>
      </c>
      <c r="FH234">
        <v>0</v>
      </c>
      <c r="FI234">
        <v>1759253888.2</v>
      </c>
      <c r="FJ234">
        <v>0</v>
      </c>
      <c r="FK234">
        <v>566.42816</v>
      </c>
      <c r="FL234">
        <v>30.5144615306919</v>
      </c>
      <c r="FM234">
        <v>604.87692307818</v>
      </c>
      <c r="FN234">
        <v>11550.836</v>
      </c>
      <c r="FO234">
        <v>15</v>
      </c>
      <c r="FP234">
        <v>0</v>
      </c>
      <c r="FQ234" t="s">
        <v>439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16.598445</v>
      </c>
      <c r="GD234">
        <v>7.67767669172934</v>
      </c>
      <c r="GE234">
        <v>0.807480564146902</v>
      </c>
      <c r="GF234">
        <v>0</v>
      </c>
      <c r="GG234">
        <v>564.844058823529</v>
      </c>
      <c r="GH234">
        <v>29.5857601290033</v>
      </c>
      <c r="GI234">
        <v>2.90909675633456</v>
      </c>
      <c r="GJ234">
        <v>-1</v>
      </c>
      <c r="GK234">
        <v>2.950588</v>
      </c>
      <c r="GL234">
        <v>1.04298947368421</v>
      </c>
      <c r="GM234">
        <v>0.101122232649403</v>
      </c>
      <c r="GN234">
        <v>0</v>
      </c>
      <c r="GO234">
        <v>0</v>
      </c>
      <c r="GP234">
        <v>2</v>
      </c>
      <c r="GQ234" t="s">
        <v>446</v>
      </c>
      <c r="GR234">
        <v>3.12509</v>
      </c>
      <c r="GS234">
        <v>2.6532</v>
      </c>
      <c r="GT234">
        <v>0.0185898</v>
      </c>
      <c r="GU234">
        <v>0.015188</v>
      </c>
      <c r="GV234">
        <v>0.099841</v>
      </c>
      <c r="GW234">
        <v>0.0905673</v>
      </c>
      <c r="GX234">
        <v>25231</v>
      </c>
      <c r="GY234">
        <v>24057.1</v>
      </c>
      <c r="GZ234">
        <v>22989.4</v>
      </c>
      <c r="HA234">
        <v>23784</v>
      </c>
      <c r="HB234">
        <v>35251.9</v>
      </c>
      <c r="HC234">
        <v>35791.7</v>
      </c>
      <c r="HD234">
        <v>41435</v>
      </c>
      <c r="HE234">
        <v>42406.3</v>
      </c>
      <c r="HF234">
        <v>1.9105</v>
      </c>
      <c r="HG234">
        <v>1.80912</v>
      </c>
      <c r="HH234">
        <v>0.152484</v>
      </c>
      <c r="HI234">
        <v>0</v>
      </c>
      <c r="HJ234">
        <v>27.3864</v>
      </c>
      <c r="HK234">
        <v>999.9</v>
      </c>
      <c r="HL234">
        <v>54.511</v>
      </c>
      <c r="HM234">
        <v>29.92</v>
      </c>
      <c r="HN234">
        <v>25.4823</v>
      </c>
      <c r="HO234">
        <v>54.3195</v>
      </c>
      <c r="HP234">
        <v>43.0609</v>
      </c>
      <c r="HQ234">
        <v>1</v>
      </c>
      <c r="HR234">
        <v>0.0101905</v>
      </c>
      <c r="HS234">
        <v>-0.216506</v>
      </c>
      <c r="HT234">
        <v>20.2181</v>
      </c>
      <c r="HU234">
        <v>5.23152</v>
      </c>
      <c r="HV234">
        <v>11.992</v>
      </c>
      <c r="HW234">
        <v>4.9556</v>
      </c>
      <c r="HX234">
        <v>3.30395</v>
      </c>
      <c r="HY234">
        <v>51</v>
      </c>
      <c r="HZ234">
        <v>9999</v>
      </c>
      <c r="IA234">
        <v>9999</v>
      </c>
      <c r="IB234">
        <v>9999</v>
      </c>
      <c r="IC234">
        <v>1.86855</v>
      </c>
      <c r="ID234">
        <v>1.86419</v>
      </c>
      <c r="IE234">
        <v>1.87181</v>
      </c>
      <c r="IF234">
        <v>1.86264</v>
      </c>
      <c r="IG234">
        <v>1.8621</v>
      </c>
      <c r="IH234">
        <v>1.86857</v>
      </c>
      <c r="II234">
        <v>1.85867</v>
      </c>
      <c r="IJ234">
        <v>1.86508</v>
      </c>
      <c r="IK234">
        <v>5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4.238</v>
      </c>
      <c r="IY234">
        <v>0.4025</v>
      </c>
      <c r="IZ234">
        <v>3.97360106167472</v>
      </c>
      <c r="JA234">
        <v>0.00378919108122332</v>
      </c>
      <c r="JB234">
        <v>-1.39025892724049e-06</v>
      </c>
      <c r="JC234">
        <v>2.66215117939144e-10</v>
      </c>
      <c r="JD234">
        <v>0.0716792814121334</v>
      </c>
      <c r="JE234">
        <v>0.00926075309058177</v>
      </c>
      <c r="JF234">
        <v>8.50568971851429e-05</v>
      </c>
      <c r="JG234">
        <v>6.08600627940814e-06</v>
      </c>
      <c r="JH234">
        <v>1</v>
      </c>
      <c r="JI234">
        <v>1927</v>
      </c>
      <c r="JJ234">
        <v>1</v>
      </c>
      <c r="JK234">
        <v>28</v>
      </c>
      <c r="JL234">
        <v>29320898</v>
      </c>
      <c r="JM234">
        <v>29320898</v>
      </c>
      <c r="JN234">
        <v>0.251465</v>
      </c>
      <c r="JO234">
        <v>2.44995</v>
      </c>
      <c r="JP234">
        <v>1.4978</v>
      </c>
      <c r="JQ234">
        <v>2.32544</v>
      </c>
      <c r="JR234">
        <v>1.54419</v>
      </c>
      <c r="JS234">
        <v>2.33276</v>
      </c>
      <c r="JT234">
        <v>35.3827</v>
      </c>
      <c r="JU234">
        <v>24.1488</v>
      </c>
      <c r="JV234">
        <v>18</v>
      </c>
      <c r="JW234">
        <v>546.444</v>
      </c>
      <c r="JX234">
        <v>425.203</v>
      </c>
      <c r="JY234">
        <v>26.6443</v>
      </c>
      <c r="JZ234">
        <v>27.6721</v>
      </c>
      <c r="KA234">
        <v>30.0002</v>
      </c>
      <c r="KB234">
        <v>27.5587</v>
      </c>
      <c r="KC234">
        <v>27.582</v>
      </c>
      <c r="KD234">
        <v>5.00082</v>
      </c>
      <c r="KE234">
        <v>35.1478</v>
      </c>
      <c r="KF234">
        <v>41.1698</v>
      </c>
      <c r="KG234">
        <v>26.7414</v>
      </c>
      <c r="KH234">
        <v>33.1282</v>
      </c>
      <c r="KI234">
        <v>20.0036</v>
      </c>
      <c r="KJ234">
        <v>92.8755</v>
      </c>
      <c r="KK234">
        <v>98.837</v>
      </c>
    </row>
    <row r="235" spans="1:297">
      <c r="A235">
        <v>219</v>
      </c>
      <c r="B235">
        <v>1759253978.1</v>
      </c>
      <c r="C235">
        <v>4137.09999990463</v>
      </c>
      <c r="D235" t="s">
        <v>882</v>
      </c>
      <c r="E235" t="s">
        <v>883</v>
      </c>
      <c r="F235">
        <v>5</v>
      </c>
      <c r="G235" t="s">
        <v>835</v>
      </c>
      <c r="H235" t="s">
        <v>436</v>
      </c>
      <c r="I235">
        <v>1759253969.6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428.672821548589</v>
      </c>
      <c r="AK235">
        <v>415.713890909091</v>
      </c>
      <c r="AL235">
        <v>-0.0115776603294739</v>
      </c>
      <c r="AM235">
        <v>62.8378923052208</v>
      </c>
      <c r="AN235">
        <f>(AP235 - AO235 + DY235*1E3/(8.314*(EA235+273.15)) * AR235/DX235 * AQ235) * DX235/(100*DL235) * 1000/(1000 - AP235)</f>
        <v>0</v>
      </c>
      <c r="AO235">
        <v>20.2856929111305</v>
      </c>
      <c r="AP235">
        <v>23.2543478787879</v>
      </c>
      <c r="AQ235">
        <v>-7.75187864551562e-06</v>
      </c>
      <c r="AR235">
        <v>103.994524263368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2.96</v>
      </c>
      <c r="DM235">
        <v>0.5</v>
      </c>
      <c r="DN235" t="s">
        <v>438</v>
      </c>
      <c r="DO235">
        <v>2</v>
      </c>
      <c r="DP235" t="b">
        <v>1</v>
      </c>
      <c r="DQ235">
        <v>1759253969.6</v>
      </c>
      <c r="DR235">
        <v>406.136875</v>
      </c>
      <c r="DS235">
        <v>420.00025</v>
      </c>
      <c r="DT235">
        <v>23.23704375</v>
      </c>
      <c r="DU235">
        <v>20.2277125</v>
      </c>
      <c r="DV235">
        <v>400.8505625</v>
      </c>
      <c r="DW235">
        <v>22.83703125</v>
      </c>
      <c r="DX235">
        <v>500.0461875</v>
      </c>
      <c r="DY235">
        <v>90.72219375</v>
      </c>
      <c r="DZ235">
        <v>0.027709975</v>
      </c>
      <c r="EA235">
        <v>29.96085625</v>
      </c>
      <c r="EB235">
        <v>30.07013125</v>
      </c>
      <c r="EC235">
        <v>999.9</v>
      </c>
      <c r="ED235">
        <v>0</v>
      </c>
      <c r="EE235">
        <v>0</v>
      </c>
      <c r="EF235">
        <v>10016.323125</v>
      </c>
      <c r="EG235">
        <v>0</v>
      </c>
      <c r="EH235">
        <v>9.45911</v>
      </c>
      <c r="EI235">
        <v>-13.86333125</v>
      </c>
      <c r="EJ235">
        <v>415.79875</v>
      </c>
      <c r="EK235">
        <v>428.671125</v>
      </c>
      <c r="EL235">
        <v>3.009343125</v>
      </c>
      <c r="EM235">
        <v>420.00025</v>
      </c>
      <c r="EN235">
        <v>20.2277125</v>
      </c>
      <c r="EO235">
        <v>2.108115</v>
      </c>
      <c r="EP235">
        <v>1.8351025</v>
      </c>
      <c r="EQ235">
        <v>18.28061875</v>
      </c>
      <c r="ER235">
        <v>16.08898125</v>
      </c>
      <c r="ES235">
        <v>1999.99125</v>
      </c>
      <c r="ET235">
        <v>0.9799956875</v>
      </c>
      <c r="EU235">
        <v>0.0200044125</v>
      </c>
      <c r="EV235">
        <v>0</v>
      </c>
      <c r="EW235">
        <v>548.8858125</v>
      </c>
      <c r="EX235">
        <v>5.00016</v>
      </c>
      <c r="EY235">
        <v>11206.325</v>
      </c>
      <c r="EZ235">
        <v>18234.09375</v>
      </c>
      <c r="FA235">
        <v>48.2655</v>
      </c>
      <c r="FB235">
        <v>48.625</v>
      </c>
      <c r="FC235">
        <v>48.625</v>
      </c>
      <c r="FD235">
        <v>48.42925</v>
      </c>
      <c r="FE235">
        <v>50.128875</v>
      </c>
      <c r="FF235">
        <v>1955.08125</v>
      </c>
      <c r="FG235">
        <v>39.91</v>
      </c>
      <c r="FH235">
        <v>0</v>
      </c>
      <c r="FI235">
        <v>1759253985.4</v>
      </c>
      <c r="FJ235">
        <v>0</v>
      </c>
      <c r="FK235">
        <v>548.97144</v>
      </c>
      <c r="FL235">
        <v>3.92923075530271</v>
      </c>
      <c r="FM235">
        <v>78.9923075254467</v>
      </c>
      <c r="FN235">
        <v>11208.44</v>
      </c>
      <c r="FO235">
        <v>15</v>
      </c>
      <c r="FP235">
        <v>0</v>
      </c>
      <c r="FQ235" t="s">
        <v>439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-13.83537</v>
      </c>
      <c r="GD235">
        <v>-0.581494736842091</v>
      </c>
      <c r="GE235">
        <v>0.0605774388695991</v>
      </c>
      <c r="GF235">
        <v>0</v>
      </c>
      <c r="GG235">
        <v>548.661411764706</v>
      </c>
      <c r="GH235">
        <v>4.37812070528619</v>
      </c>
      <c r="GI235">
        <v>0.481697251616137</v>
      </c>
      <c r="GJ235">
        <v>-1</v>
      </c>
      <c r="GK235">
        <v>3.033813</v>
      </c>
      <c r="GL235">
        <v>-0.481310977443606</v>
      </c>
      <c r="GM235">
        <v>0.0470312748179336</v>
      </c>
      <c r="GN235">
        <v>0</v>
      </c>
      <c r="GO235">
        <v>0</v>
      </c>
      <c r="GP235">
        <v>2</v>
      </c>
      <c r="GQ235" t="s">
        <v>446</v>
      </c>
      <c r="GR235">
        <v>3.12514</v>
      </c>
      <c r="GS235">
        <v>2.65292</v>
      </c>
      <c r="GT235">
        <v>0.0870456</v>
      </c>
      <c r="GU235">
        <v>0.0901499</v>
      </c>
      <c r="GV235">
        <v>0.0995442</v>
      </c>
      <c r="GW235">
        <v>0.0909957</v>
      </c>
      <c r="GX235">
        <v>23470.6</v>
      </c>
      <c r="GY235">
        <v>22225.4</v>
      </c>
      <c r="GZ235">
        <v>22988.7</v>
      </c>
      <c r="HA235">
        <v>23783.2</v>
      </c>
      <c r="HB235">
        <v>35267.4</v>
      </c>
      <c r="HC235">
        <v>35780.1</v>
      </c>
      <c r="HD235">
        <v>41432.8</v>
      </c>
      <c r="HE235">
        <v>42405.7</v>
      </c>
      <c r="HF235">
        <v>1.91037</v>
      </c>
      <c r="HG235">
        <v>1.80998</v>
      </c>
      <c r="HH235">
        <v>0.156473</v>
      </c>
      <c r="HI235">
        <v>0</v>
      </c>
      <c r="HJ235">
        <v>27.532</v>
      </c>
      <c r="HK235">
        <v>999.9</v>
      </c>
      <c r="HL235">
        <v>54.224</v>
      </c>
      <c r="HM235">
        <v>29.92</v>
      </c>
      <c r="HN235">
        <v>25.3452</v>
      </c>
      <c r="HO235">
        <v>54.2796</v>
      </c>
      <c r="HP235">
        <v>42.8846</v>
      </c>
      <c r="HQ235">
        <v>1</v>
      </c>
      <c r="HR235">
        <v>0.0129726</v>
      </c>
      <c r="HS235">
        <v>0.453431</v>
      </c>
      <c r="HT235">
        <v>20.2177</v>
      </c>
      <c r="HU235">
        <v>5.23406</v>
      </c>
      <c r="HV235">
        <v>11.992</v>
      </c>
      <c r="HW235">
        <v>4.95555</v>
      </c>
      <c r="HX235">
        <v>3.30393</v>
      </c>
      <c r="HY235">
        <v>51</v>
      </c>
      <c r="HZ235">
        <v>9999</v>
      </c>
      <c r="IA235">
        <v>9999</v>
      </c>
      <c r="IB235">
        <v>9999</v>
      </c>
      <c r="IC235">
        <v>1.86851</v>
      </c>
      <c r="ID235">
        <v>1.86421</v>
      </c>
      <c r="IE235">
        <v>1.87181</v>
      </c>
      <c r="IF235">
        <v>1.86264</v>
      </c>
      <c r="IG235">
        <v>1.86211</v>
      </c>
      <c r="IH235">
        <v>1.86853</v>
      </c>
      <c r="II235">
        <v>1.85867</v>
      </c>
      <c r="IJ235">
        <v>1.86508</v>
      </c>
      <c r="IK235">
        <v>5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5.287</v>
      </c>
      <c r="IY235">
        <v>0.4004</v>
      </c>
      <c r="IZ235">
        <v>3.97360106167472</v>
      </c>
      <c r="JA235">
        <v>0.00378919108122332</v>
      </c>
      <c r="JB235">
        <v>-1.39025892724049e-06</v>
      </c>
      <c r="JC235">
        <v>2.66215117939144e-10</v>
      </c>
      <c r="JD235">
        <v>0.0716792814121334</v>
      </c>
      <c r="JE235">
        <v>0.00926075309058177</v>
      </c>
      <c r="JF235">
        <v>8.50568971851429e-05</v>
      </c>
      <c r="JG235">
        <v>6.08600627940814e-06</v>
      </c>
      <c r="JH235">
        <v>1</v>
      </c>
      <c r="JI235">
        <v>1927</v>
      </c>
      <c r="JJ235">
        <v>1</v>
      </c>
      <c r="JK235">
        <v>28</v>
      </c>
      <c r="JL235">
        <v>29320899.6</v>
      </c>
      <c r="JM235">
        <v>29320899.6</v>
      </c>
      <c r="JN235">
        <v>1.04126</v>
      </c>
      <c r="JO235">
        <v>2.39624</v>
      </c>
      <c r="JP235">
        <v>1.4978</v>
      </c>
      <c r="JQ235">
        <v>2.32544</v>
      </c>
      <c r="JR235">
        <v>1.54419</v>
      </c>
      <c r="JS235">
        <v>2.34131</v>
      </c>
      <c r="JT235">
        <v>35.3596</v>
      </c>
      <c r="JU235">
        <v>24.14</v>
      </c>
      <c r="JV235">
        <v>18</v>
      </c>
      <c r="JW235">
        <v>546.468</v>
      </c>
      <c r="JX235">
        <v>425.77</v>
      </c>
      <c r="JY235">
        <v>26.7469</v>
      </c>
      <c r="JZ235">
        <v>27.6934</v>
      </c>
      <c r="KA235">
        <v>30</v>
      </c>
      <c r="KB235">
        <v>27.5709</v>
      </c>
      <c r="KC235">
        <v>27.5916</v>
      </c>
      <c r="KD235">
        <v>20.8924</v>
      </c>
      <c r="KE235">
        <v>32.3375</v>
      </c>
      <c r="KF235">
        <v>40.419</v>
      </c>
      <c r="KG235">
        <v>26.6984</v>
      </c>
      <c r="KH235">
        <v>426.818</v>
      </c>
      <c r="KI235">
        <v>20.462</v>
      </c>
      <c r="KJ235">
        <v>92.8713</v>
      </c>
      <c r="KK235">
        <v>98.8348</v>
      </c>
    </row>
    <row r="236" spans="1:297">
      <c r="A236">
        <v>220</v>
      </c>
      <c r="B236">
        <v>1759253983.1</v>
      </c>
      <c r="C236">
        <v>4142.09999990463</v>
      </c>
      <c r="D236" t="s">
        <v>884</v>
      </c>
      <c r="E236" t="s">
        <v>885</v>
      </c>
      <c r="F236">
        <v>5</v>
      </c>
      <c r="G236" t="s">
        <v>835</v>
      </c>
      <c r="H236" t="s">
        <v>436</v>
      </c>
      <c r="I236">
        <v>1759253974.36667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428.792881594704</v>
      </c>
      <c r="AK236">
        <v>415.719878787879</v>
      </c>
      <c r="AL236">
        <v>-0.00255889326794801</v>
      </c>
      <c r="AM236">
        <v>62.8378923052208</v>
      </c>
      <c r="AN236">
        <f>(AP236 - AO236 + DY236*1E3/(8.314*(EA236+273.15)) * AR236/DX236 * AQ236) * DX236/(100*DL236) * 1000/(1000 - AP236)</f>
        <v>0</v>
      </c>
      <c r="AO236">
        <v>20.3384295065913</v>
      </c>
      <c r="AP236">
        <v>23.2451484848485</v>
      </c>
      <c r="AQ236">
        <v>-0.000510903730900973</v>
      </c>
      <c r="AR236">
        <v>103.994524263368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2.96</v>
      </c>
      <c r="DM236">
        <v>0.5</v>
      </c>
      <c r="DN236" t="s">
        <v>438</v>
      </c>
      <c r="DO236">
        <v>2</v>
      </c>
      <c r="DP236" t="b">
        <v>1</v>
      </c>
      <c r="DQ236">
        <v>1759253974.36667</v>
      </c>
      <c r="DR236">
        <v>406.102733333333</v>
      </c>
      <c r="DS236">
        <v>420.061</v>
      </c>
      <c r="DT236">
        <v>23.24956</v>
      </c>
      <c r="DU236">
        <v>20.28492</v>
      </c>
      <c r="DV236">
        <v>400.816466666667</v>
      </c>
      <c r="DW236">
        <v>22.84926</v>
      </c>
      <c r="DX236">
        <v>500.0116</v>
      </c>
      <c r="DY236">
        <v>90.7224066666667</v>
      </c>
      <c r="DZ236">
        <v>0.0276050933333333</v>
      </c>
      <c r="EA236">
        <v>29.9591466666667</v>
      </c>
      <c r="EB236">
        <v>30.0787933333333</v>
      </c>
      <c r="EC236">
        <v>999.9</v>
      </c>
      <c r="ED236">
        <v>0</v>
      </c>
      <c r="EE236">
        <v>0</v>
      </c>
      <c r="EF236">
        <v>10004.828</v>
      </c>
      <c r="EG236">
        <v>0</v>
      </c>
      <c r="EH236">
        <v>9.45911</v>
      </c>
      <c r="EI236">
        <v>-13.9582666666667</v>
      </c>
      <c r="EJ236">
        <v>415.769066666667</v>
      </c>
      <c r="EK236">
        <v>428.7582</v>
      </c>
      <c r="EL236">
        <v>2.96463733333333</v>
      </c>
      <c r="EM236">
        <v>420.061</v>
      </c>
      <c r="EN236">
        <v>20.28492</v>
      </c>
      <c r="EO236">
        <v>2.10925466666667</v>
      </c>
      <c r="EP236">
        <v>1.84029733333333</v>
      </c>
      <c r="EQ236">
        <v>18.28924</v>
      </c>
      <c r="ER236">
        <v>16.1332866666667</v>
      </c>
      <c r="ES236">
        <v>2000.052</v>
      </c>
      <c r="ET236">
        <v>0.9799964</v>
      </c>
      <c r="EU236">
        <v>0.0200037533333333</v>
      </c>
      <c r="EV236">
        <v>0</v>
      </c>
      <c r="EW236">
        <v>549.245933333333</v>
      </c>
      <c r="EX236">
        <v>5.00016</v>
      </c>
      <c r="EY236">
        <v>11213.0333333333</v>
      </c>
      <c r="EZ236">
        <v>18234.66</v>
      </c>
      <c r="FA236">
        <v>48.2789333333333</v>
      </c>
      <c r="FB236">
        <v>48.625</v>
      </c>
      <c r="FC236">
        <v>48.625</v>
      </c>
      <c r="FD236">
        <v>48.437</v>
      </c>
      <c r="FE236">
        <v>50.1291333333333</v>
      </c>
      <c r="FF236">
        <v>1955.142</v>
      </c>
      <c r="FG236">
        <v>39.91</v>
      </c>
      <c r="FH236">
        <v>0</v>
      </c>
      <c r="FI236">
        <v>1759253990.2</v>
      </c>
      <c r="FJ236">
        <v>0</v>
      </c>
      <c r="FK236">
        <v>549.33824</v>
      </c>
      <c r="FL236">
        <v>3.98715384088999</v>
      </c>
      <c r="FM236">
        <v>68.7461538192962</v>
      </c>
      <c r="FN236">
        <v>11214.524</v>
      </c>
      <c r="FO236">
        <v>15</v>
      </c>
      <c r="FP236">
        <v>0</v>
      </c>
      <c r="FQ236" t="s">
        <v>439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-13.92625</v>
      </c>
      <c r="GD236">
        <v>-1.1862135338346</v>
      </c>
      <c r="GE236">
        <v>0.205897543695888</v>
      </c>
      <c r="GF236">
        <v>0</v>
      </c>
      <c r="GG236">
        <v>549.140882352941</v>
      </c>
      <c r="GH236">
        <v>4.25240641660849</v>
      </c>
      <c r="GI236">
        <v>0.462595539556957</v>
      </c>
      <c r="GJ236">
        <v>-1</v>
      </c>
      <c r="GK236">
        <v>2.9805205</v>
      </c>
      <c r="GL236">
        <v>-0.555007669172932</v>
      </c>
      <c r="GM236">
        <v>0.0543653987822218</v>
      </c>
      <c r="GN236">
        <v>0</v>
      </c>
      <c r="GO236">
        <v>0</v>
      </c>
      <c r="GP236">
        <v>2</v>
      </c>
      <c r="GQ236" t="s">
        <v>446</v>
      </c>
      <c r="GR236">
        <v>3.12519</v>
      </c>
      <c r="GS236">
        <v>2.65296</v>
      </c>
      <c r="GT236">
        <v>0.0870582</v>
      </c>
      <c r="GU236">
        <v>0.0904655</v>
      </c>
      <c r="GV236">
        <v>0.0995264</v>
      </c>
      <c r="GW236">
        <v>0.0912367</v>
      </c>
      <c r="GX236">
        <v>23469.7</v>
      </c>
      <c r="GY236">
        <v>22216.9</v>
      </c>
      <c r="GZ236">
        <v>22988.2</v>
      </c>
      <c r="HA236">
        <v>23782.4</v>
      </c>
      <c r="HB236">
        <v>35267.6</v>
      </c>
      <c r="HC236">
        <v>35769.7</v>
      </c>
      <c r="HD236">
        <v>41432.2</v>
      </c>
      <c r="HE236">
        <v>42404.6</v>
      </c>
      <c r="HF236">
        <v>1.91035</v>
      </c>
      <c r="HG236">
        <v>1.8097</v>
      </c>
      <c r="HH236">
        <v>0.157267</v>
      </c>
      <c r="HI236">
        <v>0</v>
      </c>
      <c r="HJ236">
        <v>27.5344</v>
      </c>
      <c r="HK236">
        <v>999.9</v>
      </c>
      <c r="HL236">
        <v>54.2</v>
      </c>
      <c r="HM236">
        <v>29.92</v>
      </c>
      <c r="HN236">
        <v>25.3356</v>
      </c>
      <c r="HO236">
        <v>55.1896</v>
      </c>
      <c r="HP236">
        <v>42.9287</v>
      </c>
      <c r="HQ236">
        <v>1</v>
      </c>
      <c r="HR236">
        <v>0.0132698</v>
      </c>
      <c r="HS236">
        <v>0.5903</v>
      </c>
      <c r="HT236">
        <v>20.2167</v>
      </c>
      <c r="HU236">
        <v>5.23241</v>
      </c>
      <c r="HV236">
        <v>11.992</v>
      </c>
      <c r="HW236">
        <v>4.9552</v>
      </c>
      <c r="HX236">
        <v>3.30363</v>
      </c>
      <c r="HY236">
        <v>51</v>
      </c>
      <c r="HZ236">
        <v>9999</v>
      </c>
      <c r="IA236">
        <v>9999</v>
      </c>
      <c r="IB236">
        <v>9999</v>
      </c>
      <c r="IC236">
        <v>1.86853</v>
      </c>
      <c r="ID236">
        <v>1.86423</v>
      </c>
      <c r="IE236">
        <v>1.87181</v>
      </c>
      <c r="IF236">
        <v>1.86264</v>
      </c>
      <c r="IG236">
        <v>1.86212</v>
      </c>
      <c r="IH236">
        <v>1.86852</v>
      </c>
      <c r="II236">
        <v>1.85867</v>
      </c>
      <c r="IJ236">
        <v>1.86508</v>
      </c>
      <c r="IK236">
        <v>5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5.287</v>
      </c>
      <c r="IY236">
        <v>0.4002</v>
      </c>
      <c r="IZ236">
        <v>3.97360106167472</v>
      </c>
      <c r="JA236">
        <v>0.00378919108122332</v>
      </c>
      <c r="JB236">
        <v>-1.39025892724049e-06</v>
      </c>
      <c r="JC236">
        <v>2.66215117939144e-10</v>
      </c>
      <c r="JD236">
        <v>0.0716792814121334</v>
      </c>
      <c r="JE236">
        <v>0.00926075309058177</v>
      </c>
      <c r="JF236">
        <v>8.50568971851429e-05</v>
      </c>
      <c r="JG236">
        <v>6.08600627940814e-06</v>
      </c>
      <c r="JH236">
        <v>1</v>
      </c>
      <c r="JI236">
        <v>1927</v>
      </c>
      <c r="JJ236">
        <v>1</v>
      </c>
      <c r="JK236">
        <v>28</v>
      </c>
      <c r="JL236">
        <v>29320899.7</v>
      </c>
      <c r="JM236">
        <v>29320899.7</v>
      </c>
      <c r="JN236">
        <v>1.05957</v>
      </c>
      <c r="JO236">
        <v>2.38281</v>
      </c>
      <c r="JP236">
        <v>1.4978</v>
      </c>
      <c r="JQ236">
        <v>2.32544</v>
      </c>
      <c r="JR236">
        <v>1.54419</v>
      </c>
      <c r="JS236">
        <v>2.35229</v>
      </c>
      <c r="JT236">
        <v>35.3596</v>
      </c>
      <c r="JU236">
        <v>24.14</v>
      </c>
      <c r="JV236">
        <v>18</v>
      </c>
      <c r="JW236">
        <v>546.467</v>
      </c>
      <c r="JX236">
        <v>425.624</v>
      </c>
      <c r="JY236">
        <v>26.678</v>
      </c>
      <c r="JZ236">
        <v>27.6947</v>
      </c>
      <c r="KA236">
        <v>30.0003</v>
      </c>
      <c r="KB236">
        <v>27.5726</v>
      </c>
      <c r="KC236">
        <v>27.5936</v>
      </c>
      <c r="KD236">
        <v>21.4303</v>
      </c>
      <c r="KE236">
        <v>32.0654</v>
      </c>
      <c r="KF236">
        <v>40.419</v>
      </c>
      <c r="KG236">
        <v>26.6107</v>
      </c>
      <c r="KH236">
        <v>440.46</v>
      </c>
      <c r="KI236">
        <v>20.526</v>
      </c>
      <c r="KJ236">
        <v>92.8697</v>
      </c>
      <c r="KK236">
        <v>98.8319</v>
      </c>
    </row>
    <row r="237" spans="1:297">
      <c r="A237">
        <v>221</v>
      </c>
      <c r="B237">
        <v>1759253988.1</v>
      </c>
      <c r="C237">
        <v>4147.09999990463</v>
      </c>
      <c r="D237" t="s">
        <v>886</v>
      </c>
      <c r="E237" t="s">
        <v>887</v>
      </c>
      <c r="F237">
        <v>5</v>
      </c>
      <c r="G237" t="s">
        <v>835</v>
      </c>
      <c r="H237" t="s">
        <v>436</v>
      </c>
      <c r="I237">
        <v>1759253979.45714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433.562911111194</v>
      </c>
      <c r="AK237">
        <v>417.941157575758</v>
      </c>
      <c r="AL237">
        <v>0.562282976276018</v>
      </c>
      <c r="AM237">
        <v>62.8378923052208</v>
      </c>
      <c r="AN237">
        <f>(AP237 - AO237 + DY237*1E3/(8.314*(EA237+273.15)) * AR237/DX237 * AQ237) * DX237/(100*DL237) * 1000/(1000 - AP237)</f>
        <v>0</v>
      </c>
      <c r="AO237">
        <v>20.4104994423943</v>
      </c>
      <c r="AP237">
        <v>23.2426448484848</v>
      </c>
      <c r="AQ237">
        <v>-0.000129997243943331</v>
      </c>
      <c r="AR237">
        <v>103.994524263368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2.96</v>
      </c>
      <c r="DM237">
        <v>0.5</v>
      </c>
      <c r="DN237" t="s">
        <v>438</v>
      </c>
      <c r="DO237">
        <v>2</v>
      </c>
      <c r="DP237" t="b">
        <v>1</v>
      </c>
      <c r="DQ237">
        <v>1759253979.45714</v>
      </c>
      <c r="DR237">
        <v>406.410285714286</v>
      </c>
      <c r="DS237">
        <v>422.097214285714</v>
      </c>
      <c r="DT237">
        <v>23.2503571428571</v>
      </c>
      <c r="DU237">
        <v>20.3425857142857</v>
      </c>
      <c r="DV237">
        <v>401.123214285714</v>
      </c>
      <c r="DW237">
        <v>22.85005</v>
      </c>
      <c r="DX237">
        <v>499.992714285714</v>
      </c>
      <c r="DY237">
        <v>90.7229785714286</v>
      </c>
      <c r="DZ237">
        <v>0.027443</v>
      </c>
      <c r="EA237">
        <v>29.9578214285714</v>
      </c>
      <c r="EB237">
        <v>30.0889642857143</v>
      </c>
      <c r="EC237">
        <v>999.9</v>
      </c>
      <c r="ED237">
        <v>0</v>
      </c>
      <c r="EE237">
        <v>0</v>
      </c>
      <c r="EF237">
        <v>10009.7285714286</v>
      </c>
      <c r="EG237">
        <v>0</v>
      </c>
      <c r="EH237">
        <v>9.45911</v>
      </c>
      <c r="EI237">
        <v>-15.6869642857143</v>
      </c>
      <c r="EJ237">
        <v>416.084357142857</v>
      </c>
      <c r="EK237">
        <v>430.862285714286</v>
      </c>
      <c r="EL237">
        <v>2.90776142857143</v>
      </c>
      <c r="EM237">
        <v>422.097214285714</v>
      </c>
      <c r="EN237">
        <v>20.3425857142857</v>
      </c>
      <c r="EO237">
        <v>2.10934142857143</v>
      </c>
      <c r="EP237">
        <v>1.84554142857143</v>
      </c>
      <c r="EQ237">
        <v>18.2898857142857</v>
      </c>
      <c r="ER237">
        <v>16.1778785714286</v>
      </c>
      <c r="ES237">
        <v>2000.02357142857</v>
      </c>
      <c r="ET237">
        <v>0.979996142857143</v>
      </c>
      <c r="EU237">
        <v>0.0200039928571429</v>
      </c>
      <c r="EV237">
        <v>0</v>
      </c>
      <c r="EW237">
        <v>549.459928571429</v>
      </c>
      <c r="EX237">
        <v>5.00016</v>
      </c>
      <c r="EY237">
        <v>11218.5571428571</v>
      </c>
      <c r="EZ237">
        <v>18234.4</v>
      </c>
      <c r="FA237">
        <v>48.2898571428571</v>
      </c>
      <c r="FB237">
        <v>48.6294285714286</v>
      </c>
      <c r="FC237">
        <v>48.625</v>
      </c>
      <c r="FD237">
        <v>48.437</v>
      </c>
      <c r="FE237">
        <v>50.125</v>
      </c>
      <c r="FF237">
        <v>1955.11357142857</v>
      </c>
      <c r="FG237">
        <v>39.91</v>
      </c>
      <c r="FH237">
        <v>0</v>
      </c>
      <c r="FI237">
        <v>1759253995</v>
      </c>
      <c r="FJ237">
        <v>0</v>
      </c>
      <c r="FK237">
        <v>549.58184</v>
      </c>
      <c r="FL237">
        <v>3.5475384506808</v>
      </c>
      <c r="FM237">
        <v>59.4153844655152</v>
      </c>
      <c r="FN237">
        <v>11219.54</v>
      </c>
      <c r="FO237">
        <v>15</v>
      </c>
      <c r="FP237">
        <v>0</v>
      </c>
      <c r="FQ237" t="s">
        <v>439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-14.792675</v>
      </c>
      <c r="GD237">
        <v>-13.6526571428571</v>
      </c>
      <c r="GE237">
        <v>1.88587254391038</v>
      </c>
      <c r="GF237">
        <v>0</v>
      </c>
      <c r="GG237">
        <v>549.326</v>
      </c>
      <c r="GH237">
        <v>3.54380443046978</v>
      </c>
      <c r="GI237">
        <v>0.402909200105195</v>
      </c>
      <c r="GJ237">
        <v>-1</v>
      </c>
      <c r="GK237">
        <v>2.9376875</v>
      </c>
      <c r="GL237">
        <v>-0.675190827067666</v>
      </c>
      <c r="GM237">
        <v>0.0661108040243801</v>
      </c>
      <c r="GN237">
        <v>0</v>
      </c>
      <c r="GO237">
        <v>0</v>
      </c>
      <c r="GP237">
        <v>2</v>
      </c>
      <c r="GQ237" t="s">
        <v>446</v>
      </c>
      <c r="GR237">
        <v>3.1252</v>
      </c>
      <c r="GS237">
        <v>2.65336</v>
      </c>
      <c r="GT237">
        <v>0.0876218</v>
      </c>
      <c r="GU237">
        <v>0.0923993</v>
      </c>
      <c r="GV237">
        <v>0.0995165</v>
      </c>
      <c r="GW237">
        <v>0.0914391</v>
      </c>
      <c r="GX237">
        <v>23455.2</v>
      </c>
      <c r="GY237">
        <v>22169.5</v>
      </c>
      <c r="GZ237">
        <v>22988.2</v>
      </c>
      <c r="HA237">
        <v>23782.2</v>
      </c>
      <c r="HB237">
        <v>35267.9</v>
      </c>
      <c r="HC237">
        <v>35761.6</v>
      </c>
      <c r="HD237">
        <v>41432.1</v>
      </c>
      <c r="HE237">
        <v>42404.2</v>
      </c>
      <c r="HF237">
        <v>1.91</v>
      </c>
      <c r="HG237">
        <v>1.8099</v>
      </c>
      <c r="HH237">
        <v>0.158023</v>
      </c>
      <c r="HI237">
        <v>0</v>
      </c>
      <c r="HJ237">
        <v>27.5344</v>
      </c>
      <c r="HK237">
        <v>999.9</v>
      </c>
      <c r="HL237">
        <v>54.2</v>
      </c>
      <c r="HM237">
        <v>29.91</v>
      </c>
      <c r="HN237">
        <v>25.3209</v>
      </c>
      <c r="HO237">
        <v>53.7596</v>
      </c>
      <c r="HP237">
        <v>42.8966</v>
      </c>
      <c r="HQ237">
        <v>1</v>
      </c>
      <c r="HR237">
        <v>0.0135544</v>
      </c>
      <c r="HS237">
        <v>0.726898</v>
      </c>
      <c r="HT237">
        <v>20.2163</v>
      </c>
      <c r="HU237">
        <v>5.23391</v>
      </c>
      <c r="HV237">
        <v>11.992</v>
      </c>
      <c r="HW237">
        <v>4.9557</v>
      </c>
      <c r="HX237">
        <v>3.30395</v>
      </c>
      <c r="HY237">
        <v>51</v>
      </c>
      <c r="HZ237">
        <v>9999</v>
      </c>
      <c r="IA237">
        <v>9999</v>
      </c>
      <c r="IB237">
        <v>9999</v>
      </c>
      <c r="IC237">
        <v>1.86854</v>
      </c>
      <c r="ID237">
        <v>1.8642</v>
      </c>
      <c r="IE237">
        <v>1.87181</v>
      </c>
      <c r="IF237">
        <v>1.86264</v>
      </c>
      <c r="IG237">
        <v>1.86209</v>
      </c>
      <c r="IH237">
        <v>1.86856</v>
      </c>
      <c r="II237">
        <v>1.85867</v>
      </c>
      <c r="IJ237">
        <v>1.86508</v>
      </c>
      <c r="IK237">
        <v>5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5.295</v>
      </c>
      <c r="IY237">
        <v>0.4001</v>
      </c>
      <c r="IZ237">
        <v>3.97360106167472</v>
      </c>
      <c r="JA237">
        <v>0.00378919108122332</v>
      </c>
      <c r="JB237">
        <v>-1.39025892724049e-06</v>
      </c>
      <c r="JC237">
        <v>2.66215117939144e-10</v>
      </c>
      <c r="JD237">
        <v>0.0716792814121334</v>
      </c>
      <c r="JE237">
        <v>0.00926075309058177</v>
      </c>
      <c r="JF237">
        <v>8.50568971851429e-05</v>
      </c>
      <c r="JG237">
        <v>6.08600627940814e-06</v>
      </c>
      <c r="JH237">
        <v>1</v>
      </c>
      <c r="JI237">
        <v>1927</v>
      </c>
      <c r="JJ237">
        <v>1</v>
      </c>
      <c r="JK237">
        <v>28</v>
      </c>
      <c r="JL237">
        <v>29320899.8</v>
      </c>
      <c r="JM237">
        <v>29320899.8</v>
      </c>
      <c r="JN237">
        <v>1.09375</v>
      </c>
      <c r="JO237">
        <v>2.38525</v>
      </c>
      <c r="JP237">
        <v>1.4978</v>
      </c>
      <c r="JQ237">
        <v>2.32544</v>
      </c>
      <c r="JR237">
        <v>1.54419</v>
      </c>
      <c r="JS237">
        <v>2.32666</v>
      </c>
      <c r="JT237">
        <v>35.3596</v>
      </c>
      <c r="JU237">
        <v>24.14</v>
      </c>
      <c r="JV237">
        <v>18</v>
      </c>
      <c r="JW237">
        <v>546.24</v>
      </c>
      <c r="JX237">
        <v>425.741</v>
      </c>
      <c r="JY237">
        <v>26.5884</v>
      </c>
      <c r="JZ237">
        <v>27.6957</v>
      </c>
      <c r="KA237">
        <v>30.0001</v>
      </c>
      <c r="KB237">
        <v>27.5726</v>
      </c>
      <c r="KC237">
        <v>27.5936</v>
      </c>
      <c r="KD237">
        <v>22.0062</v>
      </c>
      <c r="KE237">
        <v>31.7847</v>
      </c>
      <c r="KF237">
        <v>40.419</v>
      </c>
      <c r="KG237">
        <v>26.51</v>
      </c>
      <c r="KH237">
        <v>453.978</v>
      </c>
      <c r="KI237">
        <v>20.5915</v>
      </c>
      <c r="KJ237">
        <v>92.8695</v>
      </c>
      <c r="KK237">
        <v>98.8311</v>
      </c>
    </row>
    <row r="238" spans="1:297">
      <c r="A238">
        <v>222</v>
      </c>
      <c r="B238">
        <v>1759253993.1</v>
      </c>
      <c r="C238">
        <v>4152.09999990463</v>
      </c>
      <c r="D238" t="s">
        <v>888</v>
      </c>
      <c r="E238" t="s">
        <v>889</v>
      </c>
      <c r="F238">
        <v>5</v>
      </c>
      <c r="G238" t="s">
        <v>835</v>
      </c>
      <c r="H238" t="s">
        <v>436</v>
      </c>
      <c r="I238">
        <v>1759253984.94615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447.572013435166</v>
      </c>
      <c r="AK238">
        <v>426.466763636364</v>
      </c>
      <c r="AL238">
        <v>1.84825180658078</v>
      </c>
      <c r="AM238">
        <v>62.8378923052208</v>
      </c>
      <c r="AN238">
        <f>(AP238 - AO238 + DY238*1E3/(8.314*(EA238+273.15)) * AR238/DX238 * AQ238) * DX238/(100*DL238) * 1000/(1000 - AP238)</f>
        <v>0</v>
      </c>
      <c r="AO238">
        <v>20.4734811663085</v>
      </c>
      <c r="AP238">
        <v>23.23402</v>
      </c>
      <c r="AQ238">
        <v>-0.000267514679708261</v>
      </c>
      <c r="AR238">
        <v>103.994524263368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2.96</v>
      </c>
      <c r="DM238">
        <v>0.5</v>
      </c>
      <c r="DN238" t="s">
        <v>438</v>
      </c>
      <c r="DO238">
        <v>2</v>
      </c>
      <c r="DP238" t="b">
        <v>1</v>
      </c>
      <c r="DQ238">
        <v>1759253984.94615</v>
      </c>
      <c r="DR238">
        <v>408.758615384615</v>
      </c>
      <c r="DS238">
        <v>428.835846153846</v>
      </c>
      <c r="DT238">
        <v>23.2435461538462</v>
      </c>
      <c r="DU238">
        <v>20.4101461538462</v>
      </c>
      <c r="DV238">
        <v>403.465076923077</v>
      </c>
      <c r="DW238">
        <v>22.8433846153846</v>
      </c>
      <c r="DX238">
        <v>499.979615384615</v>
      </c>
      <c r="DY238">
        <v>90.7241461538461</v>
      </c>
      <c r="DZ238">
        <v>0.0276934153846154</v>
      </c>
      <c r="EA238">
        <v>29.9560615384615</v>
      </c>
      <c r="EB238">
        <v>30.1033153846154</v>
      </c>
      <c r="EC238">
        <v>999.9</v>
      </c>
      <c r="ED238">
        <v>0</v>
      </c>
      <c r="EE238">
        <v>0</v>
      </c>
      <c r="EF238">
        <v>9988.60692307692</v>
      </c>
      <c r="EG238">
        <v>0</v>
      </c>
      <c r="EH238">
        <v>9.45911</v>
      </c>
      <c r="EI238">
        <v>-20.0772307692308</v>
      </c>
      <c r="EJ238">
        <v>418.485615384615</v>
      </c>
      <c r="EK238">
        <v>437.771461538461</v>
      </c>
      <c r="EL238">
        <v>2.83337692307692</v>
      </c>
      <c r="EM238">
        <v>428.835846153846</v>
      </c>
      <c r="EN238">
        <v>20.4101461538462</v>
      </c>
      <c r="EO238">
        <v>2.10874923076923</v>
      </c>
      <c r="EP238">
        <v>1.85169538461538</v>
      </c>
      <c r="EQ238">
        <v>18.2854153846154</v>
      </c>
      <c r="ER238">
        <v>16.2300769230769</v>
      </c>
      <c r="ES238">
        <v>2000.05230769231</v>
      </c>
      <c r="ET238">
        <v>0.979996538461539</v>
      </c>
      <c r="EU238">
        <v>0.0200036307692308</v>
      </c>
      <c r="EV238">
        <v>0</v>
      </c>
      <c r="EW238">
        <v>549.764153846154</v>
      </c>
      <c r="EX238">
        <v>5.00016</v>
      </c>
      <c r="EY238">
        <v>11223.3769230769</v>
      </c>
      <c r="EZ238">
        <v>18234.6615384615</v>
      </c>
      <c r="FA238">
        <v>48.3024615384615</v>
      </c>
      <c r="FB238">
        <v>48.6345384615385</v>
      </c>
      <c r="FC238">
        <v>48.625</v>
      </c>
      <c r="FD238">
        <v>48.437</v>
      </c>
      <c r="FE238">
        <v>50.125</v>
      </c>
      <c r="FF238">
        <v>1955.14230769231</v>
      </c>
      <c r="FG238">
        <v>39.91</v>
      </c>
      <c r="FH238">
        <v>0</v>
      </c>
      <c r="FI238">
        <v>1759254000.4</v>
      </c>
      <c r="FJ238">
        <v>0</v>
      </c>
      <c r="FK238">
        <v>549.805269230769</v>
      </c>
      <c r="FL238">
        <v>1.38335042376688</v>
      </c>
      <c r="FM238">
        <v>43.1247863182379</v>
      </c>
      <c r="FN238">
        <v>11223.7538461538</v>
      </c>
      <c r="FO238">
        <v>15</v>
      </c>
      <c r="FP238">
        <v>0</v>
      </c>
      <c r="FQ238" t="s">
        <v>439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-18.528145</v>
      </c>
      <c r="GD238">
        <v>-52.9517187969925</v>
      </c>
      <c r="GE238">
        <v>5.55113487914634</v>
      </c>
      <c r="GF238">
        <v>0</v>
      </c>
      <c r="GG238">
        <v>549.606823529412</v>
      </c>
      <c r="GH238">
        <v>3.09833460459005</v>
      </c>
      <c r="GI238">
        <v>0.379455606222154</v>
      </c>
      <c r="GJ238">
        <v>-1</v>
      </c>
      <c r="GK238">
        <v>2.8658445</v>
      </c>
      <c r="GL238">
        <v>-0.836715338345862</v>
      </c>
      <c r="GM238">
        <v>0.0805826111189629</v>
      </c>
      <c r="GN238">
        <v>0</v>
      </c>
      <c r="GO238">
        <v>0</v>
      </c>
      <c r="GP238">
        <v>2</v>
      </c>
      <c r="GQ238" t="s">
        <v>446</v>
      </c>
      <c r="GR238">
        <v>3.12513</v>
      </c>
      <c r="GS238">
        <v>2.65343</v>
      </c>
      <c r="GT238">
        <v>0.0891408</v>
      </c>
      <c r="GU238">
        <v>0.0947936</v>
      </c>
      <c r="GV238">
        <v>0.0994857</v>
      </c>
      <c r="GW238">
        <v>0.0916338</v>
      </c>
      <c r="GX238">
        <v>23416.1</v>
      </c>
      <c r="GY238">
        <v>22111.3</v>
      </c>
      <c r="GZ238">
        <v>22988.1</v>
      </c>
      <c r="HA238">
        <v>23782.4</v>
      </c>
      <c r="HB238">
        <v>35269.2</v>
      </c>
      <c r="HC238">
        <v>35754.4</v>
      </c>
      <c r="HD238">
        <v>41431.9</v>
      </c>
      <c r="HE238">
        <v>42404.6</v>
      </c>
      <c r="HF238">
        <v>1.9099</v>
      </c>
      <c r="HG238">
        <v>1.81063</v>
      </c>
      <c r="HH238">
        <v>0.158355</v>
      </c>
      <c r="HI238">
        <v>0</v>
      </c>
      <c r="HJ238">
        <v>27.5367</v>
      </c>
      <c r="HK238">
        <v>999.9</v>
      </c>
      <c r="HL238">
        <v>54.2</v>
      </c>
      <c r="HM238">
        <v>29.91</v>
      </c>
      <c r="HN238">
        <v>25.3201</v>
      </c>
      <c r="HO238">
        <v>54.6696</v>
      </c>
      <c r="HP238">
        <v>42.9127</v>
      </c>
      <c r="HQ238">
        <v>1</v>
      </c>
      <c r="HR238">
        <v>0.0136535</v>
      </c>
      <c r="HS238">
        <v>0.869197</v>
      </c>
      <c r="HT238">
        <v>20.2153</v>
      </c>
      <c r="HU238">
        <v>5.23316</v>
      </c>
      <c r="HV238">
        <v>11.992</v>
      </c>
      <c r="HW238">
        <v>4.9556</v>
      </c>
      <c r="HX238">
        <v>3.30387</v>
      </c>
      <c r="HY238">
        <v>51</v>
      </c>
      <c r="HZ238">
        <v>9999</v>
      </c>
      <c r="IA238">
        <v>9999</v>
      </c>
      <c r="IB238">
        <v>9999</v>
      </c>
      <c r="IC238">
        <v>1.86854</v>
      </c>
      <c r="ID238">
        <v>1.86419</v>
      </c>
      <c r="IE238">
        <v>1.87181</v>
      </c>
      <c r="IF238">
        <v>1.86264</v>
      </c>
      <c r="IG238">
        <v>1.86211</v>
      </c>
      <c r="IH238">
        <v>1.86856</v>
      </c>
      <c r="II238">
        <v>1.85867</v>
      </c>
      <c r="IJ238">
        <v>1.86508</v>
      </c>
      <c r="IK238">
        <v>5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5.322</v>
      </c>
      <c r="IY238">
        <v>0.3999</v>
      </c>
      <c r="IZ238">
        <v>3.97360106167472</v>
      </c>
      <c r="JA238">
        <v>0.00378919108122332</v>
      </c>
      <c r="JB238">
        <v>-1.39025892724049e-06</v>
      </c>
      <c r="JC238">
        <v>2.66215117939144e-10</v>
      </c>
      <c r="JD238">
        <v>0.0716792814121334</v>
      </c>
      <c r="JE238">
        <v>0.00926075309058177</v>
      </c>
      <c r="JF238">
        <v>8.50568971851429e-05</v>
      </c>
      <c r="JG238">
        <v>6.08600627940814e-06</v>
      </c>
      <c r="JH238">
        <v>1</v>
      </c>
      <c r="JI238">
        <v>1927</v>
      </c>
      <c r="JJ238">
        <v>1</v>
      </c>
      <c r="JK238">
        <v>28</v>
      </c>
      <c r="JL238">
        <v>29320899.9</v>
      </c>
      <c r="JM238">
        <v>29320899.9</v>
      </c>
      <c r="JN238">
        <v>1.12305</v>
      </c>
      <c r="JO238">
        <v>2.38892</v>
      </c>
      <c r="JP238">
        <v>1.4978</v>
      </c>
      <c r="JQ238">
        <v>2.32544</v>
      </c>
      <c r="JR238">
        <v>1.54419</v>
      </c>
      <c r="JS238">
        <v>2.33765</v>
      </c>
      <c r="JT238">
        <v>35.3596</v>
      </c>
      <c r="JU238">
        <v>24.1313</v>
      </c>
      <c r="JV238">
        <v>18</v>
      </c>
      <c r="JW238">
        <v>546.176</v>
      </c>
      <c r="JX238">
        <v>426.165</v>
      </c>
      <c r="JY238">
        <v>26.4848</v>
      </c>
      <c r="JZ238">
        <v>27.6976</v>
      </c>
      <c r="KA238">
        <v>30.0002</v>
      </c>
      <c r="KB238">
        <v>27.5728</v>
      </c>
      <c r="KC238">
        <v>27.5936</v>
      </c>
      <c r="KD238">
        <v>22.6598</v>
      </c>
      <c r="KE238">
        <v>31.4896</v>
      </c>
      <c r="KF238">
        <v>40.419</v>
      </c>
      <c r="KG238">
        <v>26.3955</v>
      </c>
      <c r="KH238">
        <v>474.343</v>
      </c>
      <c r="KI238">
        <v>20.6624</v>
      </c>
      <c r="KJ238">
        <v>92.8692</v>
      </c>
      <c r="KK238">
        <v>98.8321</v>
      </c>
    </row>
    <row r="239" spans="1:297">
      <c r="A239">
        <v>223</v>
      </c>
      <c r="B239">
        <v>1759253998.1</v>
      </c>
      <c r="C239">
        <v>4157.09999990463</v>
      </c>
      <c r="D239" t="s">
        <v>890</v>
      </c>
      <c r="E239" t="s">
        <v>891</v>
      </c>
      <c r="F239">
        <v>5</v>
      </c>
      <c r="G239" t="s">
        <v>835</v>
      </c>
      <c r="H239" t="s">
        <v>436</v>
      </c>
      <c r="I239">
        <v>1759253989.94615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463.223582423066</v>
      </c>
      <c r="AK239">
        <v>438.680581818182</v>
      </c>
      <c r="AL239">
        <v>2.53763732337367</v>
      </c>
      <c r="AM239">
        <v>62.8378923052208</v>
      </c>
      <c r="AN239">
        <f>(AP239 - AO239 + DY239*1E3/(8.314*(EA239+273.15)) * AR239/DX239 * AQ239) * DX239/(100*DL239) * 1000/(1000 - AP239)</f>
        <v>0</v>
      </c>
      <c r="AO239">
        <v>20.5394730788654</v>
      </c>
      <c r="AP239">
        <v>23.2234181818182</v>
      </c>
      <c r="AQ239">
        <v>-0.000286785515015974</v>
      </c>
      <c r="AR239">
        <v>103.994524263368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2.96</v>
      </c>
      <c r="DM239">
        <v>0.5</v>
      </c>
      <c r="DN239" t="s">
        <v>438</v>
      </c>
      <c r="DO239">
        <v>2</v>
      </c>
      <c r="DP239" t="b">
        <v>1</v>
      </c>
      <c r="DQ239">
        <v>1759253989.94615</v>
      </c>
      <c r="DR239">
        <v>414.478461538461</v>
      </c>
      <c r="DS239">
        <v>440.131230769231</v>
      </c>
      <c r="DT239">
        <v>23.2362076923077</v>
      </c>
      <c r="DU239">
        <v>20.4774076923077</v>
      </c>
      <c r="DV239">
        <v>409.169076923077</v>
      </c>
      <c r="DW239">
        <v>22.8362230769231</v>
      </c>
      <c r="DX239">
        <v>499.996384615385</v>
      </c>
      <c r="DY239">
        <v>90.7248076923077</v>
      </c>
      <c r="DZ239">
        <v>0.0277811769230769</v>
      </c>
      <c r="EA239">
        <v>29.9525076923077</v>
      </c>
      <c r="EB239">
        <v>30.1115692307692</v>
      </c>
      <c r="EC239">
        <v>999.9</v>
      </c>
      <c r="ED239">
        <v>0</v>
      </c>
      <c r="EE239">
        <v>0</v>
      </c>
      <c r="EF239">
        <v>9989.37461538462</v>
      </c>
      <c r="EG239">
        <v>0</v>
      </c>
      <c r="EH239">
        <v>9.45911</v>
      </c>
      <c r="EI239">
        <v>-25.6528461538462</v>
      </c>
      <c r="EJ239">
        <v>424.338384615385</v>
      </c>
      <c r="EK239">
        <v>449.333384615385</v>
      </c>
      <c r="EL239">
        <v>2.75878923076923</v>
      </c>
      <c r="EM239">
        <v>440.131230769231</v>
      </c>
      <c r="EN239">
        <v>20.4774076923077</v>
      </c>
      <c r="EO239">
        <v>2.1081</v>
      </c>
      <c r="EP239">
        <v>1.85781153846154</v>
      </c>
      <c r="EQ239">
        <v>18.2805230769231</v>
      </c>
      <c r="ER239">
        <v>16.2818076923077</v>
      </c>
      <c r="ES239">
        <v>2000</v>
      </c>
      <c r="ET239">
        <v>0.979996076923077</v>
      </c>
      <c r="EU239">
        <v>0.0200040538461538</v>
      </c>
      <c r="EV239">
        <v>0</v>
      </c>
      <c r="EW239">
        <v>549.934846153846</v>
      </c>
      <c r="EX239">
        <v>5.00016</v>
      </c>
      <c r="EY239">
        <v>11226.5307692308</v>
      </c>
      <c r="EZ239">
        <v>18234.1769230769</v>
      </c>
      <c r="FA239">
        <v>48.3024615384615</v>
      </c>
      <c r="FB239">
        <v>48.6345384615385</v>
      </c>
      <c r="FC239">
        <v>48.625</v>
      </c>
      <c r="FD239">
        <v>48.437</v>
      </c>
      <c r="FE239">
        <v>50.125</v>
      </c>
      <c r="FF239">
        <v>1955.09</v>
      </c>
      <c r="FG239">
        <v>39.91</v>
      </c>
      <c r="FH239">
        <v>0</v>
      </c>
      <c r="FI239">
        <v>1759254005.2</v>
      </c>
      <c r="FJ239">
        <v>0</v>
      </c>
      <c r="FK239">
        <v>549.958038461539</v>
      </c>
      <c r="FL239">
        <v>2.26232478332668</v>
      </c>
      <c r="FM239">
        <v>34.3589743922687</v>
      </c>
      <c r="FN239">
        <v>11226.9615384615</v>
      </c>
      <c r="FO239">
        <v>15</v>
      </c>
      <c r="FP239">
        <v>0</v>
      </c>
      <c r="FQ239" t="s">
        <v>439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-22.5349714285714</v>
      </c>
      <c r="GD239">
        <v>-69.3944961038961</v>
      </c>
      <c r="GE239">
        <v>7.1229530637726</v>
      </c>
      <c r="GF239">
        <v>0</v>
      </c>
      <c r="GG239">
        <v>549.827382352941</v>
      </c>
      <c r="GH239">
        <v>1.91020626432532</v>
      </c>
      <c r="GI239">
        <v>0.286924873822387</v>
      </c>
      <c r="GJ239">
        <v>-1</v>
      </c>
      <c r="GK239">
        <v>2.8017780952381</v>
      </c>
      <c r="GL239">
        <v>-0.888568051948051</v>
      </c>
      <c r="GM239">
        <v>0.0898071099433217</v>
      </c>
      <c r="GN239">
        <v>0</v>
      </c>
      <c r="GO239">
        <v>0</v>
      </c>
      <c r="GP239">
        <v>2</v>
      </c>
      <c r="GQ239" t="s">
        <v>446</v>
      </c>
      <c r="GR239">
        <v>3.12507</v>
      </c>
      <c r="GS239">
        <v>2.65357</v>
      </c>
      <c r="GT239">
        <v>0.0912005</v>
      </c>
      <c r="GU239">
        <v>0.0974837</v>
      </c>
      <c r="GV239">
        <v>0.0994656</v>
      </c>
      <c r="GW239">
        <v>0.0918919</v>
      </c>
      <c r="GX239">
        <v>23362.7</v>
      </c>
      <c r="GY239">
        <v>22045.5</v>
      </c>
      <c r="GZ239">
        <v>22987.7</v>
      </c>
      <c r="HA239">
        <v>23782.4</v>
      </c>
      <c r="HB239">
        <v>35269.7</v>
      </c>
      <c r="HC239">
        <v>35744.3</v>
      </c>
      <c r="HD239">
        <v>41431.5</v>
      </c>
      <c r="HE239">
        <v>42404.5</v>
      </c>
      <c r="HF239">
        <v>1.91003</v>
      </c>
      <c r="HG239">
        <v>1.8106</v>
      </c>
      <c r="HH239">
        <v>0.158586</v>
      </c>
      <c r="HI239">
        <v>0</v>
      </c>
      <c r="HJ239">
        <v>27.5385</v>
      </c>
      <c r="HK239">
        <v>999.9</v>
      </c>
      <c r="HL239">
        <v>54.2</v>
      </c>
      <c r="HM239">
        <v>29.91</v>
      </c>
      <c r="HN239">
        <v>25.319</v>
      </c>
      <c r="HO239">
        <v>54.2896</v>
      </c>
      <c r="HP239">
        <v>43.0088</v>
      </c>
      <c r="HQ239">
        <v>1</v>
      </c>
      <c r="HR239">
        <v>0.0140371</v>
      </c>
      <c r="HS239">
        <v>0.990071</v>
      </c>
      <c r="HT239">
        <v>20.2147</v>
      </c>
      <c r="HU239">
        <v>5.23406</v>
      </c>
      <c r="HV239">
        <v>11.992</v>
      </c>
      <c r="HW239">
        <v>4.9557</v>
      </c>
      <c r="HX239">
        <v>3.3039</v>
      </c>
      <c r="HY239">
        <v>51</v>
      </c>
      <c r="HZ239">
        <v>9999</v>
      </c>
      <c r="IA239">
        <v>9999</v>
      </c>
      <c r="IB239">
        <v>9999</v>
      </c>
      <c r="IC239">
        <v>1.86853</v>
      </c>
      <c r="ID239">
        <v>1.86419</v>
      </c>
      <c r="IE239">
        <v>1.8718</v>
      </c>
      <c r="IF239">
        <v>1.86264</v>
      </c>
      <c r="IG239">
        <v>1.8621</v>
      </c>
      <c r="IH239">
        <v>1.86855</v>
      </c>
      <c r="II239">
        <v>1.85867</v>
      </c>
      <c r="IJ239">
        <v>1.86508</v>
      </c>
      <c r="IK239">
        <v>5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5.356</v>
      </c>
      <c r="IY239">
        <v>0.3997</v>
      </c>
      <c r="IZ239">
        <v>3.97360106167472</v>
      </c>
      <c r="JA239">
        <v>0.00378919108122332</v>
      </c>
      <c r="JB239">
        <v>-1.39025892724049e-06</v>
      </c>
      <c r="JC239">
        <v>2.66215117939144e-10</v>
      </c>
      <c r="JD239">
        <v>0.0716792814121334</v>
      </c>
      <c r="JE239">
        <v>0.00926075309058177</v>
      </c>
      <c r="JF239">
        <v>8.50568971851429e-05</v>
      </c>
      <c r="JG239">
        <v>6.08600627940814e-06</v>
      </c>
      <c r="JH239">
        <v>1</v>
      </c>
      <c r="JI239">
        <v>1927</v>
      </c>
      <c r="JJ239">
        <v>1</v>
      </c>
      <c r="JK239">
        <v>28</v>
      </c>
      <c r="JL239">
        <v>29320900</v>
      </c>
      <c r="JM239">
        <v>29320900</v>
      </c>
      <c r="JN239">
        <v>1.15967</v>
      </c>
      <c r="JO239">
        <v>2.39014</v>
      </c>
      <c r="JP239">
        <v>1.49902</v>
      </c>
      <c r="JQ239">
        <v>2.32544</v>
      </c>
      <c r="JR239">
        <v>1.54419</v>
      </c>
      <c r="JS239">
        <v>2.28882</v>
      </c>
      <c r="JT239">
        <v>35.3596</v>
      </c>
      <c r="JU239">
        <v>24.1313</v>
      </c>
      <c r="JV239">
        <v>18</v>
      </c>
      <c r="JW239">
        <v>546.276</v>
      </c>
      <c r="JX239">
        <v>426.155</v>
      </c>
      <c r="JY239">
        <v>26.3655</v>
      </c>
      <c r="JZ239">
        <v>27.6988</v>
      </c>
      <c r="KA239">
        <v>30.0004</v>
      </c>
      <c r="KB239">
        <v>27.575</v>
      </c>
      <c r="KC239">
        <v>27.5943</v>
      </c>
      <c r="KD239">
        <v>23.2898</v>
      </c>
      <c r="KE239">
        <v>31.186</v>
      </c>
      <c r="KF239">
        <v>40.419</v>
      </c>
      <c r="KG239">
        <v>26.2786</v>
      </c>
      <c r="KH239">
        <v>487.838</v>
      </c>
      <c r="KI239">
        <v>20.7302</v>
      </c>
      <c r="KJ239">
        <v>92.868</v>
      </c>
      <c r="KK239">
        <v>98.8317</v>
      </c>
    </row>
    <row r="240" spans="1:297">
      <c r="A240">
        <v>224</v>
      </c>
      <c r="B240">
        <v>1759254003.1</v>
      </c>
      <c r="C240">
        <v>4162.09999990463</v>
      </c>
      <c r="D240" t="s">
        <v>892</v>
      </c>
      <c r="E240" t="s">
        <v>893</v>
      </c>
      <c r="F240">
        <v>5</v>
      </c>
      <c r="G240" t="s">
        <v>835</v>
      </c>
      <c r="H240" t="s">
        <v>436</v>
      </c>
      <c r="I240">
        <v>1759253994.94615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481.132454595305</v>
      </c>
      <c r="AK240">
        <v>453.958333333333</v>
      </c>
      <c r="AL240">
        <v>3.13271318120884</v>
      </c>
      <c r="AM240">
        <v>62.8378923052208</v>
      </c>
      <c r="AN240">
        <f>(AP240 - AO240 + DY240*1E3/(8.314*(EA240+273.15)) * AR240/DX240 * AQ240) * DX240/(100*DL240) * 1000/(1000 - AP240)</f>
        <v>0</v>
      </c>
      <c r="AO240">
        <v>20.6108993005147</v>
      </c>
      <c r="AP240">
        <v>23.2246145454545</v>
      </c>
      <c r="AQ240">
        <v>-2.03860692058138e-05</v>
      </c>
      <c r="AR240">
        <v>103.994524263368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2.96</v>
      </c>
      <c r="DM240">
        <v>0.5</v>
      </c>
      <c r="DN240" t="s">
        <v>438</v>
      </c>
      <c r="DO240">
        <v>2</v>
      </c>
      <c r="DP240" t="b">
        <v>1</v>
      </c>
      <c r="DQ240">
        <v>1759253994.94615</v>
      </c>
      <c r="DR240">
        <v>424.345</v>
      </c>
      <c r="DS240">
        <v>455.458153846154</v>
      </c>
      <c r="DT240">
        <v>23.2304</v>
      </c>
      <c r="DU240">
        <v>20.5429923076923</v>
      </c>
      <c r="DV240">
        <v>419.008461538462</v>
      </c>
      <c r="DW240">
        <v>22.8305461538462</v>
      </c>
      <c r="DX240">
        <v>500.015615384615</v>
      </c>
      <c r="DY240">
        <v>90.7248230769231</v>
      </c>
      <c r="DZ240">
        <v>0.0277860153846154</v>
      </c>
      <c r="EA240">
        <v>29.9466461538462</v>
      </c>
      <c r="EB240">
        <v>30.1199</v>
      </c>
      <c r="EC240">
        <v>999.9</v>
      </c>
      <c r="ED240">
        <v>0</v>
      </c>
      <c r="EE240">
        <v>0</v>
      </c>
      <c r="EF240">
        <v>9999.76538461538</v>
      </c>
      <c r="EG240">
        <v>0</v>
      </c>
      <c r="EH240">
        <v>9.45911</v>
      </c>
      <c r="EI240">
        <v>-31.1131615384615</v>
      </c>
      <c r="EJ240">
        <v>434.437076923077</v>
      </c>
      <c r="EK240">
        <v>465.012</v>
      </c>
      <c r="EL240">
        <v>2.68741076923077</v>
      </c>
      <c r="EM240">
        <v>455.458153846154</v>
      </c>
      <c r="EN240">
        <v>20.5429923076923</v>
      </c>
      <c r="EO240">
        <v>2.10757307692308</v>
      </c>
      <c r="EP240">
        <v>1.86376076923077</v>
      </c>
      <c r="EQ240">
        <v>18.2765384615385</v>
      </c>
      <c r="ER240">
        <v>16.3319846153846</v>
      </c>
      <c r="ES240">
        <v>2000.01230769231</v>
      </c>
      <c r="ET240">
        <v>0.979996307692308</v>
      </c>
      <c r="EU240">
        <v>0.0200038384615385</v>
      </c>
      <c r="EV240">
        <v>0</v>
      </c>
      <c r="EW240">
        <v>550.081230769231</v>
      </c>
      <c r="EX240">
        <v>5.00016</v>
      </c>
      <c r="EY240">
        <v>11229.7307692308</v>
      </c>
      <c r="EZ240">
        <v>18234.2769230769</v>
      </c>
      <c r="FA240">
        <v>48.3072307692308</v>
      </c>
      <c r="FB240">
        <v>48.6297692307692</v>
      </c>
      <c r="FC240">
        <v>48.625</v>
      </c>
      <c r="FD240">
        <v>48.437</v>
      </c>
      <c r="FE240">
        <v>50.1393076923077</v>
      </c>
      <c r="FF240">
        <v>1955.10230769231</v>
      </c>
      <c r="FG240">
        <v>39.91</v>
      </c>
      <c r="FH240">
        <v>0</v>
      </c>
      <c r="FI240">
        <v>1759254010</v>
      </c>
      <c r="FJ240">
        <v>0</v>
      </c>
      <c r="FK240">
        <v>550.109653846154</v>
      </c>
      <c r="FL240">
        <v>1.9059487070444</v>
      </c>
      <c r="FM240">
        <v>40.0957264911443</v>
      </c>
      <c r="FN240">
        <v>11229.9769230769</v>
      </c>
      <c r="FO240">
        <v>15</v>
      </c>
      <c r="FP240">
        <v>0</v>
      </c>
      <c r="FQ240" t="s">
        <v>439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-28.301645</v>
      </c>
      <c r="GD240">
        <v>-64.5116887218045</v>
      </c>
      <c r="GE240">
        <v>6.33913508220759</v>
      </c>
      <c r="GF240">
        <v>0</v>
      </c>
      <c r="GG240">
        <v>550.015823529412</v>
      </c>
      <c r="GH240">
        <v>2.06056531116894</v>
      </c>
      <c r="GI240">
        <v>0.298592331821895</v>
      </c>
      <c r="GJ240">
        <v>-1</v>
      </c>
      <c r="GK240">
        <v>2.72151</v>
      </c>
      <c r="GL240">
        <v>-0.877336240601496</v>
      </c>
      <c r="GM240">
        <v>0.084465441749866</v>
      </c>
      <c r="GN240">
        <v>0</v>
      </c>
      <c r="GO240">
        <v>0</v>
      </c>
      <c r="GP240">
        <v>2</v>
      </c>
      <c r="GQ240" t="s">
        <v>446</v>
      </c>
      <c r="GR240">
        <v>3.12518</v>
      </c>
      <c r="GS240">
        <v>2.65335</v>
      </c>
      <c r="GT240">
        <v>0.0936571</v>
      </c>
      <c r="GU240">
        <v>0.100027</v>
      </c>
      <c r="GV240">
        <v>0.0994568</v>
      </c>
      <c r="GW240">
        <v>0.0920734</v>
      </c>
      <c r="GX240">
        <v>23299.3</v>
      </c>
      <c r="GY240">
        <v>21983.3</v>
      </c>
      <c r="GZ240">
        <v>22987.4</v>
      </c>
      <c r="HA240">
        <v>23782.3</v>
      </c>
      <c r="HB240">
        <v>35269.9</v>
      </c>
      <c r="HC240">
        <v>35737.5</v>
      </c>
      <c r="HD240">
        <v>41431</v>
      </c>
      <c r="HE240">
        <v>42404.6</v>
      </c>
      <c r="HF240">
        <v>1.9101</v>
      </c>
      <c r="HG240">
        <v>1.8103</v>
      </c>
      <c r="HH240">
        <v>0.159308</v>
      </c>
      <c r="HI240">
        <v>0</v>
      </c>
      <c r="HJ240">
        <v>27.5403</v>
      </c>
      <c r="HK240">
        <v>999.9</v>
      </c>
      <c r="HL240">
        <v>54.175</v>
      </c>
      <c r="HM240">
        <v>29.91</v>
      </c>
      <c r="HN240">
        <v>25.3099</v>
      </c>
      <c r="HO240">
        <v>54.2996</v>
      </c>
      <c r="HP240">
        <v>43.0849</v>
      </c>
      <c r="HQ240">
        <v>1</v>
      </c>
      <c r="HR240">
        <v>0.0143648</v>
      </c>
      <c r="HS240">
        <v>1.08574</v>
      </c>
      <c r="HT240">
        <v>20.2138</v>
      </c>
      <c r="HU240">
        <v>5.23361</v>
      </c>
      <c r="HV240">
        <v>11.992</v>
      </c>
      <c r="HW240">
        <v>4.95575</v>
      </c>
      <c r="HX240">
        <v>3.30393</v>
      </c>
      <c r="HY240">
        <v>51</v>
      </c>
      <c r="HZ240">
        <v>9999</v>
      </c>
      <c r="IA240">
        <v>9999</v>
      </c>
      <c r="IB240">
        <v>9999</v>
      </c>
      <c r="IC240">
        <v>1.86853</v>
      </c>
      <c r="ID240">
        <v>1.86418</v>
      </c>
      <c r="IE240">
        <v>1.87183</v>
      </c>
      <c r="IF240">
        <v>1.86264</v>
      </c>
      <c r="IG240">
        <v>1.86212</v>
      </c>
      <c r="IH240">
        <v>1.86856</v>
      </c>
      <c r="II240">
        <v>1.85868</v>
      </c>
      <c r="IJ240">
        <v>1.86508</v>
      </c>
      <c r="IK240">
        <v>5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5.397</v>
      </c>
      <c r="IY240">
        <v>0.3997</v>
      </c>
      <c r="IZ240">
        <v>3.97360106167472</v>
      </c>
      <c r="JA240">
        <v>0.00378919108122332</v>
      </c>
      <c r="JB240">
        <v>-1.39025892724049e-06</v>
      </c>
      <c r="JC240">
        <v>2.66215117939144e-10</v>
      </c>
      <c r="JD240">
        <v>0.0716792814121334</v>
      </c>
      <c r="JE240">
        <v>0.00926075309058177</v>
      </c>
      <c r="JF240">
        <v>8.50568971851429e-05</v>
      </c>
      <c r="JG240">
        <v>6.08600627940814e-06</v>
      </c>
      <c r="JH240">
        <v>1</v>
      </c>
      <c r="JI240">
        <v>1927</v>
      </c>
      <c r="JJ240">
        <v>1</v>
      </c>
      <c r="JK240">
        <v>28</v>
      </c>
      <c r="JL240">
        <v>29320900.1</v>
      </c>
      <c r="JM240">
        <v>29320900.1</v>
      </c>
      <c r="JN240">
        <v>1.18652</v>
      </c>
      <c r="JO240">
        <v>2.39502</v>
      </c>
      <c r="JP240">
        <v>1.49902</v>
      </c>
      <c r="JQ240">
        <v>2.32544</v>
      </c>
      <c r="JR240">
        <v>1.54419</v>
      </c>
      <c r="JS240">
        <v>2.26196</v>
      </c>
      <c r="JT240">
        <v>35.3596</v>
      </c>
      <c r="JU240">
        <v>24.1225</v>
      </c>
      <c r="JV240">
        <v>18</v>
      </c>
      <c r="JW240">
        <v>546.325</v>
      </c>
      <c r="JX240">
        <v>425.992</v>
      </c>
      <c r="JY240">
        <v>26.2447</v>
      </c>
      <c r="JZ240">
        <v>27.7004</v>
      </c>
      <c r="KA240">
        <v>30.0003</v>
      </c>
      <c r="KB240">
        <v>27.575</v>
      </c>
      <c r="KC240">
        <v>27.596</v>
      </c>
      <c r="KD240">
        <v>24.0028</v>
      </c>
      <c r="KE240">
        <v>30.9155</v>
      </c>
      <c r="KF240">
        <v>40.419</v>
      </c>
      <c r="KG240">
        <v>26.154</v>
      </c>
      <c r="KH240">
        <v>508.053</v>
      </c>
      <c r="KI240">
        <v>20.8051</v>
      </c>
      <c r="KJ240">
        <v>92.8669</v>
      </c>
      <c r="KK240">
        <v>98.8318</v>
      </c>
    </row>
    <row r="241" spans="1:297">
      <c r="A241">
        <v>225</v>
      </c>
      <c r="B241">
        <v>1759254008.1</v>
      </c>
      <c r="C241">
        <v>4167.09999990463</v>
      </c>
      <c r="D241" t="s">
        <v>894</v>
      </c>
      <c r="E241" t="s">
        <v>895</v>
      </c>
      <c r="F241">
        <v>5</v>
      </c>
      <c r="G241" t="s">
        <v>835</v>
      </c>
      <c r="H241" t="s">
        <v>436</v>
      </c>
      <c r="I241">
        <v>1759253999.94615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498.023181713578</v>
      </c>
      <c r="AK241">
        <v>469.999096969697</v>
      </c>
      <c r="AL241">
        <v>3.2247182736933</v>
      </c>
      <c r="AM241">
        <v>62.8378923052208</v>
      </c>
      <c r="AN241">
        <f>(AP241 - AO241 + DY241*1E3/(8.314*(EA241+273.15)) * AR241/DX241 * AQ241) * DX241/(100*DL241) * 1000/(1000 - AP241)</f>
        <v>0</v>
      </c>
      <c r="AO241">
        <v>20.6762364019805</v>
      </c>
      <c r="AP241">
        <v>23.2208878787879</v>
      </c>
      <c r="AQ241">
        <v>-5.08105009303871e-05</v>
      </c>
      <c r="AR241">
        <v>103.994524263368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2.96</v>
      </c>
      <c r="DM241">
        <v>0.5</v>
      </c>
      <c r="DN241" t="s">
        <v>438</v>
      </c>
      <c r="DO241">
        <v>2</v>
      </c>
      <c r="DP241" t="b">
        <v>1</v>
      </c>
      <c r="DQ241">
        <v>1759253999.94615</v>
      </c>
      <c r="DR241">
        <v>437.505384615385</v>
      </c>
      <c r="DS241">
        <v>471.877615384615</v>
      </c>
      <c r="DT241">
        <v>23.2247307692308</v>
      </c>
      <c r="DU241">
        <v>20.6116461538462</v>
      </c>
      <c r="DV241">
        <v>432.132615384615</v>
      </c>
      <c r="DW241">
        <v>22.8249923076923</v>
      </c>
      <c r="DX241">
        <v>499.989923076923</v>
      </c>
      <c r="DY241">
        <v>90.7249615384615</v>
      </c>
      <c r="DZ241">
        <v>0.0278947076923077</v>
      </c>
      <c r="EA241">
        <v>29.9407</v>
      </c>
      <c r="EB241">
        <v>30.1284153846154</v>
      </c>
      <c r="EC241">
        <v>999.9</v>
      </c>
      <c r="ED241">
        <v>0</v>
      </c>
      <c r="EE241">
        <v>0</v>
      </c>
      <c r="EF241">
        <v>10000.1484615385</v>
      </c>
      <c r="EG241">
        <v>0</v>
      </c>
      <c r="EH241">
        <v>9.45686307692308</v>
      </c>
      <c r="EI241">
        <v>-34.3723923076923</v>
      </c>
      <c r="EJ241">
        <v>447.907769230769</v>
      </c>
      <c r="EK241">
        <v>481.809692307692</v>
      </c>
      <c r="EL241">
        <v>2.61307846153846</v>
      </c>
      <c r="EM241">
        <v>471.877615384615</v>
      </c>
      <c r="EN241">
        <v>20.6116461538462</v>
      </c>
      <c r="EO241">
        <v>2.10706153846154</v>
      </c>
      <c r="EP241">
        <v>1.86999153846154</v>
      </c>
      <c r="EQ241">
        <v>18.2726769230769</v>
      </c>
      <c r="ER241">
        <v>16.3843846153846</v>
      </c>
      <c r="ES241">
        <v>2000.00076923077</v>
      </c>
      <c r="ET241">
        <v>0.979996307692308</v>
      </c>
      <c r="EU241">
        <v>0.0200038384615385</v>
      </c>
      <c r="EV241">
        <v>0</v>
      </c>
      <c r="EW241">
        <v>550.356307692308</v>
      </c>
      <c r="EX241">
        <v>5.00016</v>
      </c>
      <c r="EY241">
        <v>11233.3384615385</v>
      </c>
      <c r="EZ241">
        <v>18234.1846153846</v>
      </c>
      <c r="FA241">
        <v>48.3072307692308</v>
      </c>
      <c r="FB241">
        <v>48.6345384615385</v>
      </c>
      <c r="FC241">
        <v>48.625</v>
      </c>
      <c r="FD241">
        <v>48.437</v>
      </c>
      <c r="FE241">
        <v>50.1536153846154</v>
      </c>
      <c r="FF241">
        <v>1955.09076923077</v>
      </c>
      <c r="FG241">
        <v>39.91</v>
      </c>
      <c r="FH241">
        <v>0</v>
      </c>
      <c r="FI241">
        <v>1759254015.4</v>
      </c>
      <c r="FJ241">
        <v>0</v>
      </c>
      <c r="FK241">
        <v>550.37072</v>
      </c>
      <c r="FL241">
        <v>2.78584614723267</v>
      </c>
      <c r="FM241">
        <v>51.7230768927642</v>
      </c>
      <c r="FN241">
        <v>11234.268</v>
      </c>
      <c r="FO241">
        <v>15</v>
      </c>
      <c r="FP241">
        <v>0</v>
      </c>
      <c r="FQ241" t="s">
        <v>439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-32.1816238095238</v>
      </c>
      <c r="GD241">
        <v>-41.3696337662338</v>
      </c>
      <c r="GE241">
        <v>4.35361015293272</v>
      </c>
      <c r="GF241">
        <v>0</v>
      </c>
      <c r="GG241">
        <v>550.193823529412</v>
      </c>
      <c r="GH241">
        <v>2.51996943961855</v>
      </c>
      <c r="GI241">
        <v>0.335908379541751</v>
      </c>
      <c r="GJ241">
        <v>-1</v>
      </c>
      <c r="GK241">
        <v>2.65615952380952</v>
      </c>
      <c r="GL241">
        <v>-0.888557922077926</v>
      </c>
      <c r="GM241">
        <v>0.0898185237272087</v>
      </c>
      <c r="GN241">
        <v>0</v>
      </c>
      <c r="GO241">
        <v>0</v>
      </c>
      <c r="GP241">
        <v>2</v>
      </c>
      <c r="GQ241" t="s">
        <v>446</v>
      </c>
      <c r="GR241">
        <v>3.12528</v>
      </c>
      <c r="GS241">
        <v>2.65361</v>
      </c>
      <c r="GT241">
        <v>0.0961819</v>
      </c>
      <c r="GU241">
        <v>0.102806</v>
      </c>
      <c r="GV241">
        <v>0.0994563</v>
      </c>
      <c r="GW241">
        <v>0.0923242</v>
      </c>
      <c r="GX241">
        <v>23234.4</v>
      </c>
      <c r="GY241">
        <v>21915.1</v>
      </c>
      <c r="GZ241">
        <v>22987.4</v>
      </c>
      <c r="HA241">
        <v>23781.9</v>
      </c>
      <c r="HB241">
        <v>35270.2</v>
      </c>
      <c r="HC241">
        <v>35727.5</v>
      </c>
      <c r="HD241">
        <v>41431.1</v>
      </c>
      <c r="HE241">
        <v>42404.2</v>
      </c>
      <c r="HF241">
        <v>1.91</v>
      </c>
      <c r="HG241">
        <v>1.81037</v>
      </c>
      <c r="HH241">
        <v>0.159454</v>
      </c>
      <c r="HI241">
        <v>0</v>
      </c>
      <c r="HJ241">
        <v>27.5432</v>
      </c>
      <c r="HK241">
        <v>999.9</v>
      </c>
      <c r="HL241">
        <v>54.175</v>
      </c>
      <c r="HM241">
        <v>29.92</v>
      </c>
      <c r="HN241">
        <v>25.3237</v>
      </c>
      <c r="HO241">
        <v>54.5196</v>
      </c>
      <c r="HP241">
        <v>43.0489</v>
      </c>
      <c r="HQ241">
        <v>1</v>
      </c>
      <c r="HR241">
        <v>0.0145655</v>
      </c>
      <c r="HS241">
        <v>1.24319</v>
      </c>
      <c r="HT241">
        <v>20.2127</v>
      </c>
      <c r="HU241">
        <v>5.23406</v>
      </c>
      <c r="HV241">
        <v>11.992</v>
      </c>
      <c r="HW241">
        <v>4.95575</v>
      </c>
      <c r="HX241">
        <v>3.304</v>
      </c>
      <c r="HY241">
        <v>51</v>
      </c>
      <c r="HZ241">
        <v>9999</v>
      </c>
      <c r="IA241">
        <v>9999</v>
      </c>
      <c r="IB241">
        <v>9999</v>
      </c>
      <c r="IC241">
        <v>1.86856</v>
      </c>
      <c r="ID241">
        <v>1.8642</v>
      </c>
      <c r="IE241">
        <v>1.87181</v>
      </c>
      <c r="IF241">
        <v>1.86264</v>
      </c>
      <c r="IG241">
        <v>1.86208</v>
      </c>
      <c r="IH241">
        <v>1.86858</v>
      </c>
      <c r="II241">
        <v>1.85867</v>
      </c>
      <c r="IJ241">
        <v>1.86508</v>
      </c>
      <c r="IK241">
        <v>5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5.44</v>
      </c>
      <c r="IY241">
        <v>0.3996</v>
      </c>
      <c r="IZ241">
        <v>3.97360106167472</v>
      </c>
      <c r="JA241">
        <v>0.00378919108122332</v>
      </c>
      <c r="JB241">
        <v>-1.39025892724049e-06</v>
      </c>
      <c r="JC241">
        <v>2.66215117939144e-10</v>
      </c>
      <c r="JD241">
        <v>0.0716792814121334</v>
      </c>
      <c r="JE241">
        <v>0.00926075309058177</v>
      </c>
      <c r="JF241">
        <v>8.50568971851429e-05</v>
      </c>
      <c r="JG241">
        <v>6.08600627940814e-06</v>
      </c>
      <c r="JH241">
        <v>1</v>
      </c>
      <c r="JI241">
        <v>1927</v>
      </c>
      <c r="JJ241">
        <v>1</v>
      </c>
      <c r="JK241">
        <v>28</v>
      </c>
      <c r="JL241">
        <v>29320900.1</v>
      </c>
      <c r="JM241">
        <v>29320900.1</v>
      </c>
      <c r="JN241">
        <v>1.22437</v>
      </c>
      <c r="JO241">
        <v>2.3877</v>
      </c>
      <c r="JP241">
        <v>1.49902</v>
      </c>
      <c r="JQ241">
        <v>2.32544</v>
      </c>
      <c r="JR241">
        <v>1.54419</v>
      </c>
      <c r="JS241">
        <v>2.28027</v>
      </c>
      <c r="JT241">
        <v>35.3365</v>
      </c>
      <c r="JU241">
        <v>24.1225</v>
      </c>
      <c r="JV241">
        <v>18</v>
      </c>
      <c r="JW241">
        <v>546.276</v>
      </c>
      <c r="JX241">
        <v>426.036</v>
      </c>
      <c r="JY241">
        <v>26.116</v>
      </c>
      <c r="JZ241">
        <v>27.7028</v>
      </c>
      <c r="KA241">
        <v>30.0003</v>
      </c>
      <c r="KB241">
        <v>27.5769</v>
      </c>
      <c r="KC241">
        <v>27.596</v>
      </c>
      <c r="KD241">
        <v>24.5957</v>
      </c>
      <c r="KE241">
        <v>30.6392</v>
      </c>
      <c r="KF241">
        <v>40.419</v>
      </c>
      <c r="KG241">
        <v>26.014</v>
      </c>
      <c r="KH241">
        <v>521.663</v>
      </c>
      <c r="KI241">
        <v>20.8714</v>
      </c>
      <c r="KJ241">
        <v>92.867</v>
      </c>
      <c r="KK241">
        <v>98.8307</v>
      </c>
    </row>
    <row r="242" spans="1:297">
      <c r="A242">
        <v>226</v>
      </c>
      <c r="B242">
        <v>1759254013.1</v>
      </c>
      <c r="C242">
        <v>4172.09999990463</v>
      </c>
      <c r="D242" t="s">
        <v>896</v>
      </c>
      <c r="E242" t="s">
        <v>897</v>
      </c>
      <c r="F242">
        <v>5</v>
      </c>
      <c r="G242" t="s">
        <v>835</v>
      </c>
      <c r="H242" t="s">
        <v>436</v>
      </c>
      <c r="I242">
        <v>1759254004.94615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516.615558027346</v>
      </c>
      <c r="AK242">
        <v>487.626412121212</v>
      </c>
      <c r="AL242">
        <v>3.55945756626314</v>
      </c>
      <c r="AM242">
        <v>62.8378923052208</v>
      </c>
      <c r="AN242">
        <f>(AP242 - AO242 + DY242*1E3/(8.314*(EA242+273.15)) * AR242/DX242 * AQ242) * DX242/(100*DL242) * 1000/(1000 - AP242)</f>
        <v>0</v>
      </c>
      <c r="AO242">
        <v>20.7450460828809</v>
      </c>
      <c r="AP242">
        <v>23.2229896969697</v>
      </c>
      <c r="AQ242">
        <v>1.9166894544203e-05</v>
      </c>
      <c r="AR242">
        <v>103.994524263368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2.96</v>
      </c>
      <c r="DM242">
        <v>0.5</v>
      </c>
      <c r="DN242" t="s">
        <v>438</v>
      </c>
      <c r="DO242">
        <v>2</v>
      </c>
      <c r="DP242" t="b">
        <v>1</v>
      </c>
      <c r="DQ242">
        <v>1759254004.94615</v>
      </c>
      <c r="DR242">
        <v>452.694923076923</v>
      </c>
      <c r="DS242">
        <v>489.186692307692</v>
      </c>
      <c r="DT242">
        <v>23.2230923076923</v>
      </c>
      <c r="DU242">
        <v>20.6787307692308</v>
      </c>
      <c r="DV242">
        <v>447.281</v>
      </c>
      <c r="DW242">
        <v>22.8233769230769</v>
      </c>
      <c r="DX242">
        <v>500.016538461538</v>
      </c>
      <c r="DY242">
        <v>90.7250692307693</v>
      </c>
      <c r="DZ242">
        <v>0.0278582692307692</v>
      </c>
      <c r="EA242">
        <v>29.9316</v>
      </c>
      <c r="EB242">
        <v>30.1374538461538</v>
      </c>
      <c r="EC242">
        <v>999.9</v>
      </c>
      <c r="ED242">
        <v>0</v>
      </c>
      <c r="EE242">
        <v>0</v>
      </c>
      <c r="EF242">
        <v>10008.0792307692</v>
      </c>
      <c r="EG242">
        <v>0</v>
      </c>
      <c r="EH242">
        <v>9.4559</v>
      </c>
      <c r="EI242">
        <v>-36.4917769230769</v>
      </c>
      <c r="EJ242">
        <v>463.457769230769</v>
      </c>
      <c r="EK242">
        <v>499.517076923077</v>
      </c>
      <c r="EL242">
        <v>2.54435076923077</v>
      </c>
      <c r="EM242">
        <v>489.186692307692</v>
      </c>
      <c r="EN242">
        <v>20.6787307692308</v>
      </c>
      <c r="EO242">
        <v>2.10691538461538</v>
      </c>
      <c r="EP242">
        <v>1.87607923076923</v>
      </c>
      <c r="EQ242">
        <v>18.2715615384615</v>
      </c>
      <c r="ER242">
        <v>16.4354461538462</v>
      </c>
      <c r="ES242">
        <v>1999.97461538462</v>
      </c>
      <c r="ET242">
        <v>0.979996076923077</v>
      </c>
      <c r="EU242">
        <v>0.0200040461538462</v>
      </c>
      <c r="EV242">
        <v>0</v>
      </c>
      <c r="EW242">
        <v>550.6</v>
      </c>
      <c r="EX242">
        <v>5.00016</v>
      </c>
      <c r="EY242">
        <v>11237.6538461538</v>
      </c>
      <c r="EZ242">
        <v>18233.9461538462</v>
      </c>
      <c r="FA242">
        <v>48.312</v>
      </c>
      <c r="FB242">
        <v>48.6393076923077</v>
      </c>
      <c r="FC242">
        <v>48.625</v>
      </c>
      <c r="FD242">
        <v>48.437</v>
      </c>
      <c r="FE242">
        <v>50.1726923076923</v>
      </c>
      <c r="FF242">
        <v>1955.06461538462</v>
      </c>
      <c r="FG242">
        <v>39.91</v>
      </c>
      <c r="FH242">
        <v>0</v>
      </c>
      <c r="FI242">
        <v>1759254020.2</v>
      </c>
      <c r="FJ242">
        <v>0</v>
      </c>
      <c r="FK242">
        <v>550.6072</v>
      </c>
      <c r="FL242">
        <v>3.72284616039452</v>
      </c>
      <c r="FM242">
        <v>60.7615384596768</v>
      </c>
      <c r="FN242">
        <v>11238.788</v>
      </c>
      <c r="FO242">
        <v>15</v>
      </c>
      <c r="FP242">
        <v>0</v>
      </c>
      <c r="FQ242" t="s">
        <v>439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-35.37707</v>
      </c>
      <c r="GD242">
        <v>-23.7733624060151</v>
      </c>
      <c r="GE242">
        <v>2.45945946055226</v>
      </c>
      <c r="GF242">
        <v>0</v>
      </c>
      <c r="GG242">
        <v>550.423617647059</v>
      </c>
      <c r="GH242">
        <v>2.88820473682683</v>
      </c>
      <c r="GI242">
        <v>0.375315006103172</v>
      </c>
      <c r="GJ242">
        <v>-1</v>
      </c>
      <c r="GK242">
        <v>2.577566</v>
      </c>
      <c r="GL242">
        <v>-0.834007218045114</v>
      </c>
      <c r="GM242">
        <v>0.0803996993402339</v>
      </c>
      <c r="GN242">
        <v>0</v>
      </c>
      <c r="GO242">
        <v>0</v>
      </c>
      <c r="GP242">
        <v>2</v>
      </c>
      <c r="GQ242" t="s">
        <v>446</v>
      </c>
      <c r="GR242">
        <v>3.12521</v>
      </c>
      <c r="GS242">
        <v>2.65355</v>
      </c>
      <c r="GT242">
        <v>0.0988564</v>
      </c>
      <c r="GU242">
        <v>0.105175</v>
      </c>
      <c r="GV242">
        <v>0.0994486</v>
      </c>
      <c r="GW242">
        <v>0.0925088</v>
      </c>
      <c r="GX242">
        <v>23165.9</v>
      </c>
      <c r="GY242">
        <v>21857.4</v>
      </c>
      <c r="GZ242">
        <v>22987.7</v>
      </c>
      <c r="HA242">
        <v>23782</v>
      </c>
      <c r="HB242">
        <v>35270.8</v>
      </c>
      <c r="HC242">
        <v>35720.6</v>
      </c>
      <c r="HD242">
        <v>41431.2</v>
      </c>
      <c r="HE242">
        <v>42404.4</v>
      </c>
      <c r="HF242">
        <v>1.90968</v>
      </c>
      <c r="HG242">
        <v>1.81082</v>
      </c>
      <c r="HH242">
        <v>0.159796</v>
      </c>
      <c r="HI242">
        <v>0</v>
      </c>
      <c r="HJ242">
        <v>27.5456</v>
      </c>
      <c r="HK242">
        <v>999.9</v>
      </c>
      <c r="HL242">
        <v>54.175</v>
      </c>
      <c r="HM242">
        <v>29.91</v>
      </c>
      <c r="HN242">
        <v>25.3101</v>
      </c>
      <c r="HO242">
        <v>54.2596</v>
      </c>
      <c r="HP242">
        <v>42.9527</v>
      </c>
      <c r="HQ242">
        <v>1</v>
      </c>
      <c r="HR242">
        <v>0.0150102</v>
      </c>
      <c r="HS242">
        <v>1.3361</v>
      </c>
      <c r="HT242">
        <v>20.2117</v>
      </c>
      <c r="HU242">
        <v>5.23376</v>
      </c>
      <c r="HV242">
        <v>11.992</v>
      </c>
      <c r="HW242">
        <v>4.95585</v>
      </c>
      <c r="HX242">
        <v>3.30395</v>
      </c>
      <c r="HY242">
        <v>51</v>
      </c>
      <c r="HZ242">
        <v>9999</v>
      </c>
      <c r="IA242">
        <v>9999</v>
      </c>
      <c r="IB242">
        <v>9999</v>
      </c>
      <c r="IC242">
        <v>1.86853</v>
      </c>
      <c r="ID242">
        <v>1.8642</v>
      </c>
      <c r="IE242">
        <v>1.87183</v>
      </c>
      <c r="IF242">
        <v>1.86264</v>
      </c>
      <c r="IG242">
        <v>1.86209</v>
      </c>
      <c r="IH242">
        <v>1.86854</v>
      </c>
      <c r="II242">
        <v>1.85867</v>
      </c>
      <c r="IJ242">
        <v>1.86508</v>
      </c>
      <c r="IK242">
        <v>5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5.486</v>
      </c>
      <c r="IY242">
        <v>0.3996</v>
      </c>
      <c r="IZ242">
        <v>3.97360106167472</v>
      </c>
      <c r="JA242">
        <v>0.00378919108122332</v>
      </c>
      <c r="JB242">
        <v>-1.39025892724049e-06</v>
      </c>
      <c r="JC242">
        <v>2.66215117939144e-10</v>
      </c>
      <c r="JD242">
        <v>0.0716792814121334</v>
      </c>
      <c r="JE242">
        <v>0.00926075309058177</v>
      </c>
      <c r="JF242">
        <v>8.50568971851429e-05</v>
      </c>
      <c r="JG242">
        <v>6.08600627940814e-06</v>
      </c>
      <c r="JH242">
        <v>1</v>
      </c>
      <c r="JI242">
        <v>1927</v>
      </c>
      <c r="JJ242">
        <v>1</v>
      </c>
      <c r="JK242">
        <v>28</v>
      </c>
      <c r="JL242">
        <v>29320900.2</v>
      </c>
      <c r="JM242">
        <v>29320900.2</v>
      </c>
      <c r="JN242">
        <v>1.25122</v>
      </c>
      <c r="JO242">
        <v>2.3877</v>
      </c>
      <c r="JP242">
        <v>1.4978</v>
      </c>
      <c r="JQ242">
        <v>2.32544</v>
      </c>
      <c r="JR242">
        <v>1.54419</v>
      </c>
      <c r="JS242">
        <v>2.323</v>
      </c>
      <c r="JT242">
        <v>35.3596</v>
      </c>
      <c r="JU242">
        <v>24.1225</v>
      </c>
      <c r="JV242">
        <v>18</v>
      </c>
      <c r="JW242">
        <v>546.069</v>
      </c>
      <c r="JX242">
        <v>426.304</v>
      </c>
      <c r="JY242">
        <v>25.9747</v>
      </c>
      <c r="JZ242">
        <v>27.7035</v>
      </c>
      <c r="KA242">
        <v>30.0003</v>
      </c>
      <c r="KB242">
        <v>27.5773</v>
      </c>
      <c r="KC242">
        <v>27.5966</v>
      </c>
      <c r="KD242">
        <v>25.2248</v>
      </c>
      <c r="KE242">
        <v>30.0679</v>
      </c>
      <c r="KF242">
        <v>40.419</v>
      </c>
      <c r="KG242">
        <v>25.87</v>
      </c>
      <c r="KH242">
        <v>541.99</v>
      </c>
      <c r="KI242">
        <v>20.9404</v>
      </c>
      <c r="KJ242">
        <v>92.8675</v>
      </c>
      <c r="KK242">
        <v>98.8312</v>
      </c>
    </row>
    <row r="243" spans="1:297">
      <c r="A243">
        <v>227</v>
      </c>
      <c r="B243">
        <v>1759254018.1</v>
      </c>
      <c r="C243">
        <v>4177.09999990463</v>
      </c>
      <c r="D243" t="s">
        <v>898</v>
      </c>
      <c r="E243" t="s">
        <v>899</v>
      </c>
      <c r="F243">
        <v>5</v>
      </c>
      <c r="G243" t="s">
        <v>835</v>
      </c>
      <c r="H243" t="s">
        <v>436</v>
      </c>
      <c r="I243">
        <v>1759254009.94615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532.367054948028</v>
      </c>
      <c r="AK243">
        <v>504.010133333333</v>
      </c>
      <c r="AL243">
        <v>3.25927448335924</v>
      </c>
      <c r="AM243">
        <v>62.8378923052208</v>
      </c>
      <c r="AN243">
        <f>(AP243 - AO243 + DY243*1E3/(8.314*(EA243+273.15)) * AR243/DX243 * AQ243) * DX243/(100*DL243) * 1000/(1000 - AP243)</f>
        <v>0</v>
      </c>
      <c r="AO243">
        <v>20.808005518739</v>
      </c>
      <c r="AP243">
        <v>23.2214090909091</v>
      </c>
      <c r="AQ243">
        <v>-7.65334503292728e-07</v>
      </c>
      <c r="AR243">
        <v>103.994524263368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2.96</v>
      </c>
      <c r="DM243">
        <v>0.5</v>
      </c>
      <c r="DN243" t="s">
        <v>438</v>
      </c>
      <c r="DO243">
        <v>2</v>
      </c>
      <c r="DP243" t="b">
        <v>1</v>
      </c>
      <c r="DQ243">
        <v>1759254009.94615</v>
      </c>
      <c r="DR243">
        <v>468.868</v>
      </c>
      <c r="DS243">
        <v>505.820923076923</v>
      </c>
      <c r="DT243">
        <v>23.2216846153846</v>
      </c>
      <c r="DU243">
        <v>20.7455615384615</v>
      </c>
      <c r="DV243">
        <v>463.410615384615</v>
      </c>
      <c r="DW243">
        <v>22.8219923076923</v>
      </c>
      <c r="DX243">
        <v>500.007</v>
      </c>
      <c r="DY243">
        <v>90.7247307692308</v>
      </c>
      <c r="DZ243">
        <v>0.0280296153846154</v>
      </c>
      <c r="EA243">
        <v>29.9218538461538</v>
      </c>
      <c r="EB243">
        <v>30.1444153846154</v>
      </c>
      <c r="EC243">
        <v>999.9</v>
      </c>
      <c r="ED243">
        <v>0</v>
      </c>
      <c r="EE243">
        <v>0</v>
      </c>
      <c r="EF243">
        <v>9989.18692307692</v>
      </c>
      <c r="EG243">
        <v>0</v>
      </c>
      <c r="EH243">
        <v>9.45033615384615</v>
      </c>
      <c r="EI243">
        <v>-36.9529153846154</v>
      </c>
      <c r="EJ243">
        <v>480.014615384615</v>
      </c>
      <c r="EK243">
        <v>516.537692307692</v>
      </c>
      <c r="EL243">
        <v>2.47610076923077</v>
      </c>
      <c r="EM243">
        <v>505.820923076923</v>
      </c>
      <c r="EN243">
        <v>20.7455615384615</v>
      </c>
      <c r="EO243">
        <v>2.10678</v>
      </c>
      <c r="EP243">
        <v>1.88213538461538</v>
      </c>
      <c r="EQ243">
        <v>18.2705307692308</v>
      </c>
      <c r="ER243">
        <v>16.4860923076923</v>
      </c>
      <c r="ES243">
        <v>2000.01076923077</v>
      </c>
      <c r="ET243">
        <v>0.979996538461539</v>
      </c>
      <c r="EU243">
        <v>0.0200036230769231</v>
      </c>
      <c r="EV243">
        <v>0</v>
      </c>
      <c r="EW243">
        <v>550.842384615385</v>
      </c>
      <c r="EX243">
        <v>5.00016</v>
      </c>
      <c r="EY243">
        <v>11243.1076923077</v>
      </c>
      <c r="EZ243">
        <v>18234.2846153846</v>
      </c>
      <c r="FA243">
        <v>48.312</v>
      </c>
      <c r="FB243">
        <v>48.6393076923077</v>
      </c>
      <c r="FC243">
        <v>48.625</v>
      </c>
      <c r="FD243">
        <v>48.437</v>
      </c>
      <c r="FE243">
        <v>50.1822307692308</v>
      </c>
      <c r="FF243">
        <v>1955.10076923077</v>
      </c>
      <c r="FG243">
        <v>39.91</v>
      </c>
      <c r="FH243">
        <v>0</v>
      </c>
      <c r="FI243">
        <v>1759254025</v>
      </c>
      <c r="FJ243">
        <v>0</v>
      </c>
      <c r="FK243">
        <v>550.87192</v>
      </c>
      <c r="FL243">
        <v>2.97784615988917</v>
      </c>
      <c r="FM243">
        <v>68.753846050018</v>
      </c>
      <c r="FN243">
        <v>11243.98</v>
      </c>
      <c r="FO243">
        <v>15</v>
      </c>
      <c r="FP243">
        <v>0</v>
      </c>
      <c r="FQ243" t="s">
        <v>439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-36.45341</v>
      </c>
      <c r="GD243">
        <v>-8.32414736842107</v>
      </c>
      <c r="GE243">
        <v>1.18623200171804</v>
      </c>
      <c r="GF243">
        <v>0</v>
      </c>
      <c r="GG243">
        <v>550.640852941176</v>
      </c>
      <c r="GH243">
        <v>2.88591291215379</v>
      </c>
      <c r="GI243">
        <v>0.365952273676494</v>
      </c>
      <c r="GJ243">
        <v>-1</v>
      </c>
      <c r="GK243">
        <v>2.521715</v>
      </c>
      <c r="GL243">
        <v>-0.811784661654138</v>
      </c>
      <c r="GM243">
        <v>0.0781698802288963</v>
      </c>
      <c r="GN243">
        <v>0</v>
      </c>
      <c r="GO243">
        <v>0</v>
      </c>
      <c r="GP243">
        <v>2</v>
      </c>
      <c r="GQ243" t="s">
        <v>446</v>
      </c>
      <c r="GR243">
        <v>3.12522</v>
      </c>
      <c r="GS243">
        <v>2.65347</v>
      </c>
      <c r="GT243">
        <v>0.101317</v>
      </c>
      <c r="GU243">
        <v>0.10767</v>
      </c>
      <c r="GV243">
        <v>0.0994513</v>
      </c>
      <c r="GW243">
        <v>0.0927196</v>
      </c>
      <c r="GX243">
        <v>23102.6</v>
      </c>
      <c r="GY243">
        <v>21796.1</v>
      </c>
      <c r="GZ243">
        <v>22987.6</v>
      </c>
      <c r="HA243">
        <v>23781.6</v>
      </c>
      <c r="HB243">
        <v>35270.9</v>
      </c>
      <c r="HC243">
        <v>35711.9</v>
      </c>
      <c r="HD243">
        <v>41431.2</v>
      </c>
      <c r="HE243">
        <v>42403.7</v>
      </c>
      <c r="HF243">
        <v>1.9095</v>
      </c>
      <c r="HG243">
        <v>1.81125</v>
      </c>
      <c r="HH243">
        <v>0.15929</v>
      </c>
      <c r="HI243">
        <v>0</v>
      </c>
      <c r="HJ243">
        <v>27.5461</v>
      </c>
      <c r="HK243">
        <v>999.9</v>
      </c>
      <c r="HL243">
        <v>54.175</v>
      </c>
      <c r="HM243">
        <v>29.91</v>
      </c>
      <c r="HN243">
        <v>25.3086</v>
      </c>
      <c r="HO243">
        <v>54.0896</v>
      </c>
      <c r="HP243">
        <v>42.8846</v>
      </c>
      <c r="HQ243">
        <v>1</v>
      </c>
      <c r="HR243">
        <v>0.0154878</v>
      </c>
      <c r="HS243">
        <v>1.50156</v>
      </c>
      <c r="HT243">
        <v>20.2104</v>
      </c>
      <c r="HU243">
        <v>5.23361</v>
      </c>
      <c r="HV243">
        <v>11.992</v>
      </c>
      <c r="HW243">
        <v>4.95575</v>
      </c>
      <c r="HX243">
        <v>3.304</v>
      </c>
      <c r="HY243">
        <v>51</v>
      </c>
      <c r="HZ243">
        <v>9999</v>
      </c>
      <c r="IA243">
        <v>9999</v>
      </c>
      <c r="IB243">
        <v>9999</v>
      </c>
      <c r="IC243">
        <v>1.8685</v>
      </c>
      <c r="ID243">
        <v>1.86421</v>
      </c>
      <c r="IE243">
        <v>1.87181</v>
      </c>
      <c r="IF243">
        <v>1.86265</v>
      </c>
      <c r="IG243">
        <v>1.8621</v>
      </c>
      <c r="IH243">
        <v>1.86857</v>
      </c>
      <c r="II243">
        <v>1.85867</v>
      </c>
      <c r="IJ243">
        <v>1.86508</v>
      </c>
      <c r="IK243">
        <v>5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5.528</v>
      </c>
      <c r="IY243">
        <v>0.3997</v>
      </c>
      <c r="IZ243">
        <v>3.97360106167472</v>
      </c>
      <c r="JA243">
        <v>0.00378919108122332</v>
      </c>
      <c r="JB243">
        <v>-1.39025892724049e-06</v>
      </c>
      <c r="JC243">
        <v>2.66215117939144e-10</v>
      </c>
      <c r="JD243">
        <v>0.0716792814121334</v>
      </c>
      <c r="JE243">
        <v>0.00926075309058177</v>
      </c>
      <c r="JF243">
        <v>8.50568971851429e-05</v>
      </c>
      <c r="JG243">
        <v>6.08600627940814e-06</v>
      </c>
      <c r="JH243">
        <v>1</v>
      </c>
      <c r="JI243">
        <v>1927</v>
      </c>
      <c r="JJ243">
        <v>1</v>
      </c>
      <c r="JK243">
        <v>28</v>
      </c>
      <c r="JL243">
        <v>29320900.3</v>
      </c>
      <c r="JM243">
        <v>29320900.3</v>
      </c>
      <c r="JN243">
        <v>1.28784</v>
      </c>
      <c r="JO243">
        <v>2.37793</v>
      </c>
      <c r="JP243">
        <v>1.4978</v>
      </c>
      <c r="JQ243">
        <v>2.32544</v>
      </c>
      <c r="JR243">
        <v>1.54419</v>
      </c>
      <c r="JS243">
        <v>2.37061</v>
      </c>
      <c r="JT243">
        <v>35.3596</v>
      </c>
      <c r="JU243">
        <v>24.1313</v>
      </c>
      <c r="JV243">
        <v>18</v>
      </c>
      <c r="JW243">
        <v>545.957</v>
      </c>
      <c r="JX243">
        <v>426.565</v>
      </c>
      <c r="JY243">
        <v>25.8279</v>
      </c>
      <c r="JZ243">
        <v>27.7051</v>
      </c>
      <c r="KA243">
        <v>30.0003</v>
      </c>
      <c r="KB243">
        <v>27.5775</v>
      </c>
      <c r="KC243">
        <v>27.5983</v>
      </c>
      <c r="KD243">
        <v>25.8645</v>
      </c>
      <c r="KE243">
        <v>29.7796</v>
      </c>
      <c r="KF243">
        <v>40.419</v>
      </c>
      <c r="KG243">
        <v>25.7213</v>
      </c>
      <c r="KH243">
        <v>555.563</v>
      </c>
      <c r="KI243">
        <v>21.0118</v>
      </c>
      <c r="KJ243">
        <v>92.8674</v>
      </c>
      <c r="KK243">
        <v>98.8295</v>
      </c>
    </row>
    <row r="244" spans="1:297">
      <c r="A244">
        <v>228</v>
      </c>
      <c r="B244">
        <v>1759254023.1</v>
      </c>
      <c r="C244">
        <v>4182.09999990463</v>
      </c>
      <c r="D244" t="s">
        <v>900</v>
      </c>
      <c r="E244" t="s">
        <v>901</v>
      </c>
      <c r="F244">
        <v>5</v>
      </c>
      <c r="G244" t="s">
        <v>835</v>
      </c>
      <c r="H244" t="s">
        <v>436</v>
      </c>
      <c r="I244">
        <v>1759254014.94615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550.328842212519</v>
      </c>
      <c r="AK244">
        <v>521.182624242424</v>
      </c>
      <c r="AL244">
        <v>3.45207110486513</v>
      </c>
      <c r="AM244">
        <v>62.8378923052208</v>
      </c>
      <c r="AN244">
        <f>(AP244 - AO244 + DY244*1E3/(8.314*(EA244+273.15)) * AR244/DX244 * AQ244) * DX244/(100*DL244) * 1000/(1000 - AP244)</f>
        <v>0</v>
      </c>
      <c r="AO244">
        <v>20.8682974321453</v>
      </c>
      <c r="AP244">
        <v>23.220296969697</v>
      </c>
      <c r="AQ244">
        <v>-8.44514687105887e-06</v>
      </c>
      <c r="AR244">
        <v>103.994524263368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2.96</v>
      </c>
      <c r="DM244">
        <v>0.5</v>
      </c>
      <c r="DN244" t="s">
        <v>438</v>
      </c>
      <c r="DO244">
        <v>2</v>
      </c>
      <c r="DP244" t="b">
        <v>1</v>
      </c>
      <c r="DQ244">
        <v>1759254014.94615</v>
      </c>
      <c r="DR244">
        <v>485.350076923077</v>
      </c>
      <c r="DS244">
        <v>522.916692307692</v>
      </c>
      <c r="DT244">
        <v>23.2214615384615</v>
      </c>
      <c r="DU244">
        <v>20.8084076923077</v>
      </c>
      <c r="DV244">
        <v>479.849076923077</v>
      </c>
      <c r="DW244">
        <v>22.8217923076923</v>
      </c>
      <c r="DX244">
        <v>500.026153846154</v>
      </c>
      <c r="DY244">
        <v>90.7246</v>
      </c>
      <c r="DZ244">
        <v>0.0278783230769231</v>
      </c>
      <c r="EA244">
        <v>29.9079384615385</v>
      </c>
      <c r="EB244">
        <v>30.1438923076923</v>
      </c>
      <c r="EC244">
        <v>999.9</v>
      </c>
      <c r="ED244">
        <v>0</v>
      </c>
      <c r="EE244">
        <v>0</v>
      </c>
      <c r="EF244">
        <v>10001.35</v>
      </c>
      <c r="EG244">
        <v>0</v>
      </c>
      <c r="EH244">
        <v>9.45044307692308</v>
      </c>
      <c r="EI244">
        <v>-37.5665153846154</v>
      </c>
      <c r="EJ244">
        <v>496.888538461539</v>
      </c>
      <c r="EK244">
        <v>534.029692307692</v>
      </c>
      <c r="EL244">
        <v>2.41305307692308</v>
      </c>
      <c r="EM244">
        <v>522.916692307692</v>
      </c>
      <c r="EN244">
        <v>20.8084076923077</v>
      </c>
      <c r="EO244">
        <v>2.10675846153846</v>
      </c>
      <c r="EP244">
        <v>1.88783307692308</v>
      </c>
      <c r="EQ244">
        <v>18.2703538461538</v>
      </c>
      <c r="ER244">
        <v>16.5336230769231</v>
      </c>
      <c r="ES244">
        <v>1999.98538461538</v>
      </c>
      <c r="ET244">
        <v>0.979996307692308</v>
      </c>
      <c r="EU244">
        <v>0.0200038384615385</v>
      </c>
      <c r="EV244">
        <v>0</v>
      </c>
      <c r="EW244">
        <v>551.066692307692</v>
      </c>
      <c r="EX244">
        <v>5.00016</v>
      </c>
      <c r="EY244">
        <v>11248.7846153846</v>
      </c>
      <c r="EZ244">
        <v>18234.0230769231</v>
      </c>
      <c r="FA244">
        <v>48.312</v>
      </c>
      <c r="FB244">
        <v>48.6345384615385</v>
      </c>
      <c r="FC244">
        <v>48.625</v>
      </c>
      <c r="FD244">
        <v>48.437</v>
      </c>
      <c r="FE244">
        <v>50.1774615384615</v>
      </c>
      <c r="FF244">
        <v>1955.07538461538</v>
      </c>
      <c r="FG244">
        <v>39.91</v>
      </c>
      <c r="FH244">
        <v>0</v>
      </c>
      <c r="FI244">
        <v>1759254030.4</v>
      </c>
      <c r="FJ244">
        <v>0</v>
      </c>
      <c r="FK244">
        <v>551.124346153846</v>
      </c>
      <c r="FL244">
        <v>2.80003419382895</v>
      </c>
      <c r="FM244">
        <v>71.1555555152332</v>
      </c>
      <c r="FN244">
        <v>11249.9576923077</v>
      </c>
      <c r="FO244">
        <v>15</v>
      </c>
      <c r="FP244">
        <v>0</v>
      </c>
      <c r="FQ244" t="s">
        <v>439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-37.290885</v>
      </c>
      <c r="GD244">
        <v>-4.50687969924807</v>
      </c>
      <c r="GE244">
        <v>0.859734681907739</v>
      </c>
      <c r="GF244">
        <v>0</v>
      </c>
      <c r="GG244">
        <v>550.925382352941</v>
      </c>
      <c r="GH244">
        <v>3.05083270036411</v>
      </c>
      <c r="GI244">
        <v>0.368831622249148</v>
      </c>
      <c r="GJ244">
        <v>-1</v>
      </c>
      <c r="GK244">
        <v>2.44301</v>
      </c>
      <c r="GL244">
        <v>-0.763329924812037</v>
      </c>
      <c r="GM244">
        <v>0.073534554734492</v>
      </c>
      <c r="GN244">
        <v>0</v>
      </c>
      <c r="GO244">
        <v>0</v>
      </c>
      <c r="GP244">
        <v>2</v>
      </c>
      <c r="GQ244" t="s">
        <v>446</v>
      </c>
      <c r="GR244">
        <v>3.1253</v>
      </c>
      <c r="GS244">
        <v>2.65315</v>
      </c>
      <c r="GT244">
        <v>0.103865</v>
      </c>
      <c r="GU244">
        <v>0.110124</v>
      </c>
      <c r="GV244">
        <v>0.0994492</v>
      </c>
      <c r="GW244">
        <v>0.0929074</v>
      </c>
      <c r="GX244">
        <v>23036.8</v>
      </c>
      <c r="GY244">
        <v>21736.4</v>
      </c>
      <c r="GZ244">
        <v>22987.3</v>
      </c>
      <c r="HA244">
        <v>23781.8</v>
      </c>
      <c r="HB244">
        <v>35271.2</v>
      </c>
      <c r="HC244">
        <v>35705.1</v>
      </c>
      <c r="HD244">
        <v>41431.2</v>
      </c>
      <c r="HE244">
        <v>42404.2</v>
      </c>
      <c r="HF244">
        <v>1.9097</v>
      </c>
      <c r="HG244">
        <v>1.81105</v>
      </c>
      <c r="HH244">
        <v>0.158958</v>
      </c>
      <c r="HI244">
        <v>0</v>
      </c>
      <c r="HJ244">
        <v>27.5437</v>
      </c>
      <c r="HK244">
        <v>999.9</v>
      </c>
      <c r="HL244">
        <v>54.151</v>
      </c>
      <c r="HM244">
        <v>29.91</v>
      </c>
      <c r="HN244">
        <v>25.2952</v>
      </c>
      <c r="HO244">
        <v>55.0296</v>
      </c>
      <c r="HP244">
        <v>42.8405</v>
      </c>
      <c r="HQ244">
        <v>1</v>
      </c>
      <c r="HR244">
        <v>0.0156911</v>
      </c>
      <c r="HS244">
        <v>1.56622</v>
      </c>
      <c r="HT244">
        <v>20.2099</v>
      </c>
      <c r="HU244">
        <v>5.23301</v>
      </c>
      <c r="HV244">
        <v>11.992</v>
      </c>
      <c r="HW244">
        <v>4.9557</v>
      </c>
      <c r="HX244">
        <v>3.30395</v>
      </c>
      <c r="HY244">
        <v>51</v>
      </c>
      <c r="HZ244">
        <v>9999</v>
      </c>
      <c r="IA244">
        <v>9999</v>
      </c>
      <c r="IB244">
        <v>9999</v>
      </c>
      <c r="IC244">
        <v>1.86856</v>
      </c>
      <c r="ID244">
        <v>1.8642</v>
      </c>
      <c r="IE244">
        <v>1.87181</v>
      </c>
      <c r="IF244">
        <v>1.86265</v>
      </c>
      <c r="IG244">
        <v>1.86209</v>
      </c>
      <c r="IH244">
        <v>1.86858</v>
      </c>
      <c r="II244">
        <v>1.85867</v>
      </c>
      <c r="IJ244">
        <v>1.86508</v>
      </c>
      <c r="IK244">
        <v>5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5.572</v>
      </c>
      <c r="IY244">
        <v>0.3996</v>
      </c>
      <c r="IZ244">
        <v>3.97360106167472</v>
      </c>
      <c r="JA244">
        <v>0.00378919108122332</v>
      </c>
      <c r="JB244">
        <v>-1.39025892724049e-06</v>
      </c>
      <c r="JC244">
        <v>2.66215117939144e-10</v>
      </c>
      <c r="JD244">
        <v>0.0716792814121334</v>
      </c>
      <c r="JE244">
        <v>0.00926075309058177</v>
      </c>
      <c r="JF244">
        <v>8.50568971851429e-05</v>
      </c>
      <c r="JG244">
        <v>6.08600627940814e-06</v>
      </c>
      <c r="JH244">
        <v>1</v>
      </c>
      <c r="JI244">
        <v>1927</v>
      </c>
      <c r="JJ244">
        <v>1</v>
      </c>
      <c r="JK244">
        <v>28</v>
      </c>
      <c r="JL244">
        <v>29320900.4</v>
      </c>
      <c r="JM244">
        <v>29320900.4</v>
      </c>
      <c r="JN244">
        <v>1.31714</v>
      </c>
      <c r="JO244">
        <v>2.37061</v>
      </c>
      <c r="JP244">
        <v>1.4978</v>
      </c>
      <c r="JQ244">
        <v>2.32544</v>
      </c>
      <c r="JR244">
        <v>1.54419</v>
      </c>
      <c r="JS244">
        <v>2.31934</v>
      </c>
      <c r="JT244">
        <v>35.3365</v>
      </c>
      <c r="JU244">
        <v>24.1225</v>
      </c>
      <c r="JV244">
        <v>18</v>
      </c>
      <c r="JW244">
        <v>546.105</v>
      </c>
      <c r="JX244">
        <v>426.448</v>
      </c>
      <c r="JY244">
        <v>25.6738</v>
      </c>
      <c r="JZ244">
        <v>27.7075</v>
      </c>
      <c r="KA244">
        <v>30.0003</v>
      </c>
      <c r="KB244">
        <v>27.5796</v>
      </c>
      <c r="KC244">
        <v>27.5983</v>
      </c>
      <c r="KD244">
        <v>26.5413</v>
      </c>
      <c r="KE244">
        <v>29.4869</v>
      </c>
      <c r="KF244">
        <v>40.419</v>
      </c>
      <c r="KG244">
        <v>25.5795</v>
      </c>
      <c r="KH244">
        <v>575.805</v>
      </c>
      <c r="KI244">
        <v>21.0772</v>
      </c>
      <c r="KJ244">
        <v>92.867</v>
      </c>
      <c r="KK244">
        <v>98.8306</v>
      </c>
    </row>
    <row r="245" spans="1:297">
      <c r="A245">
        <v>229</v>
      </c>
      <c r="B245">
        <v>1759254028.1</v>
      </c>
      <c r="C245">
        <v>4187.09999990463</v>
      </c>
      <c r="D245" t="s">
        <v>902</v>
      </c>
      <c r="E245" t="s">
        <v>903</v>
      </c>
      <c r="F245">
        <v>5</v>
      </c>
      <c r="G245" t="s">
        <v>835</v>
      </c>
      <c r="H245" t="s">
        <v>436</v>
      </c>
      <c r="I245">
        <v>1759254019.94615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567.575964674612</v>
      </c>
      <c r="AK245">
        <v>538.363672727273</v>
      </c>
      <c r="AL245">
        <v>3.43280227900071</v>
      </c>
      <c r="AM245">
        <v>62.8378923052208</v>
      </c>
      <c r="AN245">
        <f>(AP245 - AO245 + DY245*1E3/(8.314*(EA245+273.15)) * AR245/DX245 * AQ245) * DX245/(100*DL245) * 1000/(1000 - AP245)</f>
        <v>0</v>
      </c>
      <c r="AO245">
        <v>20.9301359398493</v>
      </c>
      <c r="AP245">
        <v>23.2188454545454</v>
      </c>
      <c r="AQ245">
        <v>-2.25925755783886e-05</v>
      </c>
      <c r="AR245">
        <v>103.994524263368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2.96</v>
      </c>
      <c r="DM245">
        <v>0.5</v>
      </c>
      <c r="DN245" t="s">
        <v>438</v>
      </c>
      <c r="DO245">
        <v>2</v>
      </c>
      <c r="DP245" t="b">
        <v>1</v>
      </c>
      <c r="DQ245">
        <v>1759254019.94615</v>
      </c>
      <c r="DR245">
        <v>501.989692307692</v>
      </c>
      <c r="DS245">
        <v>539.595307692308</v>
      </c>
      <c r="DT245">
        <v>23.2203615384615</v>
      </c>
      <c r="DU245">
        <v>20.8706846153846</v>
      </c>
      <c r="DV245">
        <v>496.445153846154</v>
      </c>
      <c r="DW245">
        <v>22.8207230769231</v>
      </c>
      <c r="DX245">
        <v>499.973846153846</v>
      </c>
      <c r="DY245">
        <v>90.7248615384616</v>
      </c>
      <c r="DZ245">
        <v>0.0279194692307692</v>
      </c>
      <c r="EA245">
        <v>29.8918538461538</v>
      </c>
      <c r="EB245">
        <v>30.1405923076923</v>
      </c>
      <c r="EC245">
        <v>999.9</v>
      </c>
      <c r="ED245">
        <v>0</v>
      </c>
      <c r="EE245">
        <v>0</v>
      </c>
      <c r="EF245">
        <v>9997.12461538462</v>
      </c>
      <c r="EG245">
        <v>0</v>
      </c>
      <c r="EH245">
        <v>9.44798230769231</v>
      </c>
      <c r="EI245">
        <v>-37.6055384615385</v>
      </c>
      <c r="EJ245">
        <v>513.923153846154</v>
      </c>
      <c r="EK245">
        <v>551.097846153846</v>
      </c>
      <c r="EL245">
        <v>2.34968076923077</v>
      </c>
      <c r="EM245">
        <v>539.595307692308</v>
      </c>
      <c r="EN245">
        <v>20.8706846153846</v>
      </c>
      <c r="EO245">
        <v>2.10666461538462</v>
      </c>
      <c r="EP245">
        <v>1.89348846153846</v>
      </c>
      <c r="EQ245">
        <v>18.2696384615385</v>
      </c>
      <c r="ER245">
        <v>16.5806615384615</v>
      </c>
      <c r="ES245">
        <v>1999.99692307692</v>
      </c>
      <c r="ET245">
        <v>0.979996538461539</v>
      </c>
      <c r="EU245">
        <v>0.0200036307692308</v>
      </c>
      <c r="EV245">
        <v>0</v>
      </c>
      <c r="EW245">
        <v>551.314615384615</v>
      </c>
      <c r="EX245">
        <v>5.00016</v>
      </c>
      <c r="EY245">
        <v>11254.8692307692</v>
      </c>
      <c r="EZ245">
        <v>18234.1153846154</v>
      </c>
      <c r="FA245">
        <v>48.312</v>
      </c>
      <c r="FB245">
        <v>48.6440769230769</v>
      </c>
      <c r="FC245">
        <v>48.625</v>
      </c>
      <c r="FD245">
        <v>48.437</v>
      </c>
      <c r="FE245">
        <v>50.1774615384615</v>
      </c>
      <c r="FF245">
        <v>1955.08692307692</v>
      </c>
      <c r="FG245">
        <v>39.91</v>
      </c>
      <c r="FH245">
        <v>0</v>
      </c>
      <c r="FI245">
        <v>1759254035.2</v>
      </c>
      <c r="FJ245">
        <v>0</v>
      </c>
      <c r="FK245">
        <v>551.395807692308</v>
      </c>
      <c r="FL245">
        <v>3.75073504903165</v>
      </c>
      <c r="FM245">
        <v>71.2786325079828</v>
      </c>
      <c r="FN245">
        <v>11255.7192307692</v>
      </c>
      <c r="FO245">
        <v>15</v>
      </c>
      <c r="FP245">
        <v>0</v>
      </c>
      <c r="FQ245" t="s">
        <v>439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-37.6838666666667</v>
      </c>
      <c r="GD245">
        <v>-1.84277142857151</v>
      </c>
      <c r="GE245">
        <v>0.663737754677348</v>
      </c>
      <c r="GF245">
        <v>0</v>
      </c>
      <c r="GG245">
        <v>551.211323529412</v>
      </c>
      <c r="GH245">
        <v>3.16713522236</v>
      </c>
      <c r="GI245">
        <v>0.384966210938074</v>
      </c>
      <c r="GJ245">
        <v>-1</v>
      </c>
      <c r="GK245">
        <v>2.38569333333333</v>
      </c>
      <c r="GL245">
        <v>-0.749448311688309</v>
      </c>
      <c r="GM245">
        <v>0.0757334891849503</v>
      </c>
      <c r="GN245">
        <v>0</v>
      </c>
      <c r="GO245">
        <v>0</v>
      </c>
      <c r="GP245">
        <v>2</v>
      </c>
      <c r="GQ245" t="s">
        <v>446</v>
      </c>
      <c r="GR245">
        <v>3.12522</v>
      </c>
      <c r="GS245">
        <v>2.65373</v>
      </c>
      <c r="GT245">
        <v>0.106372</v>
      </c>
      <c r="GU245">
        <v>0.112697</v>
      </c>
      <c r="GV245">
        <v>0.0994533</v>
      </c>
      <c r="GW245">
        <v>0.0930758</v>
      </c>
      <c r="GX245">
        <v>22972.2</v>
      </c>
      <c r="GY245">
        <v>21673.2</v>
      </c>
      <c r="GZ245">
        <v>22987.1</v>
      </c>
      <c r="HA245">
        <v>23781.5</v>
      </c>
      <c r="HB245">
        <v>35270.7</v>
      </c>
      <c r="HC245">
        <v>35698.1</v>
      </c>
      <c r="HD245">
        <v>41430.6</v>
      </c>
      <c r="HE245">
        <v>42403.6</v>
      </c>
      <c r="HF245">
        <v>1.90947</v>
      </c>
      <c r="HG245">
        <v>1.81127</v>
      </c>
      <c r="HH245">
        <v>0.158824</v>
      </c>
      <c r="HI245">
        <v>0</v>
      </c>
      <c r="HJ245">
        <v>27.5419</v>
      </c>
      <c r="HK245">
        <v>999.9</v>
      </c>
      <c r="HL245">
        <v>54.151</v>
      </c>
      <c r="HM245">
        <v>29.91</v>
      </c>
      <c r="HN245">
        <v>25.2975</v>
      </c>
      <c r="HO245">
        <v>54.7696</v>
      </c>
      <c r="HP245">
        <v>42.9327</v>
      </c>
      <c r="HQ245">
        <v>1</v>
      </c>
      <c r="HR245">
        <v>0.0161204</v>
      </c>
      <c r="HS245">
        <v>1.64027</v>
      </c>
      <c r="HT245">
        <v>20.209</v>
      </c>
      <c r="HU245">
        <v>5.23316</v>
      </c>
      <c r="HV245">
        <v>11.992</v>
      </c>
      <c r="HW245">
        <v>4.9556</v>
      </c>
      <c r="HX245">
        <v>3.30387</v>
      </c>
      <c r="HY245">
        <v>51</v>
      </c>
      <c r="HZ245">
        <v>9999</v>
      </c>
      <c r="IA245">
        <v>9999</v>
      </c>
      <c r="IB245">
        <v>9999</v>
      </c>
      <c r="IC245">
        <v>1.86856</v>
      </c>
      <c r="ID245">
        <v>1.86422</v>
      </c>
      <c r="IE245">
        <v>1.87183</v>
      </c>
      <c r="IF245">
        <v>1.86264</v>
      </c>
      <c r="IG245">
        <v>1.86209</v>
      </c>
      <c r="IH245">
        <v>1.86859</v>
      </c>
      <c r="II245">
        <v>1.85867</v>
      </c>
      <c r="IJ245">
        <v>1.86509</v>
      </c>
      <c r="IK245">
        <v>5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5.614</v>
      </c>
      <c r="IY245">
        <v>0.3996</v>
      </c>
      <c r="IZ245">
        <v>3.97360106167472</v>
      </c>
      <c r="JA245">
        <v>0.00378919108122332</v>
      </c>
      <c r="JB245">
        <v>-1.39025892724049e-06</v>
      </c>
      <c r="JC245">
        <v>2.66215117939144e-10</v>
      </c>
      <c r="JD245">
        <v>0.0716792814121334</v>
      </c>
      <c r="JE245">
        <v>0.00926075309058177</v>
      </c>
      <c r="JF245">
        <v>8.50568971851429e-05</v>
      </c>
      <c r="JG245">
        <v>6.08600627940814e-06</v>
      </c>
      <c r="JH245">
        <v>1</v>
      </c>
      <c r="JI245">
        <v>1927</v>
      </c>
      <c r="JJ245">
        <v>1</v>
      </c>
      <c r="JK245">
        <v>28</v>
      </c>
      <c r="JL245">
        <v>29320900.5</v>
      </c>
      <c r="JM245">
        <v>29320900.5</v>
      </c>
      <c r="JN245">
        <v>1.35132</v>
      </c>
      <c r="JO245">
        <v>2.37305</v>
      </c>
      <c r="JP245">
        <v>1.4978</v>
      </c>
      <c r="JQ245">
        <v>2.32544</v>
      </c>
      <c r="JR245">
        <v>1.54419</v>
      </c>
      <c r="JS245">
        <v>2.33276</v>
      </c>
      <c r="JT245">
        <v>35.3596</v>
      </c>
      <c r="JU245">
        <v>24.1225</v>
      </c>
      <c r="JV245">
        <v>18</v>
      </c>
      <c r="JW245">
        <v>545.96</v>
      </c>
      <c r="JX245">
        <v>426.589</v>
      </c>
      <c r="JY245">
        <v>25.5302</v>
      </c>
      <c r="JZ245">
        <v>27.7094</v>
      </c>
      <c r="KA245">
        <v>30.0003</v>
      </c>
      <c r="KB245">
        <v>27.5796</v>
      </c>
      <c r="KC245">
        <v>27.5995</v>
      </c>
      <c r="KD245">
        <v>27.1388</v>
      </c>
      <c r="KE245">
        <v>29.4869</v>
      </c>
      <c r="KF245">
        <v>40.419</v>
      </c>
      <c r="KG245">
        <v>25.445</v>
      </c>
      <c r="KH245">
        <v>589.366</v>
      </c>
      <c r="KI245">
        <v>21.0031</v>
      </c>
      <c r="KJ245">
        <v>92.8658</v>
      </c>
      <c r="KK245">
        <v>98.8292</v>
      </c>
    </row>
    <row r="246" spans="1:297">
      <c r="A246">
        <v>230</v>
      </c>
      <c r="B246">
        <v>1759254033.1</v>
      </c>
      <c r="C246">
        <v>4192.09999990463</v>
      </c>
      <c r="D246" t="s">
        <v>904</v>
      </c>
      <c r="E246" t="s">
        <v>905</v>
      </c>
      <c r="F246">
        <v>5</v>
      </c>
      <c r="G246" t="s">
        <v>835</v>
      </c>
      <c r="H246" t="s">
        <v>436</v>
      </c>
      <c r="I246">
        <v>1759254024.94615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585.85392858405</v>
      </c>
      <c r="AK246">
        <v>556.217454545455</v>
      </c>
      <c r="AL246">
        <v>3.58299559367267</v>
      </c>
      <c r="AM246">
        <v>62.8378923052208</v>
      </c>
      <c r="AN246">
        <f>(AP246 - AO246 + DY246*1E3/(8.314*(EA246+273.15)) * AR246/DX246 * AQ246) * DX246/(100*DL246) * 1000/(1000 - AP246)</f>
        <v>0</v>
      </c>
      <c r="AO246">
        <v>20.9673579366009</v>
      </c>
      <c r="AP246">
        <v>23.21996</v>
      </c>
      <c r="AQ246">
        <v>-9.05670890290771e-06</v>
      </c>
      <c r="AR246">
        <v>103.994524263368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2.96</v>
      </c>
      <c r="DM246">
        <v>0.5</v>
      </c>
      <c r="DN246" t="s">
        <v>438</v>
      </c>
      <c r="DO246">
        <v>2</v>
      </c>
      <c r="DP246" t="b">
        <v>1</v>
      </c>
      <c r="DQ246">
        <v>1759254024.94615</v>
      </c>
      <c r="DR246">
        <v>518.760615384615</v>
      </c>
      <c r="DS246">
        <v>556.952461538462</v>
      </c>
      <c r="DT246">
        <v>23.2206384615385</v>
      </c>
      <c r="DU246">
        <v>20.9211461538462</v>
      </c>
      <c r="DV246">
        <v>513.172846153846</v>
      </c>
      <c r="DW246">
        <v>22.8209923076923</v>
      </c>
      <c r="DX246">
        <v>499.981538461538</v>
      </c>
      <c r="DY246">
        <v>90.7253384615385</v>
      </c>
      <c r="DZ246">
        <v>0.0278504</v>
      </c>
      <c r="EA246">
        <v>29.8729461538462</v>
      </c>
      <c r="EB246">
        <v>30.1338923076923</v>
      </c>
      <c r="EC246">
        <v>999.9</v>
      </c>
      <c r="ED246">
        <v>0</v>
      </c>
      <c r="EE246">
        <v>0</v>
      </c>
      <c r="EF246">
        <v>10004.8653846154</v>
      </c>
      <c r="EG246">
        <v>0</v>
      </c>
      <c r="EH246">
        <v>9.44594923076923</v>
      </c>
      <c r="EI246">
        <v>-38.1918846153846</v>
      </c>
      <c r="EJ246">
        <v>531.092923076923</v>
      </c>
      <c r="EK246">
        <v>568.854230769231</v>
      </c>
      <c r="EL246">
        <v>2.2995</v>
      </c>
      <c r="EM246">
        <v>556.952461538462</v>
      </c>
      <c r="EN246">
        <v>20.9211461538462</v>
      </c>
      <c r="EO246">
        <v>2.10670076923077</v>
      </c>
      <c r="EP246">
        <v>1.89807692307692</v>
      </c>
      <c r="EQ246">
        <v>18.2699230769231</v>
      </c>
      <c r="ER246">
        <v>16.6187615384615</v>
      </c>
      <c r="ES246">
        <v>2000.00769230769</v>
      </c>
      <c r="ET246">
        <v>0.97999676923077</v>
      </c>
      <c r="EU246">
        <v>0.0200034153846154</v>
      </c>
      <c r="EV246">
        <v>0</v>
      </c>
      <c r="EW246">
        <v>551.605538461538</v>
      </c>
      <c r="EX246">
        <v>5.00016</v>
      </c>
      <c r="EY246">
        <v>11261.1153846154</v>
      </c>
      <c r="EZ246">
        <v>18234.2230769231</v>
      </c>
      <c r="FA246">
        <v>48.312</v>
      </c>
      <c r="FB246">
        <v>48.6440769230769</v>
      </c>
      <c r="FC246">
        <v>48.625</v>
      </c>
      <c r="FD246">
        <v>48.437</v>
      </c>
      <c r="FE246">
        <v>50.1774615384615</v>
      </c>
      <c r="FF246">
        <v>1955.09769230769</v>
      </c>
      <c r="FG246">
        <v>39.91</v>
      </c>
      <c r="FH246">
        <v>0</v>
      </c>
      <c r="FI246">
        <v>1759254040</v>
      </c>
      <c r="FJ246">
        <v>0</v>
      </c>
      <c r="FK246">
        <v>551.658115384615</v>
      </c>
      <c r="FL246">
        <v>3.26157264592334</v>
      </c>
      <c r="FM246">
        <v>72.9196579900265</v>
      </c>
      <c r="FN246">
        <v>11261.5269230769</v>
      </c>
      <c r="FO246">
        <v>15</v>
      </c>
      <c r="FP246">
        <v>0</v>
      </c>
      <c r="FQ246" t="s">
        <v>439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-37.85857</v>
      </c>
      <c r="GD246">
        <v>-6.85403007518792</v>
      </c>
      <c r="GE246">
        <v>0.800196221623171</v>
      </c>
      <c r="GF246">
        <v>0</v>
      </c>
      <c r="GG246">
        <v>551.492205882353</v>
      </c>
      <c r="GH246">
        <v>3.43530939355973</v>
      </c>
      <c r="GI246">
        <v>0.391550070377293</v>
      </c>
      <c r="GJ246">
        <v>-1</v>
      </c>
      <c r="GK246">
        <v>2.3243475</v>
      </c>
      <c r="GL246">
        <v>-0.620807368421053</v>
      </c>
      <c r="GM246">
        <v>0.0605660609479435</v>
      </c>
      <c r="GN246">
        <v>0</v>
      </c>
      <c r="GO246">
        <v>0</v>
      </c>
      <c r="GP246">
        <v>2</v>
      </c>
      <c r="GQ246" t="s">
        <v>446</v>
      </c>
      <c r="GR246">
        <v>3.12515</v>
      </c>
      <c r="GS246">
        <v>2.65365</v>
      </c>
      <c r="GT246">
        <v>0.108916</v>
      </c>
      <c r="GU246">
        <v>0.114971</v>
      </c>
      <c r="GV246">
        <v>0.0994386</v>
      </c>
      <c r="GW246">
        <v>0.0930995</v>
      </c>
      <c r="GX246">
        <v>22906.8</v>
      </c>
      <c r="GY246">
        <v>21617.4</v>
      </c>
      <c r="GZ246">
        <v>22987.1</v>
      </c>
      <c r="HA246">
        <v>23781.2</v>
      </c>
      <c r="HB246">
        <v>35271.5</v>
      </c>
      <c r="HC246">
        <v>35697</v>
      </c>
      <c r="HD246">
        <v>41430.6</v>
      </c>
      <c r="HE246">
        <v>42403.2</v>
      </c>
      <c r="HF246">
        <v>1.90955</v>
      </c>
      <c r="HG246">
        <v>1.8114</v>
      </c>
      <c r="HH246">
        <v>0.158213</v>
      </c>
      <c r="HI246">
        <v>0</v>
      </c>
      <c r="HJ246">
        <v>27.5372</v>
      </c>
      <c r="HK246">
        <v>999.9</v>
      </c>
      <c r="HL246">
        <v>54.151</v>
      </c>
      <c r="HM246">
        <v>29.91</v>
      </c>
      <c r="HN246">
        <v>25.299</v>
      </c>
      <c r="HO246">
        <v>54.4496</v>
      </c>
      <c r="HP246">
        <v>43.0649</v>
      </c>
      <c r="HQ246">
        <v>1</v>
      </c>
      <c r="HR246">
        <v>0.0160976</v>
      </c>
      <c r="HS246">
        <v>1.65601</v>
      </c>
      <c r="HT246">
        <v>20.2089</v>
      </c>
      <c r="HU246">
        <v>5.23271</v>
      </c>
      <c r="HV246">
        <v>11.992</v>
      </c>
      <c r="HW246">
        <v>4.9556</v>
      </c>
      <c r="HX246">
        <v>3.30385</v>
      </c>
      <c r="HY246">
        <v>51</v>
      </c>
      <c r="HZ246">
        <v>9999</v>
      </c>
      <c r="IA246">
        <v>9999</v>
      </c>
      <c r="IB246">
        <v>9999</v>
      </c>
      <c r="IC246">
        <v>1.86855</v>
      </c>
      <c r="ID246">
        <v>1.86421</v>
      </c>
      <c r="IE246">
        <v>1.87181</v>
      </c>
      <c r="IF246">
        <v>1.86265</v>
      </c>
      <c r="IG246">
        <v>1.86205</v>
      </c>
      <c r="IH246">
        <v>1.86856</v>
      </c>
      <c r="II246">
        <v>1.85867</v>
      </c>
      <c r="IJ246">
        <v>1.86509</v>
      </c>
      <c r="IK246">
        <v>5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5.658</v>
      </c>
      <c r="IY246">
        <v>0.3995</v>
      </c>
      <c r="IZ246">
        <v>3.97360106167472</v>
      </c>
      <c r="JA246">
        <v>0.00378919108122332</v>
      </c>
      <c r="JB246">
        <v>-1.39025892724049e-06</v>
      </c>
      <c r="JC246">
        <v>2.66215117939144e-10</v>
      </c>
      <c r="JD246">
        <v>0.0716792814121334</v>
      </c>
      <c r="JE246">
        <v>0.00926075309058177</v>
      </c>
      <c r="JF246">
        <v>8.50568971851429e-05</v>
      </c>
      <c r="JG246">
        <v>6.08600627940814e-06</v>
      </c>
      <c r="JH246">
        <v>1</v>
      </c>
      <c r="JI246">
        <v>1927</v>
      </c>
      <c r="JJ246">
        <v>1</v>
      </c>
      <c r="JK246">
        <v>28</v>
      </c>
      <c r="JL246">
        <v>29320900.6</v>
      </c>
      <c r="JM246">
        <v>29320900.6</v>
      </c>
      <c r="JN246">
        <v>1.38062</v>
      </c>
      <c r="JO246">
        <v>2.37915</v>
      </c>
      <c r="JP246">
        <v>1.49902</v>
      </c>
      <c r="JQ246">
        <v>2.32544</v>
      </c>
      <c r="JR246">
        <v>1.54419</v>
      </c>
      <c r="JS246">
        <v>2.30103</v>
      </c>
      <c r="JT246">
        <v>35.3365</v>
      </c>
      <c r="JU246">
        <v>24.1138</v>
      </c>
      <c r="JV246">
        <v>18</v>
      </c>
      <c r="JW246">
        <v>546.015</v>
      </c>
      <c r="JX246">
        <v>426.671</v>
      </c>
      <c r="JY246">
        <v>25.3961</v>
      </c>
      <c r="JZ246">
        <v>27.7106</v>
      </c>
      <c r="KA246">
        <v>30.0002</v>
      </c>
      <c r="KB246">
        <v>27.5804</v>
      </c>
      <c r="KC246">
        <v>27.6006</v>
      </c>
      <c r="KD246">
        <v>27.8085</v>
      </c>
      <c r="KE246">
        <v>29.4869</v>
      </c>
      <c r="KF246">
        <v>40.419</v>
      </c>
      <c r="KG246">
        <v>25.3151</v>
      </c>
      <c r="KH246">
        <v>609.682</v>
      </c>
      <c r="KI246">
        <v>21.0337</v>
      </c>
      <c r="KJ246">
        <v>92.8659</v>
      </c>
      <c r="KK246">
        <v>98.8281</v>
      </c>
    </row>
    <row r="247" spans="1:297">
      <c r="A247">
        <v>231</v>
      </c>
      <c r="B247">
        <v>1759254038.1</v>
      </c>
      <c r="C247">
        <v>4197.09999990463</v>
      </c>
      <c r="D247" t="s">
        <v>906</v>
      </c>
      <c r="E247" t="s">
        <v>907</v>
      </c>
      <c r="F247">
        <v>5</v>
      </c>
      <c r="G247" t="s">
        <v>835</v>
      </c>
      <c r="H247" t="s">
        <v>436</v>
      </c>
      <c r="I247">
        <v>1759254029.94615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602.284115745409</v>
      </c>
      <c r="AK247">
        <v>573.22303030303</v>
      </c>
      <c r="AL247">
        <v>3.39428073236045</v>
      </c>
      <c r="AM247">
        <v>62.8378923052208</v>
      </c>
      <c r="AN247">
        <f>(AP247 - AO247 + DY247*1E3/(8.314*(EA247+273.15)) * AR247/DX247 * AQ247) * DX247/(100*DL247) * 1000/(1000 - AP247)</f>
        <v>0</v>
      </c>
      <c r="AO247">
        <v>20.9704361934845</v>
      </c>
      <c r="AP247">
        <v>23.2011836363636</v>
      </c>
      <c r="AQ247">
        <v>-0.000198902827141178</v>
      </c>
      <c r="AR247">
        <v>103.994524263368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2.96</v>
      </c>
      <c r="DM247">
        <v>0.5</v>
      </c>
      <c r="DN247" t="s">
        <v>438</v>
      </c>
      <c r="DO247">
        <v>2</v>
      </c>
      <c r="DP247" t="b">
        <v>1</v>
      </c>
      <c r="DQ247">
        <v>1759254029.94615</v>
      </c>
      <c r="DR247">
        <v>535.731923076923</v>
      </c>
      <c r="DS247">
        <v>573.893307692308</v>
      </c>
      <c r="DT247">
        <v>23.2165230769231</v>
      </c>
      <c r="DU247">
        <v>20.9546076923077</v>
      </c>
      <c r="DV247">
        <v>530.100923076923</v>
      </c>
      <c r="DW247">
        <v>22.8169692307692</v>
      </c>
      <c r="DX247">
        <v>499.976307692308</v>
      </c>
      <c r="DY247">
        <v>90.7254692307692</v>
      </c>
      <c r="DZ247">
        <v>0.0279515538461538</v>
      </c>
      <c r="EA247">
        <v>29.8525846153846</v>
      </c>
      <c r="EB247">
        <v>30.1255538461538</v>
      </c>
      <c r="EC247">
        <v>999.9</v>
      </c>
      <c r="ED247">
        <v>0</v>
      </c>
      <c r="EE247">
        <v>0</v>
      </c>
      <c r="EF247">
        <v>10009.9961538462</v>
      </c>
      <c r="EG247">
        <v>0</v>
      </c>
      <c r="EH247">
        <v>9.44691230769231</v>
      </c>
      <c r="EI247">
        <v>-38.1614384615385</v>
      </c>
      <c r="EJ247">
        <v>548.465230769231</v>
      </c>
      <c r="EK247">
        <v>586.176769230769</v>
      </c>
      <c r="EL247">
        <v>2.26192153846154</v>
      </c>
      <c r="EM247">
        <v>573.893307692308</v>
      </c>
      <c r="EN247">
        <v>20.9546076923077</v>
      </c>
      <c r="EO247">
        <v>2.10633076923077</v>
      </c>
      <c r="EP247">
        <v>1.90111615384615</v>
      </c>
      <c r="EQ247">
        <v>18.2671307692308</v>
      </c>
      <c r="ER247">
        <v>16.6439615384615</v>
      </c>
      <c r="ES247">
        <v>2000.01846153846</v>
      </c>
      <c r="ET247">
        <v>0.979997</v>
      </c>
      <c r="EU247">
        <v>0.0200032</v>
      </c>
      <c r="EV247">
        <v>0</v>
      </c>
      <c r="EW247">
        <v>551.984384615385</v>
      </c>
      <c r="EX247">
        <v>5.00016</v>
      </c>
      <c r="EY247">
        <v>11267.1230769231</v>
      </c>
      <c r="EZ247">
        <v>18234.3307692308</v>
      </c>
      <c r="FA247">
        <v>48.312</v>
      </c>
      <c r="FB247">
        <v>48.6631538461538</v>
      </c>
      <c r="FC247">
        <v>48.625</v>
      </c>
      <c r="FD247">
        <v>48.437</v>
      </c>
      <c r="FE247">
        <v>50.1822307692308</v>
      </c>
      <c r="FF247">
        <v>1955.10846153846</v>
      </c>
      <c r="FG247">
        <v>39.91</v>
      </c>
      <c r="FH247">
        <v>0</v>
      </c>
      <c r="FI247">
        <v>1759254045.4</v>
      </c>
      <c r="FJ247">
        <v>0</v>
      </c>
      <c r="FK247">
        <v>552.02756</v>
      </c>
      <c r="FL247">
        <v>3.32653846374389</v>
      </c>
      <c r="FM247">
        <v>71.307692193101</v>
      </c>
      <c r="FN247">
        <v>11268.356</v>
      </c>
      <c r="FO247">
        <v>15</v>
      </c>
      <c r="FP247">
        <v>0</v>
      </c>
      <c r="FQ247" t="s">
        <v>439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-38.1086095238095</v>
      </c>
      <c r="GD247">
        <v>-0.85888831168833</v>
      </c>
      <c r="GE247">
        <v>0.491763372156784</v>
      </c>
      <c r="GF247">
        <v>0</v>
      </c>
      <c r="GG247">
        <v>551.789970588235</v>
      </c>
      <c r="GH247">
        <v>3.72010695496032</v>
      </c>
      <c r="GI247">
        <v>0.416538147768858</v>
      </c>
      <c r="GJ247">
        <v>-1</v>
      </c>
      <c r="GK247">
        <v>2.28718857142857</v>
      </c>
      <c r="GL247">
        <v>-0.455466233766233</v>
      </c>
      <c r="GM247">
        <v>0.0481054017643712</v>
      </c>
      <c r="GN247">
        <v>0</v>
      </c>
      <c r="GO247">
        <v>0</v>
      </c>
      <c r="GP247">
        <v>2</v>
      </c>
      <c r="GQ247" t="s">
        <v>446</v>
      </c>
      <c r="GR247">
        <v>3.12539</v>
      </c>
      <c r="GS247">
        <v>2.65366</v>
      </c>
      <c r="GT247">
        <v>0.111332</v>
      </c>
      <c r="GU247">
        <v>0.117459</v>
      </c>
      <c r="GV247">
        <v>0.0993763</v>
      </c>
      <c r="GW247">
        <v>0.0931097</v>
      </c>
      <c r="GX247">
        <v>22844.6</v>
      </c>
      <c r="GY247">
        <v>21557</v>
      </c>
      <c r="GZ247">
        <v>22987</v>
      </c>
      <c r="HA247">
        <v>23781.6</v>
      </c>
      <c r="HB247">
        <v>35273.7</v>
      </c>
      <c r="HC247">
        <v>35697.4</v>
      </c>
      <c r="HD247">
        <v>41430.1</v>
      </c>
      <c r="HE247">
        <v>42403.9</v>
      </c>
      <c r="HF247">
        <v>1.90972</v>
      </c>
      <c r="HG247">
        <v>1.8115</v>
      </c>
      <c r="HH247">
        <v>0.157505</v>
      </c>
      <c r="HI247">
        <v>0</v>
      </c>
      <c r="HJ247">
        <v>27.5319</v>
      </c>
      <c r="HK247">
        <v>999.9</v>
      </c>
      <c r="HL247">
        <v>54.151</v>
      </c>
      <c r="HM247">
        <v>29.92</v>
      </c>
      <c r="HN247">
        <v>25.3122</v>
      </c>
      <c r="HO247">
        <v>54.1296</v>
      </c>
      <c r="HP247">
        <v>43.0409</v>
      </c>
      <c r="HQ247">
        <v>1</v>
      </c>
      <c r="HR247">
        <v>0.0163643</v>
      </c>
      <c r="HS247">
        <v>1.71628</v>
      </c>
      <c r="HT247">
        <v>20.2084</v>
      </c>
      <c r="HU247">
        <v>5.23271</v>
      </c>
      <c r="HV247">
        <v>11.992</v>
      </c>
      <c r="HW247">
        <v>4.9554</v>
      </c>
      <c r="HX247">
        <v>3.30395</v>
      </c>
      <c r="HY247">
        <v>51</v>
      </c>
      <c r="HZ247">
        <v>9999</v>
      </c>
      <c r="IA247">
        <v>9999</v>
      </c>
      <c r="IB247">
        <v>9999</v>
      </c>
      <c r="IC247">
        <v>1.86853</v>
      </c>
      <c r="ID247">
        <v>1.86419</v>
      </c>
      <c r="IE247">
        <v>1.87181</v>
      </c>
      <c r="IF247">
        <v>1.86266</v>
      </c>
      <c r="IG247">
        <v>1.8621</v>
      </c>
      <c r="IH247">
        <v>1.86856</v>
      </c>
      <c r="II247">
        <v>1.85868</v>
      </c>
      <c r="IJ247">
        <v>1.86508</v>
      </c>
      <c r="IK247">
        <v>5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5.701</v>
      </c>
      <c r="IY247">
        <v>0.3991</v>
      </c>
      <c r="IZ247">
        <v>3.97360106167472</v>
      </c>
      <c r="JA247">
        <v>0.00378919108122332</v>
      </c>
      <c r="JB247">
        <v>-1.39025892724049e-06</v>
      </c>
      <c r="JC247">
        <v>2.66215117939144e-10</v>
      </c>
      <c r="JD247">
        <v>0.0716792814121334</v>
      </c>
      <c r="JE247">
        <v>0.00926075309058177</v>
      </c>
      <c r="JF247">
        <v>8.50568971851429e-05</v>
      </c>
      <c r="JG247">
        <v>6.08600627940814e-06</v>
      </c>
      <c r="JH247">
        <v>1</v>
      </c>
      <c r="JI247">
        <v>1927</v>
      </c>
      <c r="JJ247">
        <v>1</v>
      </c>
      <c r="JK247">
        <v>28</v>
      </c>
      <c r="JL247">
        <v>29320900.6</v>
      </c>
      <c r="JM247">
        <v>29320900.6</v>
      </c>
      <c r="JN247">
        <v>1.41479</v>
      </c>
      <c r="JO247">
        <v>2.3877</v>
      </c>
      <c r="JP247">
        <v>1.4978</v>
      </c>
      <c r="JQ247">
        <v>2.32544</v>
      </c>
      <c r="JR247">
        <v>1.54419</v>
      </c>
      <c r="JS247">
        <v>2.25952</v>
      </c>
      <c r="JT247">
        <v>35.3365</v>
      </c>
      <c r="JU247">
        <v>24.1138</v>
      </c>
      <c r="JV247">
        <v>18</v>
      </c>
      <c r="JW247">
        <v>546.142</v>
      </c>
      <c r="JX247">
        <v>426.729</v>
      </c>
      <c r="JY247">
        <v>25.2675</v>
      </c>
      <c r="JZ247">
        <v>27.7124</v>
      </c>
      <c r="KA247">
        <v>30.0003</v>
      </c>
      <c r="KB247">
        <v>27.5819</v>
      </c>
      <c r="KC247">
        <v>27.6006</v>
      </c>
      <c r="KD247">
        <v>28.3967</v>
      </c>
      <c r="KE247">
        <v>29.2127</v>
      </c>
      <c r="KF247">
        <v>40.419</v>
      </c>
      <c r="KG247">
        <v>25.1985</v>
      </c>
      <c r="KH247">
        <v>623.333</v>
      </c>
      <c r="KI247">
        <v>21.0759</v>
      </c>
      <c r="KJ247">
        <v>92.865</v>
      </c>
      <c r="KK247">
        <v>98.8298</v>
      </c>
    </row>
    <row r="248" spans="1:297">
      <c r="A248">
        <v>232</v>
      </c>
      <c r="B248">
        <v>1759254043.1</v>
      </c>
      <c r="C248">
        <v>4202.09999990463</v>
      </c>
      <c r="D248" t="s">
        <v>908</v>
      </c>
      <c r="E248" t="s">
        <v>909</v>
      </c>
      <c r="F248">
        <v>5</v>
      </c>
      <c r="G248" t="s">
        <v>835</v>
      </c>
      <c r="H248" t="s">
        <v>436</v>
      </c>
      <c r="I248">
        <v>1759254034.94615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620.569450623785</v>
      </c>
      <c r="AK248">
        <v>590.994127272727</v>
      </c>
      <c r="AL248">
        <v>3.55197516522181</v>
      </c>
      <c r="AM248">
        <v>62.8378923052208</v>
      </c>
      <c r="AN248">
        <f>(AP248 - AO248 + DY248*1E3/(8.314*(EA248+273.15)) * AR248/DX248 * AQ248) * DX248/(100*DL248) * 1000/(1000 - AP248)</f>
        <v>0</v>
      </c>
      <c r="AO248">
        <v>20.9818289916052</v>
      </c>
      <c r="AP248">
        <v>23.1764866666667</v>
      </c>
      <c r="AQ248">
        <v>-0.000262793077187948</v>
      </c>
      <c r="AR248">
        <v>103.994524263368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2.96</v>
      </c>
      <c r="DM248">
        <v>0.5</v>
      </c>
      <c r="DN248" t="s">
        <v>438</v>
      </c>
      <c r="DO248">
        <v>2</v>
      </c>
      <c r="DP248" t="b">
        <v>1</v>
      </c>
      <c r="DQ248">
        <v>1759254034.94615</v>
      </c>
      <c r="DR248">
        <v>552.787692307692</v>
      </c>
      <c r="DS248">
        <v>591.121538461538</v>
      </c>
      <c r="DT248">
        <v>23.2054538461538</v>
      </c>
      <c r="DU248">
        <v>20.9740153846154</v>
      </c>
      <c r="DV248">
        <v>547.113923076923</v>
      </c>
      <c r="DW248">
        <v>22.8061384615385</v>
      </c>
      <c r="DX248">
        <v>500.032615384615</v>
      </c>
      <c r="DY248">
        <v>90.7248307692307</v>
      </c>
      <c r="DZ248">
        <v>0.0279338</v>
      </c>
      <c r="EA248">
        <v>29.8336</v>
      </c>
      <c r="EB248">
        <v>30.1134384615385</v>
      </c>
      <c r="EC248">
        <v>999.9</v>
      </c>
      <c r="ED248">
        <v>0</v>
      </c>
      <c r="EE248">
        <v>0</v>
      </c>
      <c r="EF248">
        <v>10014.2253846154</v>
      </c>
      <c r="EG248">
        <v>0</v>
      </c>
      <c r="EH248">
        <v>9.43749615384615</v>
      </c>
      <c r="EI248">
        <v>-38.3338076923077</v>
      </c>
      <c r="EJ248">
        <v>565.919846153846</v>
      </c>
      <c r="EK248">
        <v>603.785538461538</v>
      </c>
      <c r="EL248">
        <v>2.23145307692308</v>
      </c>
      <c r="EM248">
        <v>591.121538461538</v>
      </c>
      <c r="EN248">
        <v>20.9740153846154</v>
      </c>
      <c r="EO248">
        <v>2.10531230769231</v>
      </c>
      <c r="EP248">
        <v>1.90286307692308</v>
      </c>
      <c r="EQ248">
        <v>18.2594307692308</v>
      </c>
      <c r="ER248">
        <v>16.6584230769231</v>
      </c>
      <c r="ES248">
        <v>2000.00769230769</v>
      </c>
      <c r="ET248">
        <v>0.979997</v>
      </c>
      <c r="EU248">
        <v>0.0200032</v>
      </c>
      <c r="EV248">
        <v>0</v>
      </c>
      <c r="EW248">
        <v>552.201538461539</v>
      </c>
      <c r="EX248">
        <v>5.00016</v>
      </c>
      <c r="EY248">
        <v>11272.9923076923</v>
      </c>
      <c r="EZ248">
        <v>18234.2384615385</v>
      </c>
      <c r="FA248">
        <v>48.312</v>
      </c>
      <c r="FB248">
        <v>48.6583846153846</v>
      </c>
      <c r="FC248">
        <v>48.625</v>
      </c>
      <c r="FD248">
        <v>48.437</v>
      </c>
      <c r="FE248">
        <v>50.187</v>
      </c>
      <c r="FF248">
        <v>1955.09769230769</v>
      </c>
      <c r="FG248">
        <v>39.91</v>
      </c>
      <c r="FH248">
        <v>0</v>
      </c>
      <c r="FI248">
        <v>1759254050.2</v>
      </c>
      <c r="FJ248">
        <v>0</v>
      </c>
      <c r="FK248">
        <v>552.28212</v>
      </c>
      <c r="FL248">
        <v>3.55269231050342</v>
      </c>
      <c r="FM248">
        <v>69.2307692460661</v>
      </c>
      <c r="FN248">
        <v>11273.984</v>
      </c>
      <c r="FO248">
        <v>15</v>
      </c>
      <c r="FP248">
        <v>0</v>
      </c>
      <c r="FQ248" t="s">
        <v>439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-38.26945</v>
      </c>
      <c r="GD248">
        <v>-0.956977443609009</v>
      </c>
      <c r="GE248">
        <v>0.509838904459045</v>
      </c>
      <c r="GF248">
        <v>0</v>
      </c>
      <c r="GG248">
        <v>552.075882352941</v>
      </c>
      <c r="GH248">
        <v>3.17097020981915</v>
      </c>
      <c r="GI248">
        <v>0.365809076263581</v>
      </c>
      <c r="GJ248">
        <v>-1</v>
      </c>
      <c r="GK248">
        <v>2.245118</v>
      </c>
      <c r="GL248">
        <v>-0.332445112781955</v>
      </c>
      <c r="GM248">
        <v>0.0332087764905604</v>
      </c>
      <c r="GN248">
        <v>0</v>
      </c>
      <c r="GO248">
        <v>0</v>
      </c>
      <c r="GP248">
        <v>2</v>
      </c>
      <c r="GQ248" t="s">
        <v>446</v>
      </c>
      <c r="GR248">
        <v>3.12524</v>
      </c>
      <c r="GS248">
        <v>2.65354</v>
      </c>
      <c r="GT248">
        <v>0.113781</v>
      </c>
      <c r="GU248">
        <v>0.119653</v>
      </c>
      <c r="GV248">
        <v>0.0993152</v>
      </c>
      <c r="GW248">
        <v>0.0932616</v>
      </c>
      <c r="GX248">
        <v>22781.6</v>
      </c>
      <c r="GY248">
        <v>21503.4</v>
      </c>
      <c r="GZ248">
        <v>22987</v>
      </c>
      <c r="HA248">
        <v>23781.6</v>
      </c>
      <c r="HB248">
        <v>35276.6</v>
      </c>
      <c r="HC248">
        <v>35691.3</v>
      </c>
      <c r="HD248">
        <v>41430.4</v>
      </c>
      <c r="HE248">
        <v>42403.6</v>
      </c>
      <c r="HF248">
        <v>1.90947</v>
      </c>
      <c r="HG248">
        <v>1.81168</v>
      </c>
      <c r="HH248">
        <v>0.157744</v>
      </c>
      <c r="HI248">
        <v>0</v>
      </c>
      <c r="HJ248">
        <v>27.5256</v>
      </c>
      <c r="HK248">
        <v>999.9</v>
      </c>
      <c r="HL248">
        <v>54.151</v>
      </c>
      <c r="HM248">
        <v>29.91</v>
      </c>
      <c r="HN248">
        <v>25.2985</v>
      </c>
      <c r="HO248">
        <v>54.4096</v>
      </c>
      <c r="HP248">
        <v>42.8486</v>
      </c>
      <c r="HQ248">
        <v>1</v>
      </c>
      <c r="HR248">
        <v>0.0166946</v>
      </c>
      <c r="HS248">
        <v>1.68152</v>
      </c>
      <c r="HT248">
        <v>20.2089</v>
      </c>
      <c r="HU248">
        <v>5.23256</v>
      </c>
      <c r="HV248">
        <v>11.992</v>
      </c>
      <c r="HW248">
        <v>4.95585</v>
      </c>
      <c r="HX248">
        <v>3.304</v>
      </c>
      <c r="HY248">
        <v>51</v>
      </c>
      <c r="HZ248">
        <v>9999</v>
      </c>
      <c r="IA248">
        <v>9999</v>
      </c>
      <c r="IB248">
        <v>9999</v>
      </c>
      <c r="IC248">
        <v>1.86855</v>
      </c>
      <c r="ID248">
        <v>1.8642</v>
      </c>
      <c r="IE248">
        <v>1.87181</v>
      </c>
      <c r="IF248">
        <v>1.86264</v>
      </c>
      <c r="IG248">
        <v>1.86211</v>
      </c>
      <c r="IH248">
        <v>1.86853</v>
      </c>
      <c r="II248">
        <v>1.85867</v>
      </c>
      <c r="IJ248">
        <v>1.86508</v>
      </c>
      <c r="IK248">
        <v>5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5.743</v>
      </c>
      <c r="IY248">
        <v>0.3987</v>
      </c>
      <c r="IZ248">
        <v>3.97360106167472</v>
      </c>
      <c r="JA248">
        <v>0.00378919108122332</v>
      </c>
      <c r="JB248">
        <v>-1.39025892724049e-06</v>
      </c>
      <c r="JC248">
        <v>2.66215117939144e-10</v>
      </c>
      <c r="JD248">
        <v>0.0716792814121334</v>
      </c>
      <c r="JE248">
        <v>0.00926075309058177</v>
      </c>
      <c r="JF248">
        <v>8.50568971851429e-05</v>
      </c>
      <c r="JG248">
        <v>6.08600627940814e-06</v>
      </c>
      <c r="JH248">
        <v>1</v>
      </c>
      <c r="JI248">
        <v>1927</v>
      </c>
      <c r="JJ248">
        <v>1</v>
      </c>
      <c r="JK248">
        <v>28</v>
      </c>
      <c r="JL248">
        <v>29320900.7</v>
      </c>
      <c r="JM248">
        <v>29320900.7</v>
      </c>
      <c r="JN248">
        <v>1.44409</v>
      </c>
      <c r="JO248">
        <v>2.38159</v>
      </c>
      <c r="JP248">
        <v>1.49902</v>
      </c>
      <c r="JQ248">
        <v>2.32544</v>
      </c>
      <c r="JR248">
        <v>1.54419</v>
      </c>
      <c r="JS248">
        <v>2.26074</v>
      </c>
      <c r="JT248">
        <v>35.3365</v>
      </c>
      <c r="JU248">
        <v>24.1138</v>
      </c>
      <c r="JV248">
        <v>18</v>
      </c>
      <c r="JW248">
        <v>545.98</v>
      </c>
      <c r="JX248">
        <v>426.84</v>
      </c>
      <c r="JY248">
        <v>25.1537</v>
      </c>
      <c r="JZ248">
        <v>27.7145</v>
      </c>
      <c r="KA248">
        <v>30.0002</v>
      </c>
      <c r="KB248">
        <v>27.5819</v>
      </c>
      <c r="KC248">
        <v>27.6018</v>
      </c>
      <c r="KD248">
        <v>29.0667</v>
      </c>
      <c r="KE248">
        <v>29.2127</v>
      </c>
      <c r="KF248">
        <v>40.419</v>
      </c>
      <c r="KG248">
        <v>25.0996</v>
      </c>
      <c r="KH248">
        <v>643.624</v>
      </c>
      <c r="KI248">
        <v>21.1179</v>
      </c>
      <c r="KJ248">
        <v>92.8653</v>
      </c>
      <c r="KK248">
        <v>98.8292</v>
      </c>
    </row>
    <row r="249" spans="1:297">
      <c r="A249">
        <v>233</v>
      </c>
      <c r="B249">
        <v>1759254048.1</v>
      </c>
      <c r="C249">
        <v>4207.09999990463</v>
      </c>
      <c r="D249" t="s">
        <v>910</v>
      </c>
      <c r="E249" t="s">
        <v>911</v>
      </c>
      <c r="F249">
        <v>5</v>
      </c>
      <c r="G249" t="s">
        <v>835</v>
      </c>
      <c r="H249" t="s">
        <v>436</v>
      </c>
      <c r="I249">
        <v>1759254039.94615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637.077470212674</v>
      </c>
      <c r="AK249">
        <v>607.980515151515</v>
      </c>
      <c r="AL249">
        <v>3.38867112072801</v>
      </c>
      <c r="AM249">
        <v>62.8378923052208</v>
      </c>
      <c r="AN249">
        <f>(AP249 - AO249 + DY249*1E3/(8.314*(EA249+273.15)) * AR249/DX249 * AQ249) * DX249/(100*DL249) * 1000/(1000 - AP249)</f>
        <v>0</v>
      </c>
      <c r="AO249">
        <v>21.0303462248231</v>
      </c>
      <c r="AP249">
        <v>23.1780727272727</v>
      </c>
      <c r="AQ249">
        <v>-2.04947929328947e-05</v>
      </c>
      <c r="AR249">
        <v>103.994524263368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2.96</v>
      </c>
      <c r="DM249">
        <v>0.5</v>
      </c>
      <c r="DN249" t="s">
        <v>438</v>
      </c>
      <c r="DO249">
        <v>2</v>
      </c>
      <c r="DP249" t="b">
        <v>1</v>
      </c>
      <c r="DQ249">
        <v>1759254039.94615</v>
      </c>
      <c r="DR249">
        <v>569.787846153846</v>
      </c>
      <c r="DS249">
        <v>607.897769230769</v>
      </c>
      <c r="DT249">
        <v>23.1916692307692</v>
      </c>
      <c r="DU249">
        <v>20.9955769230769</v>
      </c>
      <c r="DV249">
        <v>564.071769230769</v>
      </c>
      <c r="DW249">
        <v>22.7926538461538</v>
      </c>
      <c r="DX249">
        <v>500.011846153846</v>
      </c>
      <c r="DY249">
        <v>90.7245</v>
      </c>
      <c r="DZ249">
        <v>0.0279722230769231</v>
      </c>
      <c r="EA249">
        <v>29.8121615384615</v>
      </c>
      <c r="EB249">
        <v>30.0998615384615</v>
      </c>
      <c r="EC249">
        <v>999.9</v>
      </c>
      <c r="ED249">
        <v>0</v>
      </c>
      <c r="EE249">
        <v>0</v>
      </c>
      <c r="EF249">
        <v>10009.1769230769</v>
      </c>
      <c r="EG249">
        <v>0</v>
      </c>
      <c r="EH249">
        <v>9.43674692307692</v>
      </c>
      <c r="EI249">
        <v>-38.1098615384615</v>
      </c>
      <c r="EJ249">
        <v>583.315615384616</v>
      </c>
      <c r="EK249">
        <v>620.935</v>
      </c>
      <c r="EL249">
        <v>2.19610615384615</v>
      </c>
      <c r="EM249">
        <v>607.897769230769</v>
      </c>
      <c r="EN249">
        <v>20.9955769230769</v>
      </c>
      <c r="EO249">
        <v>2.10405461538462</v>
      </c>
      <c r="EP249">
        <v>1.90481153846154</v>
      </c>
      <c r="EQ249">
        <v>18.2499</v>
      </c>
      <c r="ER249">
        <v>16.6745153846154</v>
      </c>
      <c r="ES249">
        <v>2000.00307692308</v>
      </c>
      <c r="ET249">
        <v>0.979997</v>
      </c>
      <c r="EU249">
        <v>0.0200032</v>
      </c>
      <c r="EV249">
        <v>0</v>
      </c>
      <c r="EW249">
        <v>552.574076923077</v>
      </c>
      <c r="EX249">
        <v>5.00016</v>
      </c>
      <c r="EY249">
        <v>11278.6769230769</v>
      </c>
      <c r="EZ249">
        <v>18234.1846153846</v>
      </c>
      <c r="FA249">
        <v>48.312</v>
      </c>
      <c r="FB249">
        <v>48.6631538461538</v>
      </c>
      <c r="FC249">
        <v>48.625</v>
      </c>
      <c r="FD249">
        <v>48.437</v>
      </c>
      <c r="FE249">
        <v>50.187</v>
      </c>
      <c r="FF249">
        <v>1955.09307692308</v>
      </c>
      <c r="FG249">
        <v>39.91</v>
      </c>
      <c r="FH249">
        <v>0</v>
      </c>
      <c r="FI249">
        <v>1759254055</v>
      </c>
      <c r="FJ249">
        <v>0</v>
      </c>
      <c r="FK249">
        <v>552.59732</v>
      </c>
      <c r="FL249">
        <v>3.01438462584144</v>
      </c>
      <c r="FM249">
        <v>67.1769229834328</v>
      </c>
      <c r="FN249">
        <v>11279.404</v>
      </c>
      <c r="FO249">
        <v>15</v>
      </c>
      <c r="FP249">
        <v>0</v>
      </c>
      <c r="FQ249" t="s">
        <v>439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-38.2694</v>
      </c>
      <c r="GD249">
        <v>1.78436883116883</v>
      </c>
      <c r="GE249">
        <v>0.513077331032123</v>
      </c>
      <c r="GF249">
        <v>0</v>
      </c>
      <c r="GG249">
        <v>552.376058823529</v>
      </c>
      <c r="GH249">
        <v>3.48754774820169</v>
      </c>
      <c r="GI249">
        <v>0.396007199962504</v>
      </c>
      <c r="GJ249">
        <v>-1</v>
      </c>
      <c r="GK249">
        <v>2.21274952380952</v>
      </c>
      <c r="GL249">
        <v>-0.41892077922078</v>
      </c>
      <c r="GM249">
        <v>0.0440612049935942</v>
      </c>
      <c r="GN249">
        <v>0</v>
      </c>
      <c r="GO249">
        <v>0</v>
      </c>
      <c r="GP249">
        <v>2</v>
      </c>
      <c r="GQ249" t="s">
        <v>446</v>
      </c>
      <c r="GR249">
        <v>3.12529</v>
      </c>
      <c r="GS249">
        <v>2.65344</v>
      </c>
      <c r="GT249">
        <v>0.116121</v>
      </c>
      <c r="GU249">
        <v>0.122037</v>
      </c>
      <c r="GV249">
        <v>0.099315</v>
      </c>
      <c r="GW249">
        <v>0.0933381</v>
      </c>
      <c r="GX249">
        <v>22721.5</v>
      </c>
      <c r="GY249">
        <v>21445.5</v>
      </c>
      <c r="GZ249">
        <v>22987</v>
      </c>
      <c r="HA249">
        <v>23781.9</v>
      </c>
      <c r="HB249">
        <v>35276.8</v>
      </c>
      <c r="HC249">
        <v>35688.9</v>
      </c>
      <c r="HD249">
        <v>41430.3</v>
      </c>
      <c r="HE249">
        <v>42404.1</v>
      </c>
      <c r="HF249">
        <v>1.90965</v>
      </c>
      <c r="HG249">
        <v>1.81183</v>
      </c>
      <c r="HH249">
        <v>0.15682</v>
      </c>
      <c r="HI249">
        <v>0</v>
      </c>
      <c r="HJ249">
        <v>27.5178</v>
      </c>
      <c r="HK249">
        <v>999.9</v>
      </c>
      <c r="HL249">
        <v>54.151</v>
      </c>
      <c r="HM249">
        <v>29.91</v>
      </c>
      <c r="HN249">
        <v>25.3001</v>
      </c>
      <c r="HO249">
        <v>54.5696</v>
      </c>
      <c r="HP249">
        <v>42.8806</v>
      </c>
      <c r="HQ249">
        <v>1</v>
      </c>
      <c r="HR249">
        <v>0.0165854</v>
      </c>
      <c r="HS249">
        <v>1.69421</v>
      </c>
      <c r="HT249">
        <v>20.209</v>
      </c>
      <c r="HU249">
        <v>5.23301</v>
      </c>
      <c r="HV249">
        <v>11.992</v>
      </c>
      <c r="HW249">
        <v>4.95585</v>
      </c>
      <c r="HX249">
        <v>3.30398</v>
      </c>
      <c r="HY249">
        <v>51</v>
      </c>
      <c r="HZ249">
        <v>9999</v>
      </c>
      <c r="IA249">
        <v>9999</v>
      </c>
      <c r="IB249">
        <v>9999</v>
      </c>
      <c r="IC249">
        <v>1.86852</v>
      </c>
      <c r="ID249">
        <v>1.86417</v>
      </c>
      <c r="IE249">
        <v>1.8718</v>
      </c>
      <c r="IF249">
        <v>1.86264</v>
      </c>
      <c r="IG249">
        <v>1.86212</v>
      </c>
      <c r="IH249">
        <v>1.86856</v>
      </c>
      <c r="II249">
        <v>1.85867</v>
      </c>
      <c r="IJ249">
        <v>1.86508</v>
      </c>
      <c r="IK249">
        <v>5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5.783</v>
      </c>
      <c r="IY249">
        <v>0.3987</v>
      </c>
      <c r="IZ249">
        <v>3.97360106167472</v>
      </c>
      <c r="JA249">
        <v>0.00378919108122332</v>
      </c>
      <c r="JB249">
        <v>-1.39025892724049e-06</v>
      </c>
      <c r="JC249">
        <v>2.66215117939144e-10</v>
      </c>
      <c r="JD249">
        <v>0.0716792814121334</v>
      </c>
      <c r="JE249">
        <v>0.00926075309058177</v>
      </c>
      <c r="JF249">
        <v>8.50568971851429e-05</v>
      </c>
      <c r="JG249">
        <v>6.08600627940814e-06</v>
      </c>
      <c r="JH249">
        <v>1</v>
      </c>
      <c r="JI249">
        <v>1927</v>
      </c>
      <c r="JJ249">
        <v>1</v>
      </c>
      <c r="JK249">
        <v>28</v>
      </c>
      <c r="JL249">
        <v>29320900.8</v>
      </c>
      <c r="JM249">
        <v>29320900.8</v>
      </c>
      <c r="JN249">
        <v>1.47461</v>
      </c>
      <c r="JO249">
        <v>2.37305</v>
      </c>
      <c r="JP249">
        <v>1.4978</v>
      </c>
      <c r="JQ249">
        <v>2.32544</v>
      </c>
      <c r="JR249">
        <v>1.54419</v>
      </c>
      <c r="JS249">
        <v>2.35107</v>
      </c>
      <c r="JT249">
        <v>35.3365</v>
      </c>
      <c r="JU249">
        <v>24.1225</v>
      </c>
      <c r="JV249">
        <v>18</v>
      </c>
      <c r="JW249">
        <v>546.104</v>
      </c>
      <c r="JX249">
        <v>426.936</v>
      </c>
      <c r="JY249">
        <v>25.0549</v>
      </c>
      <c r="JZ249">
        <v>27.7169</v>
      </c>
      <c r="KA249">
        <v>30.0001</v>
      </c>
      <c r="KB249">
        <v>27.5833</v>
      </c>
      <c r="KC249">
        <v>27.6029</v>
      </c>
      <c r="KD249">
        <v>29.6146</v>
      </c>
      <c r="KE249">
        <v>28.9405</v>
      </c>
      <c r="KF249">
        <v>40.419</v>
      </c>
      <c r="KG249">
        <v>25.0081</v>
      </c>
      <c r="KH249">
        <v>657.267</v>
      </c>
      <c r="KI249">
        <v>21.1556</v>
      </c>
      <c r="KJ249">
        <v>92.8654</v>
      </c>
      <c r="KK249">
        <v>98.8305</v>
      </c>
    </row>
    <row r="250" spans="1:297">
      <c r="A250">
        <v>234</v>
      </c>
      <c r="B250">
        <v>1759254053.1</v>
      </c>
      <c r="C250">
        <v>4212.09999990463</v>
      </c>
      <c r="D250" t="s">
        <v>912</v>
      </c>
      <c r="E250" t="s">
        <v>913</v>
      </c>
      <c r="F250">
        <v>5</v>
      </c>
      <c r="G250" t="s">
        <v>835</v>
      </c>
      <c r="H250" t="s">
        <v>436</v>
      </c>
      <c r="I250">
        <v>1759254044.94615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654.856741142046</v>
      </c>
      <c r="AK250">
        <v>625.537048484848</v>
      </c>
      <c r="AL250">
        <v>3.50431775641702</v>
      </c>
      <c r="AM250">
        <v>62.8378923052208</v>
      </c>
      <c r="AN250">
        <f>(AP250 - AO250 + DY250*1E3/(8.314*(EA250+273.15)) * AR250/DX250 * AQ250) * DX250/(100*DL250) * 1000/(1000 - AP250)</f>
        <v>0</v>
      </c>
      <c r="AO250">
        <v>21.0557134318058</v>
      </c>
      <c r="AP250">
        <v>23.1842139393939</v>
      </c>
      <c r="AQ250">
        <v>6.42164382372373e-05</v>
      </c>
      <c r="AR250">
        <v>103.994524263368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2.96</v>
      </c>
      <c r="DM250">
        <v>0.5</v>
      </c>
      <c r="DN250" t="s">
        <v>438</v>
      </c>
      <c r="DO250">
        <v>2</v>
      </c>
      <c r="DP250" t="b">
        <v>1</v>
      </c>
      <c r="DQ250">
        <v>1759254044.94615</v>
      </c>
      <c r="DR250">
        <v>586.745153846154</v>
      </c>
      <c r="DS250">
        <v>624.939076923077</v>
      </c>
      <c r="DT250">
        <v>23.1822307692308</v>
      </c>
      <c r="DU250">
        <v>21.0238769230769</v>
      </c>
      <c r="DV250">
        <v>580.987538461538</v>
      </c>
      <c r="DW250">
        <v>22.7834230769231</v>
      </c>
      <c r="DX250">
        <v>500.019538461538</v>
      </c>
      <c r="DY250">
        <v>90.7237846153846</v>
      </c>
      <c r="DZ250">
        <v>0.0278067230769231</v>
      </c>
      <c r="EA250">
        <v>29.7913307692308</v>
      </c>
      <c r="EB250">
        <v>30.0869</v>
      </c>
      <c r="EC250">
        <v>999.9</v>
      </c>
      <c r="ED250">
        <v>0</v>
      </c>
      <c r="EE250">
        <v>0</v>
      </c>
      <c r="EF250">
        <v>10017.8769230769</v>
      </c>
      <c r="EG250">
        <v>0</v>
      </c>
      <c r="EH250">
        <v>9.4345</v>
      </c>
      <c r="EI250">
        <v>-38.1938384615385</v>
      </c>
      <c r="EJ250">
        <v>600.669923076923</v>
      </c>
      <c r="EK250">
        <v>638.360307692308</v>
      </c>
      <c r="EL250">
        <v>2.15836384615385</v>
      </c>
      <c r="EM250">
        <v>624.939076923077</v>
      </c>
      <c r="EN250">
        <v>21.0238769230769</v>
      </c>
      <c r="EO250">
        <v>2.10318153846154</v>
      </c>
      <c r="EP250">
        <v>1.90736384615385</v>
      </c>
      <c r="EQ250">
        <v>18.2432923076923</v>
      </c>
      <c r="ER250">
        <v>16.6955923076923</v>
      </c>
      <c r="ES250">
        <v>1999.99615384615</v>
      </c>
      <c r="ET250">
        <v>0.979997</v>
      </c>
      <c r="EU250">
        <v>0.0200032</v>
      </c>
      <c r="EV250">
        <v>0</v>
      </c>
      <c r="EW250">
        <v>552.805615384615</v>
      </c>
      <c r="EX250">
        <v>5.00016</v>
      </c>
      <c r="EY250">
        <v>11284.0846153846</v>
      </c>
      <c r="EZ250">
        <v>18234.1153846154</v>
      </c>
      <c r="FA250">
        <v>48.312</v>
      </c>
      <c r="FB250">
        <v>48.6536153846154</v>
      </c>
      <c r="FC250">
        <v>48.6345384615385</v>
      </c>
      <c r="FD250">
        <v>48.437</v>
      </c>
      <c r="FE250">
        <v>50.187</v>
      </c>
      <c r="FF250">
        <v>1955.08615384615</v>
      </c>
      <c r="FG250">
        <v>39.91</v>
      </c>
      <c r="FH250">
        <v>0</v>
      </c>
      <c r="FI250">
        <v>1759254060.4</v>
      </c>
      <c r="FJ250">
        <v>0</v>
      </c>
      <c r="FK250">
        <v>552.878961538462</v>
      </c>
      <c r="FL250">
        <v>3.58868376527167</v>
      </c>
      <c r="FM250">
        <v>65.969230778109</v>
      </c>
      <c r="FN250">
        <v>11284.9846153846</v>
      </c>
      <c r="FO250">
        <v>15</v>
      </c>
      <c r="FP250">
        <v>0</v>
      </c>
      <c r="FQ250" t="s">
        <v>439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-38.121695</v>
      </c>
      <c r="GD250">
        <v>-0.297667669172938</v>
      </c>
      <c r="GE250">
        <v>0.480247474199501</v>
      </c>
      <c r="GF250">
        <v>1</v>
      </c>
      <c r="GG250">
        <v>552.667852941176</v>
      </c>
      <c r="GH250">
        <v>3.38546982982203</v>
      </c>
      <c r="GI250">
        <v>0.380075467146523</v>
      </c>
      <c r="GJ250">
        <v>-1</v>
      </c>
      <c r="GK250">
        <v>2.176883</v>
      </c>
      <c r="GL250">
        <v>-0.482868270676692</v>
      </c>
      <c r="GM250">
        <v>0.0472919316691547</v>
      </c>
      <c r="GN250">
        <v>0</v>
      </c>
      <c r="GO250">
        <v>1</v>
      </c>
      <c r="GP250">
        <v>2</v>
      </c>
      <c r="GQ250" t="s">
        <v>440</v>
      </c>
      <c r="GR250">
        <v>3.12541</v>
      </c>
      <c r="GS250">
        <v>2.65369</v>
      </c>
      <c r="GT250">
        <v>0.118462</v>
      </c>
      <c r="GU250">
        <v>0.124128</v>
      </c>
      <c r="GV250">
        <v>0.0993362</v>
      </c>
      <c r="GW250">
        <v>0.0934211</v>
      </c>
      <c r="GX250">
        <v>22661.2</v>
      </c>
      <c r="GY250">
        <v>21394</v>
      </c>
      <c r="GZ250">
        <v>22986.9</v>
      </c>
      <c r="HA250">
        <v>23781.5</v>
      </c>
      <c r="HB250">
        <v>35276.4</v>
      </c>
      <c r="HC250">
        <v>35685.2</v>
      </c>
      <c r="HD250">
        <v>41430.7</v>
      </c>
      <c r="HE250">
        <v>42403.4</v>
      </c>
      <c r="HF250">
        <v>1.90978</v>
      </c>
      <c r="HG250">
        <v>1.8116</v>
      </c>
      <c r="HH250">
        <v>0.156824</v>
      </c>
      <c r="HI250">
        <v>0</v>
      </c>
      <c r="HJ250">
        <v>27.5102</v>
      </c>
      <c r="HK250">
        <v>999.9</v>
      </c>
      <c r="HL250">
        <v>54.151</v>
      </c>
      <c r="HM250">
        <v>29.91</v>
      </c>
      <c r="HN250">
        <v>25.3001</v>
      </c>
      <c r="HO250">
        <v>54.2196</v>
      </c>
      <c r="HP250">
        <v>42.8365</v>
      </c>
      <c r="HQ250">
        <v>1</v>
      </c>
      <c r="HR250">
        <v>0.0166108</v>
      </c>
      <c r="HS250">
        <v>1.66135</v>
      </c>
      <c r="HT250">
        <v>20.2091</v>
      </c>
      <c r="HU250">
        <v>5.23197</v>
      </c>
      <c r="HV250">
        <v>11.992</v>
      </c>
      <c r="HW250">
        <v>4.9558</v>
      </c>
      <c r="HX250">
        <v>3.3039</v>
      </c>
      <c r="HY250">
        <v>51</v>
      </c>
      <c r="HZ250">
        <v>9999</v>
      </c>
      <c r="IA250">
        <v>9999</v>
      </c>
      <c r="IB250">
        <v>9999</v>
      </c>
      <c r="IC250">
        <v>1.86853</v>
      </c>
      <c r="ID250">
        <v>1.86418</v>
      </c>
      <c r="IE250">
        <v>1.87181</v>
      </c>
      <c r="IF250">
        <v>1.86264</v>
      </c>
      <c r="IG250">
        <v>1.86213</v>
      </c>
      <c r="IH250">
        <v>1.86858</v>
      </c>
      <c r="II250">
        <v>1.85867</v>
      </c>
      <c r="IJ250">
        <v>1.86508</v>
      </c>
      <c r="IK250">
        <v>5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5.825</v>
      </c>
      <c r="IY250">
        <v>0.3988</v>
      </c>
      <c r="IZ250">
        <v>3.97360106167472</v>
      </c>
      <c r="JA250">
        <v>0.00378919108122332</v>
      </c>
      <c r="JB250">
        <v>-1.39025892724049e-06</v>
      </c>
      <c r="JC250">
        <v>2.66215117939144e-10</v>
      </c>
      <c r="JD250">
        <v>0.0716792814121334</v>
      </c>
      <c r="JE250">
        <v>0.00926075309058177</v>
      </c>
      <c r="JF250">
        <v>8.50568971851429e-05</v>
      </c>
      <c r="JG250">
        <v>6.08600627940814e-06</v>
      </c>
      <c r="JH250">
        <v>1</v>
      </c>
      <c r="JI250">
        <v>1927</v>
      </c>
      <c r="JJ250">
        <v>1</v>
      </c>
      <c r="JK250">
        <v>28</v>
      </c>
      <c r="JL250">
        <v>29320900.9</v>
      </c>
      <c r="JM250">
        <v>29320900.9</v>
      </c>
      <c r="JN250">
        <v>1.50269</v>
      </c>
      <c r="JO250">
        <v>2.36328</v>
      </c>
      <c r="JP250">
        <v>1.4978</v>
      </c>
      <c r="JQ250">
        <v>2.32544</v>
      </c>
      <c r="JR250">
        <v>1.54419</v>
      </c>
      <c r="JS250">
        <v>2.34131</v>
      </c>
      <c r="JT250">
        <v>35.3365</v>
      </c>
      <c r="JU250">
        <v>24.1313</v>
      </c>
      <c r="JV250">
        <v>18</v>
      </c>
      <c r="JW250">
        <v>546.194</v>
      </c>
      <c r="JX250">
        <v>426.805</v>
      </c>
      <c r="JY250">
        <v>24.9657</v>
      </c>
      <c r="JZ250">
        <v>27.7193</v>
      </c>
      <c r="KA250">
        <v>30.0001</v>
      </c>
      <c r="KB250">
        <v>27.5842</v>
      </c>
      <c r="KC250">
        <v>27.6029</v>
      </c>
      <c r="KD250">
        <v>30.1681</v>
      </c>
      <c r="KE250">
        <v>28.9405</v>
      </c>
      <c r="KF250">
        <v>40.419</v>
      </c>
      <c r="KG250">
        <v>24.9319</v>
      </c>
      <c r="KH250">
        <v>670.826</v>
      </c>
      <c r="KI250">
        <v>21.0891</v>
      </c>
      <c r="KJ250">
        <v>92.8657</v>
      </c>
      <c r="KK250">
        <v>98.8288</v>
      </c>
    </row>
    <row r="251" spans="1:297">
      <c r="A251">
        <v>235</v>
      </c>
      <c r="B251">
        <v>1759254058.1</v>
      </c>
      <c r="C251">
        <v>4217.09999990463</v>
      </c>
      <c r="D251" t="s">
        <v>914</v>
      </c>
      <c r="E251" t="s">
        <v>915</v>
      </c>
      <c r="F251">
        <v>5</v>
      </c>
      <c r="G251" t="s">
        <v>835</v>
      </c>
      <c r="H251" t="s">
        <v>436</v>
      </c>
      <c r="I251">
        <v>1759254049.94615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670.70134332678</v>
      </c>
      <c r="AK251">
        <v>642.194284848485</v>
      </c>
      <c r="AL251">
        <v>3.32140711560758</v>
      </c>
      <c r="AM251">
        <v>62.8378923052208</v>
      </c>
      <c r="AN251">
        <f>(AP251 - AO251 + DY251*1E3/(8.314*(EA251+273.15)) * AR251/DX251 * AQ251) * DX251/(100*DL251) * 1000/(1000 - AP251)</f>
        <v>0</v>
      </c>
      <c r="AO251">
        <v>21.0748494492155</v>
      </c>
      <c r="AP251">
        <v>23.186783030303</v>
      </c>
      <c r="AQ251">
        <v>3.14432710046799e-05</v>
      </c>
      <c r="AR251">
        <v>103.994524263368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2.96</v>
      </c>
      <c r="DM251">
        <v>0.5</v>
      </c>
      <c r="DN251" t="s">
        <v>438</v>
      </c>
      <c r="DO251">
        <v>2</v>
      </c>
      <c r="DP251" t="b">
        <v>1</v>
      </c>
      <c r="DQ251">
        <v>1759254049.94615</v>
      </c>
      <c r="DR251">
        <v>603.578923076923</v>
      </c>
      <c r="DS251">
        <v>641.262538461538</v>
      </c>
      <c r="DT251">
        <v>23.1811923076923</v>
      </c>
      <c r="DU251">
        <v>21.0529461538462</v>
      </c>
      <c r="DV251">
        <v>597.780538461538</v>
      </c>
      <c r="DW251">
        <v>22.7824</v>
      </c>
      <c r="DX251">
        <v>499.991153846154</v>
      </c>
      <c r="DY251">
        <v>90.7231307692308</v>
      </c>
      <c r="DZ251">
        <v>0.0277550769230769</v>
      </c>
      <c r="EA251">
        <v>29.7677076923077</v>
      </c>
      <c r="EB251">
        <v>30.0722923076923</v>
      </c>
      <c r="EC251">
        <v>999.9</v>
      </c>
      <c r="ED251">
        <v>0</v>
      </c>
      <c r="EE251">
        <v>0</v>
      </c>
      <c r="EF251">
        <v>10020.8630769231</v>
      </c>
      <c r="EG251">
        <v>0</v>
      </c>
      <c r="EH251">
        <v>9.42915</v>
      </c>
      <c r="EI251">
        <v>-37.6836461538462</v>
      </c>
      <c r="EJ251">
        <v>617.902769230769</v>
      </c>
      <c r="EK251">
        <v>655.053615384615</v>
      </c>
      <c r="EL251">
        <v>2.12824230769231</v>
      </c>
      <c r="EM251">
        <v>641.262538461538</v>
      </c>
      <c r="EN251">
        <v>21.0529461538462</v>
      </c>
      <c r="EO251">
        <v>2.10307230769231</v>
      </c>
      <c r="EP251">
        <v>1.90998769230769</v>
      </c>
      <c r="EQ251">
        <v>18.2424538461538</v>
      </c>
      <c r="ER251">
        <v>16.7172461538462</v>
      </c>
      <c r="ES251">
        <v>1999.98461538462</v>
      </c>
      <c r="ET251">
        <v>0.979997</v>
      </c>
      <c r="EU251">
        <v>0.0200032</v>
      </c>
      <c r="EV251">
        <v>0</v>
      </c>
      <c r="EW251">
        <v>553.056846153846</v>
      </c>
      <c r="EX251">
        <v>5.00016</v>
      </c>
      <c r="EY251">
        <v>11289.6153846154</v>
      </c>
      <c r="EZ251">
        <v>18234.0153846154</v>
      </c>
      <c r="FA251">
        <v>48.312</v>
      </c>
      <c r="FB251">
        <v>48.6536153846154</v>
      </c>
      <c r="FC251">
        <v>48.6440769230769</v>
      </c>
      <c r="FD251">
        <v>48.437</v>
      </c>
      <c r="FE251">
        <v>50.187</v>
      </c>
      <c r="FF251">
        <v>1955.07461538462</v>
      </c>
      <c r="FG251">
        <v>39.91</v>
      </c>
      <c r="FH251">
        <v>0</v>
      </c>
      <c r="FI251">
        <v>1759254065.2</v>
      </c>
      <c r="FJ251">
        <v>0</v>
      </c>
      <c r="FK251">
        <v>553.145692307692</v>
      </c>
      <c r="FL251">
        <v>2.94242735527433</v>
      </c>
      <c r="FM251">
        <v>65.9794872296576</v>
      </c>
      <c r="FN251">
        <v>11290.2653846154</v>
      </c>
      <c r="FO251">
        <v>15</v>
      </c>
      <c r="FP251">
        <v>0</v>
      </c>
      <c r="FQ251" t="s">
        <v>439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-37.9602380952381</v>
      </c>
      <c r="GD251">
        <v>5.09236363636364</v>
      </c>
      <c r="GE251">
        <v>0.651415335635517</v>
      </c>
      <c r="GF251">
        <v>0</v>
      </c>
      <c r="GG251">
        <v>552.904264705882</v>
      </c>
      <c r="GH251">
        <v>3.18818946077037</v>
      </c>
      <c r="GI251">
        <v>0.366055147631162</v>
      </c>
      <c r="GJ251">
        <v>-1</v>
      </c>
      <c r="GK251">
        <v>2.14912428571429</v>
      </c>
      <c r="GL251">
        <v>-0.365298701298703</v>
      </c>
      <c r="GM251">
        <v>0.0394461736416345</v>
      </c>
      <c r="GN251">
        <v>0</v>
      </c>
      <c r="GO251">
        <v>0</v>
      </c>
      <c r="GP251">
        <v>2</v>
      </c>
      <c r="GQ251" t="s">
        <v>446</v>
      </c>
      <c r="GR251">
        <v>3.1253</v>
      </c>
      <c r="GS251">
        <v>2.65344</v>
      </c>
      <c r="GT251">
        <v>0.120668</v>
      </c>
      <c r="GU251">
        <v>0.126121</v>
      </c>
      <c r="GV251">
        <v>0.0993463</v>
      </c>
      <c r="GW251">
        <v>0.0934364</v>
      </c>
      <c r="GX251">
        <v>22604.7</v>
      </c>
      <c r="GY251">
        <v>21345.3</v>
      </c>
      <c r="GZ251">
        <v>22987.2</v>
      </c>
      <c r="HA251">
        <v>23781.5</v>
      </c>
      <c r="HB251">
        <v>35276.4</v>
      </c>
      <c r="HC251">
        <v>35684.9</v>
      </c>
      <c r="HD251">
        <v>41430.9</v>
      </c>
      <c r="HE251">
        <v>42403.6</v>
      </c>
      <c r="HF251">
        <v>1.90965</v>
      </c>
      <c r="HG251">
        <v>1.81173</v>
      </c>
      <c r="HH251">
        <v>0.155538</v>
      </c>
      <c r="HI251">
        <v>0</v>
      </c>
      <c r="HJ251">
        <v>27.5021</v>
      </c>
      <c r="HK251">
        <v>999.9</v>
      </c>
      <c r="HL251">
        <v>54.126</v>
      </c>
      <c r="HM251">
        <v>29.91</v>
      </c>
      <c r="HN251">
        <v>25.2882</v>
      </c>
      <c r="HO251">
        <v>54.1396</v>
      </c>
      <c r="HP251">
        <v>42.9087</v>
      </c>
      <c r="HQ251">
        <v>1</v>
      </c>
      <c r="HR251">
        <v>0.0166311</v>
      </c>
      <c r="HS251">
        <v>1.62358</v>
      </c>
      <c r="HT251">
        <v>20.2096</v>
      </c>
      <c r="HU251">
        <v>5.23256</v>
      </c>
      <c r="HV251">
        <v>11.992</v>
      </c>
      <c r="HW251">
        <v>4.9557</v>
      </c>
      <c r="HX251">
        <v>3.30393</v>
      </c>
      <c r="HY251">
        <v>51</v>
      </c>
      <c r="HZ251">
        <v>9999</v>
      </c>
      <c r="IA251">
        <v>9999</v>
      </c>
      <c r="IB251">
        <v>9999</v>
      </c>
      <c r="IC251">
        <v>1.86854</v>
      </c>
      <c r="ID251">
        <v>1.86418</v>
      </c>
      <c r="IE251">
        <v>1.87181</v>
      </c>
      <c r="IF251">
        <v>1.86264</v>
      </c>
      <c r="IG251">
        <v>1.86211</v>
      </c>
      <c r="IH251">
        <v>1.86859</v>
      </c>
      <c r="II251">
        <v>1.85867</v>
      </c>
      <c r="IJ251">
        <v>1.86508</v>
      </c>
      <c r="IK251">
        <v>5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5.862</v>
      </c>
      <c r="IY251">
        <v>0.3989</v>
      </c>
      <c r="IZ251">
        <v>3.97360106167472</v>
      </c>
      <c r="JA251">
        <v>0.00378919108122332</v>
      </c>
      <c r="JB251">
        <v>-1.39025892724049e-06</v>
      </c>
      <c r="JC251">
        <v>2.66215117939144e-10</v>
      </c>
      <c r="JD251">
        <v>0.0716792814121334</v>
      </c>
      <c r="JE251">
        <v>0.00926075309058177</v>
      </c>
      <c r="JF251">
        <v>8.50568971851429e-05</v>
      </c>
      <c r="JG251">
        <v>6.08600627940814e-06</v>
      </c>
      <c r="JH251">
        <v>1</v>
      </c>
      <c r="JI251">
        <v>1927</v>
      </c>
      <c r="JJ251">
        <v>1</v>
      </c>
      <c r="JK251">
        <v>28</v>
      </c>
      <c r="JL251">
        <v>29320901</v>
      </c>
      <c r="JM251">
        <v>29320901</v>
      </c>
      <c r="JN251">
        <v>1.53076</v>
      </c>
      <c r="JO251">
        <v>2.36206</v>
      </c>
      <c r="JP251">
        <v>1.4978</v>
      </c>
      <c r="JQ251">
        <v>2.32544</v>
      </c>
      <c r="JR251">
        <v>1.54419</v>
      </c>
      <c r="JS251">
        <v>2.33765</v>
      </c>
      <c r="JT251">
        <v>35.3133</v>
      </c>
      <c r="JU251">
        <v>24.1313</v>
      </c>
      <c r="JV251">
        <v>18</v>
      </c>
      <c r="JW251">
        <v>546.113</v>
      </c>
      <c r="JX251">
        <v>426.895</v>
      </c>
      <c r="JY251">
        <v>24.8947</v>
      </c>
      <c r="JZ251">
        <v>27.7212</v>
      </c>
      <c r="KA251">
        <v>30.0001</v>
      </c>
      <c r="KB251">
        <v>27.5842</v>
      </c>
      <c r="KC251">
        <v>27.6052</v>
      </c>
      <c r="KD251">
        <v>30.7991</v>
      </c>
      <c r="KE251">
        <v>28.9405</v>
      </c>
      <c r="KF251">
        <v>40.419</v>
      </c>
      <c r="KG251">
        <v>24.8719</v>
      </c>
      <c r="KH251">
        <v>691.2</v>
      </c>
      <c r="KI251">
        <v>21.0891</v>
      </c>
      <c r="KJ251">
        <v>92.8664</v>
      </c>
      <c r="KK251">
        <v>98.8291</v>
      </c>
    </row>
    <row r="252" spans="1:297">
      <c r="A252">
        <v>236</v>
      </c>
      <c r="B252">
        <v>1759254063.1</v>
      </c>
      <c r="C252">
        <v>4222.09999990463</v>
      </c>
      <c r="D252" t="s">
        <v>916</v>
      </c>
      <c r="E252" t="s">
        <v>917</v>
      </c>
      <c r="F252">
        <v>5</v>
      </c>
      <c r="G252" t="s">
        <v>835</v>
      </c>
      <c r="H252" t="s">
        <v>436</v>
      </c>
      <c r="I252">
        <v>1759254054.94615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686.40852583796</v>
      </c>
      <c r="AK252">
        <v>658.209127272727</v>
      </c>
      <c r="AL252">
        <v>3.19821377727299</v>
      </c>
      <c r="AM252">
        <v>62.8378923052208</v>
      </c>
      <c r="AN252">
        <f>(AP252 - AO252 + DY252*1E3/(8.314*(EA252+273.15)) * AR252/DX252 * AQ252) * DX252/(100*DL252) * 1000/(1000 - AP252)</f>
        <v>0</v>
      </c>
      <c r="AO252">
        <v>21.0772814839781</v>
      </c>
      <c r="AP252">
        <v>23.1890945454545</v>
      </c>
      <c r="AQ252">
        <v>1.79303064451015e-05</v>
      </c>
      <c r="AR252">
        <v>103.994524263368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2.96</v>
      </c>
      <c r="DM252">
        <v>0.5</v>
      </c>
      <c r="DN252" t="s">
        <v>438</v>
      </c>
      <c r="DO252">
        <v>2</v>
      </c>
      <c r="DP252" t="b">
        <v>1</v>
      </c>
      <c r="DQ252">
        <v>1759254054.94615</v>
      </c>
      <c r="DR252">
        <v>620.033923076923</v>
      </c>
      <c r="DS252">
        <v>657.400769230769</v>
      </c>
      <c r="DT252">
        <v>23.1846846153846</v>
      </c>
      <c r="DU252">
        <v>21.0688307692308</v>
      </c>
      <c r="DV252">
        <v>614.196153846154</v>
      </c>
      <c r="DW252">
        <v>22.7858230769231</v>
      </c>
      <c r="DX252">
        <v>499.999692307692</v>
      </c>
      <c r="DY252">
        <v>90.7227461538462</v>
      </c>
      <c r="DZ252">
        <v>0.0276164769230769</v>
      </c>
      <c r="EA252">
        <v>29.7456</v>
      </c>
      <c r="EB252">
        <v>30.0523692307692</v>
      </c>
      <c r="EC252">
        <v>999.9</v>
      </c>
      <c r="ED252">
        <v>0</v>
      </c>
      <c r="EE252">
        <v>0</v>
      </c>
      <c r="EF252">
        <v>10033.2230769231</v>
      </c>
      <c r="EG252">
        <v>0</v>
      </c>
      <c r="EH252">
        <v>9.42797307692308</v>
      </c>
      <c r="EI252">
        <v>-37.3669461538462</v>
      </c>
      <c r="EJ252">
        <v>634.750615384615</v>
      </c>
      <c r="EK252">
        <v>671.549769230769</v>
      </c>
      <c r="EL252">
        <v>2.11583769230769</v>
      </c>
      <c r="EM252">
        <v>657.400769230769</v>
      </c>
      <c r="EN252">
        <v>21.0688307692308</v>
      </c>
      <c r="EO252">
        <v>2.10338</v>
      </c>
      <c r="EP252">
        <v>1.91142307692308</v>
      </c>
      <c r="EQ252">
        <v>18.2447769230769</v>
      </c>
      <c r="ER252">
        <v>16.7290692307692</v>
      </c>
      <c r="ES252">
        <v>1999.98846153846</v>
      </c>
      <c r="ET252">
        <v>0.979997230769231</v>
      </c>
      <c r="EU252">
        <v>0.0200029769230769</v>
      </c>
      <c r="EV252">
        <v>0</v>
      </c>
      <c r="EW252">
        <v>553.335307692308</v>
      </c>
      <c r="EX252">
        <v>5.00016</v>
      </c>
      <c r="EY252">
        <v>11295.1153846154</v>
      </c>
      <c r="EZ252">
        <v>18234.0615384615</v>
      </c>
      <c r="FA252">
        <v>48.312</v>
      </c>
      <c r="FB252">
        <v>48.6679230769231</v>
      </c>
      <c r="FC252">
        <v>48.6536153846154</v>
      </c>
      <c r="FD252">
        <v>48.437</v>
      </c>
      <c r="FE252">
        <v>50.187</v>
      </c>
      <c r="FF252">
        <v>1955.08076923077</v>
      </c>
      <c r="FG252">
        <v>39.9092307692308</v>
      </c>
      <c r="FH252">
        <v>0</v>
      </c>
      <c r="FI252">
        <v>1759254070</v>
      </c>
      <c r="FJ252">
        <v>0</v>
      </c>
      <c r="FK252">
        <v>553.3725</v>
      </c>
      <c r="FL252">
        <v>2.76591452281908</v>
      </c>
      <c r="FM252">
        <v>65.5418802339419</v>
      </c>
      <c r="FN252">
        <v>11295.4423076923</v>
      </c>
      <c r="FO252">
        <v>15</v>
      </c>
      <c r="FP252">
        <v>0</v>
      </c>
      <c r="FQ252" t="s">
        <v>439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-37.463695</v>
      </c>
      <c r="GD252">
        <v>5.25542706766913</v>
      </c>
      <c r="GE252">
        <v>0.716558535972463</v>
      </c>
      <c r="GF252">
        <v>0</v>
      </c>
      <c r="GG252">
        <v>553.223970588235</v>
      </c>
      <c r="GH252">
        <v>3.03900687604753</v>
      </c>
      <c r="GI252">
        <v>0.364528178955474</v>
      </c>
      <c r="GJ252">
        <v>-1</v>
      </c>
      <c r="GK252">
        <v>2.122591</v>
      </c>
      <c r="GL252">
        <v>-0.137013834586467</v>
      </c>
      <c r="GM252">
        <v>0.0146121062479028</v>
      </c>
      <c r="GN252">
        <v>0</v>
      </c>
      <c r="GO252">
        <v>0</v>
      </c>
      <c r="GP252">
        <v>2</v>
      </c>
      <c r="GQ252" t="s">
        <v>446</v>
      </c>
      <c r="GR252">
        <v>3.12524</v>
      </c>
      <c r="GS252">
        <v>2.65358</v>
      </c>
      <c r="GT252">
        <v>0.122804</v>
      </c>
      <c r="GU252">
        <v>0.128398</v>
      </c>
      <c r="GV252">
        <v>0.0993524</v>
      </c>
      <c r="GW252">
        <v>0.0934495</v>
      </c>
      <c r="GX252">
        <v>22549.7</v>
      </c>
      <c r="GY252">
        <v>21289.8</v>
      </c>
      <c r="GZ252">
        <v>22987</v>
      </c>
      <c r="HA252">
        <v>23781.6</v>
      </c>
      <c r="HB252">
        <v>35276.1</v>
      </c>
      <c r="HC252">
        <v>35684.5</v>
      </c>
      <c r="HD252">
        <v>41430.6</v>
      </c>
      <c r="HE252">
        <v>42403.5</v>
      </c>
      <c r="HF252">
        <v>1.90935</v>
      </c>
      <c r="HG252">
        <v>1.81173</v>
      </c>
      <c r="HH252">
        <v>0.154249</v>
      </c>
      <c r="HI252">
        <v>0</v>
      </c>
      <c r="HJ252">
        <v>27.4956</v>
      </c>
      <c r="HK252">
        <v>999.9</v>
      </c>
      <c r="HL252">
        <v>54.126</v>
      </c>
      <c r="HM252">
        <v>29.91</v>
      </c>
      <c r="HN252">
        <v>25.2864</v>
      </c>
      <c r="HO252">
        <v>54.0896</v>
      </c>
      <c r="HP252">
        <v>42.9728</v>
      </c>
      <c r="HQ252">
        <v>1</v>
      </c>
      <c r="HR252">
        <v>0.0166082</v>
      </c>
      <c r="HS252">
        <v>1.5394</v>
      </c>
      <c r="HT252">
        <v>20.2106</v>
      </c>
      <c r="HU252">
        <v>5.23286</v>
      </c>
      <c r="HV252">
        <v>11.992</v>
      </c>
      <c r="HW252">
        <v>4.95565</v>
      </c>
      <c r="HX252">
        <v>3.30395</v>
      </c>
      <c r="HY252">
        <v>51</v>
      </c>
      <c r="HZ252">
        <v>9999</v>
      </c>
      <c r="IA252">
        <v>9999</v>
      </c>
      <c r="IB252">
        <v>9999</v>
      </c>
      <c r="IC252">
        <v>1.86852</v>
      </c>
      <c r="ID252">
        <v>1.86418</v>
      </c>
      <c r="IE252">
        <v>1.8718</v>
      </c>
      <c r="IF252">
        <v>1.86264</v>
      </c>
      <c r="IG252">
        <v>1.86212</v>
      </c>
      <c r="IH252">
        <v>1.86856</v>
      </c>
      <c r="II252">
        <v>1.85867</v>
      </c>
      <c r="IJ252">
        <v>1.86508</v>
      </c>
      <c r="IK252">
        <v>5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5.9</v>
      </c>
      <c r="IY252">
        <v>0.3989</v>
      </c>
      <c r="IZ252">
        <v>3.97360106167472</v>
      </c>
      <c r="JA252">
        <v>0.00378919108122332</v>
      </c>
      <c r="JB252">
        <v>-1.39025892724049e-06</v>
      </c>
      <c r="JC252">
        <v>2.66215117939144e-10</v>
      </c>
      <c r="JD252">
        <v>0.0716792814121334</v>
      </c>
      <c r="JE252">
        <v>0.00926075309058177</v>
      </c>
      <c r="JF252">
        <v>8.50568971851429e-05</v>
      </c>
      <c r="JG252">
        <v>6.08600627940814e-06</v>
      </c>
      <c r="JH252">
        <v>1</v>
      </c>
      <c r="JI252">
        <v>1927</v>
      </c>
      <c r="JJ252">
        <v>1</v>
      </c>
      <c r="JK252">
        <v>28</v>
      </c>
      <c r="JL252">
        <v>29320901.1</v>
      </c>
      <c r="JM252">
        <v>29320901.1</v>
      </c>
      <c r="JN252">
        <v>1.56494</v>
      </c>
      <c r="JO252">
        <v>2.37183</v>
      </c>
      <c r="JP252">
        <v>1.49902</v>
      </c>
      <c r="JQ252">
        <v>2.32544</v>
      </c>
      <c r="JR252">
        <v>1.54419</v>
      </c>
      <c r="JS252">
        <v>2.31812</v>
      </c>
      <c r="JT252">
        <v>35.3365</v>
      </c>
      <c r="JU252">
        <v>24.1313</v>
      </c>
      <c r="JV252">
        <v>18</v>
      </c>
      <c r="JW252">
        <v>545.935</v>
      </c>
      <c r="JX252">
        <v>426.895</v>
      </c>
      <c r="JY252">
        <v>24.8396</v>
      </c>
      <c r="JZ252">
        <v>27.723</v>
      </c>
      <c r="KA252">
        <v>30.0001</v>
      </c>
      <c r="KB252">
        <v>27.5862</v>
      </c>
      <c r="KC252">
        <v>27.6052</v>
      </c>
      <c r="KD252">
        <v>31.3918</v>
      </c>
      <c r="KE252">
        <v>28.9405</v>
      </c>
      <c r="KF252">
        <v>40.419</v>
      </c>
      <c r="KG252">
        <v>24.8388</v>
      </c>
      <c r="KH252">
        <v>704.763</v>
      </c>
      <c r="KI252">
        <v>21.0891</v>
      </c>
      <c r="KJ252">
        <v>92.8657</v>
      </c>
      <c r="KK252">
        <v>98.8291</v>
      </c>
    </row>
    <row r="253" spans="1:297">
      <c r="A253">
        <v>237</v>
      </c>
      <c r="B253">
        <v>1759254068.1</v>
      </c>
      <c r="C253">
        <v>4227.09999990463</v>
      </c>
      <c r="D253" t="s">
        <v>918</v>
      </c>
      <c r="E253" t="s">
        <v>919</v>
      </c>
      <c r="F253">
        <v>5</v>
      </c>
      <c r="G253" t="s">
        <v>835</v>
      </c>
      <c r="H253" t="s">
        <v>436</v>
      </c>
      <c r="I253">
        <v>1759254059.94615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704.650586607098</v>
      </c>
      <c r="AK253">
        <v>675.603303030303</v>
      </c>
      <c r="AL253">
        <v>3.49707097927816</v>
      </c>
      <c r="AM253">
        <v>62.8378923052208</v>
      </c>
      <c r="AN253">
        <f>(AP253 - AO253 + DY253*1E3/(8.314*(EA253+273.15)) * AR253/DX253 * AQ253) * DX253/(100*DL253) * 1000/(1000 - AP253)</f>
        <v>0</v>
      </c>
      <c r="AO253">
        <v>21.0813455142922</v>
      </c>
      <c r="AP253">
        <v>23.1908060606061</v>
      </c>
      <c r="AQ253">
        <v>1.44028517550848e-05</v>
      </c>
      <c r="AR253">
        <v>103.994524263368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2.96</v>
      </c>
      <c r="DM253">
        <v>0.5</v>
      </c>
      <c r="DN253" t="s">
        <v>438</v>
      </c>
      <c r="DO253">
        <v>2</v>
      </c>
      <c r="DP253" t="b">
        <v>1</v>
      </c>
      <c r="DQ253">
        <v>1759254059.94615</v>
      </c>
      <c r="DR253">
        <v>636.381923076923</v>
      </c>
      <c r="DS253">
        <v>673.733076923077</v>
      </c>
      <c r="DT253">
        <v>23.1879846153846</v>
      </c>
      <c r="DU253">
        <v>21.0772923076923</v>
      </c>
      <c r="DV253">
        <v>630.505461538462</v>
      </c>
      <c r="DW253">
        <v>22.7890461538462</v>
      </c>
      <c r="DX253">
        <v>500.016230769231</v>
      </c>
      <c r="DY253">
        <v>90.7227076923077</v>
      </c>
      <c r="DZ253">
        <v>0.0277877</v>
      </c>
      <c r="EA253">
        <v>29.7241538461538</v>
      </c>
      <c r="EB253">
        <v>30.0296384615385</v>
      </c>
      <c r="EC253">
        <v>999.9</v>
      </c>
      <c r="ED253">
        <v>0</v>
      </c>
      <c r="EE253">
        <v>0</v>
      </c>
      <c r="EF253">
        <v>10013.6038461538</v>
      </c>
      <c r="EG253">
        <v>0</v>
      </c>
      <c r="EH253">
        <v>9.41716615384616</v>
      </c>
      <c r="EI253">
        <v>-37.3511923076923</v>
      </c>
      <c r="EJ253">
        <v>651.488846153846</v>
      </c>
      <c r="EK253">
        <v>688.239307692308</v>
      </c>
      <c r="EL253">
        <v>2.11067769230769</v>
      </c>
      <c r="EM253">
        <v>673.733076923077</v>
      </c>
      <c r="EN253">
        <v>21.0772923076923</v>
      </c>
      <c r="EO253">
        <v>2.10367769230769</v>
      </c>
      <c r="EP253">
        <v>1.91219</v>
      </c>
      <c r="EQ253">
        <v>18.2470384615385</v>
      </c>
      <c r="ER253">
        <v>16.7353846153846</v>
      </c>
      <c r="ES253">
        <v>2000.01230769231</v>
      </c>
      <c r="ET253">
        <v>0.979997692307693</v>
      </c>
      <c r="EU253">
        <v>0.0200025307692308</v>
      </c>
      <c r="EV253">
        <v>0</v>
      </c>
      <c r="EW253">
        <v>553.629769230769</v>
      </c>
      <c r="EX253">
        <v>5.00016</v>
      </c>
      <c r="EY253">
        <v>11300.6538461538</v>
      </c>
      <c r="EZ253">
        <v>18234.2846153846</v>
      </c>
      <c r="FA253">
        <v>48.312</v>
      </c>
      <c r="FB253">
        <v>48.6774615384615</v>
      </c>
      <c r="FC253">
        <v>48.6583846153846</v>
      </c>
      <c r="FD253">
        <v>48.437</v>
      </c>
      <c r="FE253">
        <v>50.187</v>
      </c>
      <c r="FF253">
        <v>1955.10769230769</v>
      </c>
      <c r="FG253">
        <v>39.9061538461538</v>
      </c>
      <c r="FH253">
        <v>0</v>
      </c>
      <c r="FI253">
        <v>1759254075.4</v>
      </c>
      <c r="FJ253">
        <v>0</v>
      </c>
      <c r="FK253">
        <v>553.68076</v>
      </c>
      <c r="FL253">
        <v>3.89946153322667</v>
      </c>
      <c r="FM253">
        <v>62.584615213518</v>
      </c>
      <c r="FN253">
        <v>11301.56</v>
      </c>
      <c r="FO253">
        <v>15</v>
      </c>
      <c r="FP253">
        <v>0</v>
      </c>
      <c r="FQ253" t="s">
        <v>439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-37.56062</v>
      </c>
      <c r="GD253">
        <v>1.75366015037601</v>
      </c>
      <c r="GE253">
        <v>0.777607103619816</v>
      </c>
      <c r="GF253">
        <v>0</v>
      </c>
      <c r="GG253">
        <v>553.457235294118</v>
      </c>
      <c r="GH253">
        <v>3.33870129957169</v>
      </c>
      <c r="GI253">
        <v>0.384255051543475</v>
      </c>
      <c r="GJ253">
        <v>-1</v>
      </c>
      <c r="GK253">
        <v>2.1148535</v>
      </c>
      <c r="GL253">
        <v>-0.0677472180451123</v>
      </c>
      <c r="GM253">
        <v>0.00797051207577028</v>
      </c>
      <c r="GN253">
        <v>1</v>
      </c>
      <c r="GO253">
        <v>1</v>
      </c>
      <c r="GP253">
        <v>2</v>
      </c>
      <c r="GQ253" t="s">
        <v>440</v>
      </c>
      <c r="GR253">
        <v>3.12529</v>
      </c>
      <c r="GS253">
        <v>2.65321</v>
      </c>
      <c r="GT253">
        <v>0.125063</v>
      </c>
      <c r="GU253">
        <v>0.13051</v>
      </c>
      <c r="GV253">
        <v>0.09936</v>
      </c>
      <c r="GW253">
        <v>0.0934578</v>
      </c>
      <c r="GX253">
        <v>22491.8</v>
      </c>
      <c r="GY253">
        <v>21238.1</v>
      </c>
      <c r="GZ253">
        <v>22987.2</v>
      </c>
      <c r="HA253">
        <v>23781.5</v>
      </c>
      <c r="HB253">
        <v>35276</v>
      </c>
      <c r="HC253">
        <v>35684.2</v>
      </c>
      <c r="HD253">
        <v>41430.6</v>
      </c>
      <c r="HE253">
        <v>42403.3</v>
      </c>
      <c r="HF253">
        <v>1.90945</v>
      </c>
      <c r="HG253">
        <v>1.81183</v>
      </c>
      <c r="HH253">
        <v>0.153672</v>
      </c>
      <c r="HI253">
        <v>0</v>
      </c>
      <c r="HJ253">
        <v>27.4892</v>
      </c>
      <c r="HK253">
        <v>999.9</v>
      </c>
      <c r="HL253">
        <v>54.126</v>
      </c>
      <c r="HM253">
        <v>29.91</v>
      </c>
      <c r="HN253">
        <v>25.2859</v>
      </c>
      <c r="HO253">
        <v>54.4896</v>
      </c>
      <c r="HP253">
        <v>43.0048</v>
      </c>
      <c r="HQ253">
        <v>1</v>
      </c>
      <c r="HR253">
        <v>0.0162348</v>
      </c>
      <c r="HS253">
        <v>1.41619</v>
      </c>
      <c r="HT253">
        <v>20.2116</v>
      </c>
      <c r="HU253">
        <v>5.23256</v>
      </c>
      <c r="HV253">
        <v>11.992</v>
      </c>
      <c r="HW253">
        <v>4.95575</v>
      </c>
      <c r="HX253">
        <v>3.30393</v>
      </c>
      <c r="HY253">
        <v>51</v>
      </c>
      <c r="HZ253">
        <v>9999</v>
      </c>
      <c r="IA253">
        <v>9999</v>
      </c>
      <c r="IB253">
        <v>9999</v>
      </c>
      <c r="IC253">
        <v>1.86854</v>
      </c>
      <c r="ID253">
        <v>1.8642</v>
      </c>
      <c r="IE253">
        <v>1.8718</v>
      </c>
      <c r="IF253">
        <v>1.86264</v>
      </c>
      <c r="IG253">
        <v>1.86209</v>
      </c>
      <c r="IH253">
        <v>1.86855</v>
      </c>
      <c r="II253">
        <v>1.85867</v>
      </c>
      <c r="IJ253">
        <v>1.86508</v>
      </c>
      <c r="IK253">
        <v>5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5.939</v>
      </c>
      <c r="IY253">
        <v>0.399</v>
      </c>
      <c r="IZ253">
        <v>3.97360106167472</v>
      </c>
      <c r="JA253">
        <v>0.00378919108122332</v>
      </c>
      <c r="JB253">
        <v>-1.39025892724049e-06</v>
      </c>
      <c r="JC253">
        <v>2.66215117939144e-10</v>
      </c>
      <c r="JD253">
        <v>0.0716792814121334</v>
      </c>
      <c r="JE253">
        <v>0.00926075309058177</v>
      </c>
      <c r="JF253">
        <v>8.50568971851429e-05</v>
      </c>
      <c r="JG253">
        <v>6.08600627940814e-06</v>
      </c>
      <c r="JH253">
        <v>1</v>
      </c>
      <c r="JI253">
        <v>1927</v>
      </c>
      <c r="JJ253">
        <v>1</v>
      </c>
      <c r="JK253">
        <v>28</v>
      </c>
      <c r="JL253">
        <v>29320901.1</v>
      </c>
      <c r="JM253">
        <v>29320901.1</v>
      </c>
      <c r="JN253">
        <v>1.5918</v>
      </c>
      <c r="JO253">
        <v>2.37427</v>
      </c>
      <c r="JP253">
        <v>1.49902</v>
      </c>
      <c r="JQ253">
        <v>2.32544</v>
      </c>
      <c r="JR253">
        <v>1.54419</v>
      </c>
      <c r="JS253">
        <v>2.27173</v>
      </c>
      <c r="JT253">
        <v>35.3365</v>
      </c>
      <c r="JU253">
        <v>24.1225</v>
      </c>
      <c r="JV253">
        <v>18</v>
      </c>
      <c r="JW253">
        <v>546.003</v>
      </c>
      <c r="JX253">
        <v>426.967</v>
      </c>
      <c r="JY253">
        <v>24.8114</v>
      </c>
      <c r="JZ253">
        <v>27.7241</v>
      </c>
      <c r="KA253">
        <v>30</v>
      </c>
      <c r="KB253">
        <v>27.5866</v>
      </c>
      <c r="KC253">
        <v>27.6071</v>
      </c>
      <c r="KD253">
        <v>32.0219</v>
      </c>
      <c r="KE253">
        <v>28.9405</v>
      </c>
      <c r="KF253">
        <v>40.419</v>
      </c>
      <c r="KG253">
        <v>24.8318</v>
      </c>
      <c r="KH253">
        <v>725.001</v>
      </c>
      <c r="KI253">
        <v>21.0891</v>
      </c>
      <c r="KJ253">
        <v>92.866</v>
      </c>
      <c r="KK253">
        <v>98.8287</v>
      </c>
    </row>
    <row r="254" spans="1:297">
      <c r="A254">
        <v>238</v>
      </c>
      <c r="B254">
        <v>1759254073.1</v>
      </c>
      <c r="C254">
        <v>4232.09999990463</v>
      </c>
      <c r="D254" t="s">
        <v>920</v>
      </c>
      <c r="E254" t="s">
        <v>921</v>
      </c>
      <c r="F254">
        <v>5</v>
      </c>
      <c r="G254" t="s">
        <v>835</v>
      </c>
      <c r="H254" t="s">
        <v>436</v>
      </c>
      <c r="I254">
        <v>1759254064.94615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721.110976576772</v>
      </c>
      <c r="AK254">
        <v>692.324896969697</v>
      </c>
      <c r="AL254">
        <v>3.32359695926796</v>
      </c>
      <c r="AM254">
        <v>62.8378923052208</v>
      </c>
      <c r="AN254">
        <f>(AP254 - AO254 + DY254*1E3/(8.314*(EA254+273.15)) * AR254/DX254 * AQ254) * DX254/(100*DL254) * 1000/(1000 - AP254)</f>
        <v>0</v>
      </c>
      <c r="AO254">
        <v>21.0830262929089</v>
      </c>
      <c r="AP254">
        <v>23.1944193939394</v>
      </c>
      <c r="AQ254">
        <v>2.54372077218611e-05</v>
      </c>
      <c r="AR254">
        <v>103.994524263368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2.96</v>
      </c>
      <c r="DM254">
        <v>0.5</v>
      </c>
      <c r="DN254" t="s">
        <v>438</v>
      </c>
      <c r="DO254">
        <v>2</v>
      </c>
      <c r="DP254" t="b">
        <v>1</v>
      </c>
      <c r="DQ254">
        <v>1759254064.94615</v>
      </c>
      <c r="DR254">
        <v>652.703307692308</v>
      </c>
      <c r="DS254">
        <v>690.158153846154</v>
      </c>
      <c r="DT254">
        <v>23.1903769230769</v>
      </c>
      <c r="DU254">
        <v>21.0804384615385</v>
      </c>
      <c r="DV254">
        <v>646.788692307692</v>
      </c>
      <c r="DW254">
        <v>22.7913769230769</v>
      </c>
      <c r="DX254">
        <v>500.008076923077</v>
      </c>
      <c r="DY254">
        <v>90.7232769230769</v>
      </c>
      <c r="DZ254">
        <v>0.0277693307692308</v>
      </c>
      <c r="EA254">
        <v>29.7040076923077</v>
      </c>
      <c r="EB254">
        <v>30.0089615384615</v>
      </c>
      <c r="EC254">
        <v>999.9</v>
      </c>
      <c r="ED254">
        <v>0</v>
      </c>
      <c r="EE254">
        <v>0</v>
      </c>
      <c r="EF254">
        <v>10003.4130769231</v>
      </c>
      <c r="EG254">
        <v>0</v>
      </c>
      <c r="EH254">
        <v>9.41705923076923</v>
      </c>
      <c r="EI254">
        <v>-37.4547769230769</v>
      </c>
      <c r="EJ254">
        <v>668.199384615385</v>
      </c>
      <c r="EK254">
        <v>705.020384615385</v>
      </c>
      <c r="EL254">
        <v>2.10992307692308</v>
      </c>
      <c r="EM254">
        <v>690.158153846154</v>
      </c>
      <c r="EN254">
        <v>21.0804384615385</v>
      </c>
      <c r="EO254">
        <v>2.10390692307692</v>
      </c>
      <c r="EP254">
        <v>1.91248692307692</v>
      </c>
      <c r="EQ254">
        <v>18.2487846153846</v>
      </c>
      <c r="ER254">
        <v>16.7378230769231</v>
      </c>
      <c r="ES254">
        <v>2000.02230769231</v>
      </c>
      <c r="ET254">
        <v>0.979997923076923</v>
      </c>
      <c r="EU254">
        <v>0.0200023076923077</v>
      </c>
      <c r="EV254">
        <v>0</v>
      </c>
      <c r="EW254">
        <v>553.995</v>
      </c>
      <c r="EX254">
        <v>5.00016</v>
      </c>
      <c r="EY254">
        <v>11305.5538461538</v>
      </c>
      <c r="EZ254">
        <v>18234.3769230769</v>
      </c>
      <c r="FA254">
        <v>48.312</v>
      </c>
      <c r="FB254">
        <v>48.6774615384615</v>
      </c>
      <c r="FC254">
        <v>48.6679230769231</v>
      </c>
      <c r="FD254">
        <v>48.437</v>
      </c>
      <c r="FE254">
        <v>50.187</v>
      </c>
      <c r="FF254">
        <v>1955.12076923077</v>
      </c>
      <c r="FG254">
        <v>39.9038461538461</v>
      </c>
      <c r="FH254">
        <v>0</v>
      </c>
      <c r="FI254">
        <v>1759254080.2</v>
      </c>
      <c r="FJ254">
        <v>0</v>
      </c>
      <c r="FK254">
        <v>553.95328</v>
      </c>
      <c r="FL254">
        <v>3.15400000743309</v>
      </c>
      <c r="FM254">
        <v>57.5230768796779</v>
      </c>
      <c r="FN254">
        <v>11306.244</v>
      </c>
      <c r="FO254">
        <v>15</v>
      </c>
      <c r="FP254">
        <v>0</v>
      </c>
      <c r="FQ254" t="s">
        <v>439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-37.366645</v>
      </c>
      <c r="GD254">
        <v>-3.53651278195492</v>
      </c>
      <c r="GE254">
        <v>0.665313869895255</v>
      </c>
      <c r="GF254">
        <v>0</v>
      </c>
      <c r="GG254">
        <v>553.7475</v>
      </c>
      <c r="GH254">
        <v>3.49242169729141</v>
      </c>
      <c r="GI254">
        <v>0.406931360739062</v>
      </c>
      <c r="GJ254">
        <v>-1</v>
      </c>
      <c r="GK254">
        <v>2.110381</v>
      </c>
      <c r="GL254">
        <v>-0.00993654135338302</v>
      </c>
      <c r="GM254">
        <v>0.0013821718417042</v>
      </c>
      <c r="GN254">
        <v>1</v>
      </c>
      <c r="GO254">
        <v>1</v>
      </c>
      <c r="GP254">
        <v>2</v>
      </c>
      <c r="GQ254" t="s">
        <v>440</v>
      </c>
      <c r="GR254">
        <v>3.12526</v>
      </c>
      <c r="GS254">
        <v>2.65332</v>
      </c>
      <c r="GT254">
        <v>0.127207</v>
      </c>
      <c r="GU254">
        <v>0.132735</v>
      </c>
      <c r="GV254">
        <v>0.0993716</v>
      </c>
      <c r="GW254">
        <v>0.0934633</v>
      </c>
      <c r="GX254">
        <v>22436.4</v>
      </c>
      <c r="GY254">
        <v>21183.5</v>
      </c>
      <c r="GZ254">
        <v>22986.9</v>
      </c>
      <c r="HA254">
        <v>23781.2</v>
      </c>
      <c r="HB254">
        <v>35275.5</v>
      </c>
      <c r="HC254">
        <v>35683.7</v>
      </c>
      <c r="HD254">
        <v>41430.3</v>
      </c>
      <c r="HE254">
        <v>42402.8</v>
      </c>
      <c r="HF254">
        <v>1.90905</v>
      </c>
      <c r="HG254">
        <v>1.81198</v>
      </c>
      <c r="HH254">
        <v>0.154722</v>
      </c>
      <c r="HI254">
        <v>0</v>
      </c>
      <c r="HJ254">
        <v>27.4827</v>
      </c>
      <c r="HK254">
        <v>999.9</v>
      </c>
      <c r="HL254">
        <v>54.126</v>
      </c>
      <c r="HM254">
        <v>29.91</v>
      </c>
      <c r="HN254">
        <v>25.2863</v>
      </c>
      <c r="HO254">
        <v>54.3496</v>
      </c>
      <c r="HP254">
        <v>42.9567</v>
      </c>
      <c r="HQ254">
        <v>1</v>
      </c>
      <c r="HR254">
        <v>0.0169309</v>
      </c>
      <c r="HS254">
        <v>-1.43711</v>
      </c>
      <c r="HT254">
        <v>20.1833</v>
      </c>
      <c r="HU254">
        <v>5.23286</v>
      </c>
      <c r="HV254">
        <v>11.992</v>
      </c>
      <c r="HW254">
        <v>4.9561</v>
      </c>
      <c r="HX254">
        <v>3.30395</v>
      </c>
      <c r="HY254">
        <v>51</v>
      </c>
      <c r="HZ254">
        <v>9999</v>
      </c>
      <c r="IA254">
        <v>9999</v>
      </c>
      <c r="IB254">
        <v>9999</v>
      </c>
      <c r="IC254">
        <v>1.8685</v>
      </c>
      <c r="ID254">
        <v>1.8642</v>
      </c>
      <c r="IE254">
        <v>1.8718</v>
      </c>
      <c r="IF254">
        <v>1.86264</v>
      </c>
      <c r="IG254">
        <v>1.86206</v>
      </c>
      <c r="IH254">
        <v>1.86854</v>
      </c>
      <c r="II254">
        <v>1.85867</v>
      </c>
      <c r="IJ254">
        <v>1.86508</v>
      </c>
      <c r="IK254">
        <v>5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5.976</v>
      </c>
      <c r="IY254">
        <v>0.3991</v>
      </c>
      <c r="IZ254">
        <v>3.97360106167472</v>
      </c>
      <c r="JA254">
        <v>0.00378919108122332</v>
      </c>
      <c r="JB254">
        <v>-1.39025892724049e-06</v>
      </c>
      <c r="JC254">
        <v>2.66215117939144e-10</v>
      </c>
      <c r="JD254">
        <v>0.0716792814121334</v>
      </c>
      <c r="JE254">
        <v>0.00926075309058177</v>
      </c>
      <c r="JF254">
        <v>8.50568971851429e-05</v>
      </c>
      <c r="JG254">
        <v>6.08600627940814e-06</v>
      </c>
      <c r="JH254">
        <v>1</v>
      </c>
      <c r="JI254">
        <v>1927</v>
      </c>
      <c r="JJ254">
        <v>1</v>
      </c>
      <c r="JK254">
        <v>28</v>
      </c>
      <c r="JL254">
        <v>29320901.2</v>
      </c>
      <c r="JM254">
        <v>29320901.2</v>
      </c>
      <c r="JN254">
        <v>1.62354</v>
      </c>
      <c r="JO254">
        <v>2.37671</v>
      </c>
      <c r="JP254">
        <v>1.49902</v>
      </c>
      <c r="JQ254">
        <v>2.32544</v>
      </c>
      <c r="JR254">
        <v>1.54419</v>
      </c>
      <c r="JS254">
        <v>2.22656</v>
      </c>
      <c r="JT254">
        <v>35.3365</v>
      </c>
      <c r="JU254">
        <v>24.0612</v>
      </c>
      <c r="JV254">
        <v>18</v>
      </c>
      <c r="JW254">
        <v>545.75</v>
      </c>
      <c r="JX254">
        <v>427.059</v>
      </c>
      <c r="JY254">
        <v>24.8801</v>
      </c>
      <c r="JZ254">
        <v>27.7263</v>
      </c>
      <c r="KA254">
        <v>30.0006</v>
      </c>
      <c r="KB254">
        <v>27.5873</v>
      </c>
      <c r="KC254">
        <v>27.6076</v>
      </c>
      <c r="KD254">
        <v>32.5874</v>
      </c>
      <c r="KE254">
        <v>28.9405</v>
      </c>
      <c r="KF254">
        <v>40.419</v>
      </c>
      <c r="KG254">
        <v>25.9481</v>
      </c>
      <c r="KH254">
        <v>738.596</v>
      </c>
      <c r="KI254">
        <v>21.0891</v>
      </c>
      <c r="KJ254">
        <v>92.8651</v>
      </c>
      <c r="KK254">
        <v>98.8274</v>
      </c>
    </row>
    <row r="255" spans="1:297">
      <c r="A255">
        <v>239</v>
      </c>
      <c r="B255">
        <v>1759254078.1</v>
      </c>
      <c r="C255">
        <v>4237.09999990463</v>
      </c>
      <c r="D255" t="s">
        <v>922</v>
      </c>
      <c r="E255" t="s">
        <v>923</v>
      </c>
      <c r="F255">
        <v>5</v>
      </c>
      <c r="G255" t="s">
        <v>835</v>
      </c>
      <c r="H255" t="s">
        <v>436</v>
      </c>
      <c r="I255">
        <v>1759254069.94615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739.080935930818</v>
      </c>
      <c r="AK255">
        <v>709.839436363637</v>
      </c>
      <c r="AL255">
        <v>3.51330946439833</v>
      </c>
      <c r="AM255">
        <v>62.8378923052208</v>
      </c>
      <c r="AN255">
        <f>(AP255 - AO255 + DY255*1E3/(8.314*(EA255+273.15)) * AR255/DX255 * AQ255) * DX255/(100*DL255) * 1000/(1000 - AP255)</f>
        <v>0</v>
      </c>
      <c r="AO255">
        <v>21.0861259174903</v>
      </c>
      <c r="AP255">
        <v>23.2323672727273</v>
      </c>
      <c r="AQ255">
        <v>0.00740119904758575</v>
      </c>
      <c r="AR255">
        <v>103.994524263368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2.96</v>
      </c>
      <c r="DM255">
        <v>0.5</v>
      </c>
      <c r="DN255" t="s">
        <v>438</v>
      </c>
      <c r="DO255">
        <v>2</v>
      </c>
      <c r="DP255" t="b">
        <v>1</v>
      </c>
      <c r="DQ255">
        <v>1759254069.94615</v>
      </c>
      <c r="DR255">
        <v>669.277153846154</v>
      </c>
      <c r="DS255">
        <v>707.275230769231</v>
      </c>
      <c r="DT255">
        <v>23.1987692307692</v>
      </c>
      <c r="DU255">
        <v>21.0835307692308</v>
      </c>
      <c r="DV255">
        <v>663.324230769231</v>
      </c>
      <c r="DW255">
        <v>22.7995846153846</v>
      </c>
      <c r="DX255">
        <v>499.995923076923</v>
      </c>
      <c r="DY255">
        <v>90.7234692307692</v>
      </c>
      <c r="DZ255">
        <v>0.0278838538461538</v>
      </c>
      <c r="EA255">
        <v>29.6854384615385</v>
      </c>
      <c r="EB255">
        <v>29.9996307692308</v>
      </c>
      <c r="EC255">
        <v>999.9</v>
      </c>
      <c r="ED255">
        <v>0</v>
      </c>
      <c r="EE255">
        <v>0</v>
      </c>
      <c r="EF255">
        <v>9996.29923076923</v>
      </c>
      <c r="EG255">
        <v>0</v>
      </c>
      <c r="EH255">
        <v>9.41160230769231</v>
      </c>
      <c r="EI255">
        <v>-37.9979307692308</v>
      </c>
      <c r="EJ255">
        <v>685.172615384615</v>
      </c>
      <c r="EK255">
        <v>722.508307692308</v>
      </c>
      <c r="EL255">
        <v>2.11522230769231</v>
      </c>
      <c r="EM255">
        <v>707.275230769231</v>
      </c>
      <c r="EN255">
        <v>21.0835307692308</v>
      </c>
      <c r="EO255">
        <v>2.10467153846154</v>
      </c>
      <c r="EP255">
        <v>1.91277076923077</v>
      </c>
      <c r="EQ255">
        <v>18.2545846153846</v>
      </c>
      <c r="ER255">
        <v>16.7401692307692</v>
      </c>
      <c r="ES255">
        <v>2000.01307692308</v>
      </c>
      <c r="ET255">
        <v>0.979997923076923</v>
      </c>
      <c r="EU255">
        <v>0.0200023</v>
      </c>
      <c r="EV255">
        <v>0</v>
      </c>
      <c r="EW255">
        <v>554.197538461538</v>
      </c>
      <c r="EX255">
        <v>5.00016</v>
      </c>
      <c r="EY255">
        <v>11309.7461538462</v>
      </c>
      <c r="EZ255">
        <v>18234.2923076923</v>
      </c>
      <c r="FA255">
        <v>48.312</v>
      </c>
      <c r="FB255">
        <v>48.6822307692308</v>
      </c>
      <c r="FC255">
        <v>48.6822307692308</v>
      </c>
      <c r="FD255">
        <v>48.437</v>
      </c>
      <c r="FE255">
        <v>50.187</v>
      </c>
      <c r="FF255">
        <v>1955.11307692308</v>
      </c>
      <c r="FG255">
        <v>39.9015384615385</v>
      </c>
      <c r="FH255">
        <v>0</v>
      </c>
      <c r="FI255">
        <v>1759254085</v>
      </c>
      <c r="FJ255">
        <v>0</v>
      </c>
      <c r="FK255">
        <v>554.19084</v>
      </c>
      <c r="FL255">
        <v>1.74253846173104</v>
      </c>
      <c r="FM255">
        <v>42.9846152776296</v>
      </c>
      <c r="FN255">
        <v>11310.176</v>
      </c>
      <c r="FO255">
        <v>15</v>
      </c>
      <c r="FP255">
        <v>0</v>
      </c>
      <c r="FQ255" t="s">
        <v>439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-37.6512190476191</v>
      </c>
      <c r="GD255">
        <v>-5.34300000000001</v>
      </c>
      <c r="GE255">
        <v>0.767008910744195</v>
      </c>
      <c r="GF255">
        <v>0</v>
      </c>
      <c r="GG255">
        <v>554.032794117647</v>
      </c>
      <c r="GH255">
        <v>2.67283422247991</v>
      </c>
      <c r="GI255">
        <v>0.333357146352411</v>
      </c>
      <c r="GJ255">
        <v>-1</v>
      </c>
      <c r="GK255">
        <v>2.11350523809524</v>
      </c>
      <c r="GL255">
        <v>0.0513802597402626</v>
      </c>
      <c r="GM255">
        <v>0.00920614940396215</v>
      </c>
      <c r="GN255">
        <v>1</v>
      </c>
      <c r="GO255">
        <v>1</v>
      </c>
      <c r="GP255">
        <v>2</v>
      </c>
      <c r="GQ255" t="s">
        <v>440</v>
      </c>
      <c r="GR255">
        <v>3.12527</v>
      </c>
      <c r="GS255">
        <v>2.65372</v>
      </c>
      <c r="GT255">
        <v>0.129417</v>
      </c>
      <c r="GU255">
        <v>0.134745</v>
      </c>
      <c r="GV255">
        <v>0.0995422</v>
      </c>
      <c r="GW255">
        <v>0.093473</v>
      </c>
      <c r="GX255">
        <v>22379.1</v>
      </c>
      <c r="GY255">
        <v>21134.3</v>
      </c>
      <c r="GZ255">
        <v>22986.4</v>
      </c>
      <c r="HA255">
        <v>23781</v>
      </c>
      <c r="HB255">
        <v>35268</v>
      </c>
      <c r="HC255">
        <v>35683.5</v>
      </c>
      <c r="HD255">
        <v>41429.2</v>
      </c>
      <c r="HE255">
        <v>42402.8</v>
      </c>
      <c r="HF255">
        <v>1.90995</v>
      </c>
      <c r="HG255">
        <v>1.8121</v>
      </c>
      <c r="HH255">
        <v>0.154048</v>
      </c>
      <c r="HI255">
        <v>0</v>
      </c>
      <c r="HJ255">
        <v>27.4764</v>
      </c>
      <c r="HK255">
        <v>999.9</v>
      </c>
      <c r="HL255">
        <v>54.126</v>
      </c>
      <c r="HM255">
        <v>29.91</v>
      </c>
      <c r="HN255">
        <v>25.2891</v>
      </c>
      <c r="HO255">
        <v>54.5096</v>
      </c>
      <c r="HP255">
        <v>42.8926</v>
      </c>
      <c r="HQ255">
        <v>1</v>
      </c>
      <c r="HR255">
        <v>0.0180894</v>
      </c>
      <c r="HS255">
        <v>-0.786925</v>
      </c>
      <c r="HT255">
        <v>20.2106</v>
      </c>
      <c r="HU255">
        <v>5.23226</v>
      </c>
      <c r="HV255">
        <v>11.992</v>
      </c>
      <c r="HW255">
        <v>4.9557</v>
      </c>
      <c r="HX255">
        <v>3.30393</v>
      </c>
      <c r="HY255">
        <v>51</v>
      </c>
      <c r="HZ255">
        <v>9999</v>
      </c>
      <c r="IA255">
        <v>9999</v>
      </c>
      <c r="IB255">
        <v>9999</v>
      </c>
      <c r="IC255">
        <v>1.86855</v>
      </c>
      <c r="ID255">
        <v>1.86421</v>
      </c>
      <c r="IE255">
        <v>1.8718</v>
      </c>
      <c r="IF255">
        <v>1.86264</v>
      </c>
      <c r="IG255">
        <v>1.8621</v>
      </c>
      <c r="IH255">
        <v>1.86855</v>
      </c>
      <c r="II255">
        <v>1.85867</v>
      </c>
      <c r="IJ255">
        <v>1.86508</v>
      </c>
      <c r="IK255">
        <v>5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6.015</v>
      </c>
      <c r="IY255">
        <v>0.4004</v>
      </c>
      <c r="IZ255">
        <v>3.97360106167472</v>
      </c>
      <c r="JA255">
        <v>0.00378919108122332</v>
      </c>
      <c r="JB255">
        <v>-1.39025892724049e-06</v>
      </c>
      <c r="JC255">
        <v>2.66215117939144e-10</v>
      </c>
      <c r="JD255">
        <v>0.0716792814121334</v>
      </c>
      <c r="JE255">
        <v>0.00926075309058177</v>
      </c>
      <c r="JF255">
        <v>8.50568971851429e-05</v>
      </c>
      <c r="JG255">
        <v>6.08600627940814e-06</v>
      </c>
      <c r="JH255">
        <v>1</v>
      </c>
      <c r="JI255">
        <v>1927</v>
      </c>
      <c r="JJ255">
        <v>1</v>
      </c>
      <c r="JK255">
        <v>28</v>
      </c>
      <c r="JL255">
        <v>29320901.3</v>
      </c>
      <c r="JM255">
        <v>29320901.3</v>
      </c>
      <c r="JN255">
        <v>1.65161</v>
      </c>
      <c r="JO255">
        <v>2.36816</v>
      </c>
      <c r="JP255">
        <v>1.4978</v>
      </c>
      <c r="JQ255">
        <v>2.32544</v>
      </c>
      <c r="JR255">
        <v>1.54419</v>
      </c>
      <c r="JS255">
        <v>2.31934</v>
      </c>
      <c r="JT255">
        <v>35.3365</v>
      </c>
      <c r="JU255">
        <v>24.1313</v>
      </c>
      <c r="JV255">
        <v>18</v>
      </c>
      <c r="JW255">
        <v>546.347</v>
      </c>
      <c r="JX255">
        <v>427.141</v>
      </c>
      <c r="JY255">
        <v>25.886</v>
      </c>
      <c r="JZ255">
        <v>27.7287</v>
      </c>
      <c r="KA255">
        <v>30.0003</v>
      </c>
      <c r="KB255">
        <v>27.5889</v>
      </c>
      <c r="KC255">
        <v>27.6088</v>
      </c>
      <c r="KD255">
        <v>33.2318</v>
      </c>
      <c r="KE255">
        <v>29.238</v>
      </c>
      <c r="KF255">
        <v>40.419</v>
      </c>
      <c r="KG255">
        <v>25.719</v>
      </c>
      <c r="KH255">
        <v>758.87</v>
      </c>
      <c r="KI255">
        <v>20.8918</v>
      </c>
      <c r="KJ255">
        <v>92.8629</v>
      </c>
      <c r="KK255">
        <v>98.8272</v>
      </c>
    </row>
    <row r="256" spans="1:297">
      <c r="A256">
        <v>240</v>
      </c>
      <c r="B256">
        <v>1759254083.1</v>
      </c>
      <c r="C256">
        <v>4242.09999990463</v>
      </c>
      <c r="D256" t="s">
        <v>924</v>
      </c>
      <c r="E256" t="s">
        <v>925</v>
      </c>
      <c r="F256">
        <v>5</v>
      </c>
      <c r="G256" t="s">
        <v>835</v>
      </c>
      <c r="H256" t="s">
        <v>436</v>
      </c>
      <c r="I256">
        <v>1759254074.94615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755.497750322071</v>
      </c>
      <c r="AK256">
        <v>726.688745454545</v>
      </c>
      <c r="AL256">
        <v>3.36613816994021</v>
      </c>
      <c r="AM256">
        <v>62.8378923052208</v>
      </c>
      <c r="AN256">
        <f>(AP256 - AO256 + DY256*1E3/(8.314*(EA256+273.15)) * AR256/DX256 * AQ256) * DX256/(100*DL256) * 1000/(1000 - AP256)</f>
        <v>0</v>
      </c>
      <c r="AO256">
        <v>21.0849338577804</v>
      </c>
      <c r="AP256">
        <v>23.2947527272727</v>
      </c>
      <c r="AQ256">
        <v>0.0115733120400962</v>
      </c>
      <c r="AR256">
        <v>103.994524263368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2.96</v>
      </c>
      <c r="DM256">
        <v>0.5</v>
      </c>
      <c r="DN256" t="s">
        <v>438</v>
      </c>
      <c r="DO256">
        <v>2</v>
      </c>
      <c r="DP256" t="b">
        <v>1</v>
      </c>
      <c r="DQ256">
        <v>1759254074.94615</v>
      </c>
      <c r="DR256">
        <v>685.988153846154</v>
      </c>
      <c r="DS256">
        <v>723.928461538462</v>
      </c>
      <c r="DT256">
        <v>23.2266923076923</v>
      </c>
      <c r="DU256">
        <v>21.0839769230769</v>
      </c>
      <c r="DV256">
        <v>679.997230769231</v>
      </c>
      <c r="DW256">
        <v>22.8269</v>
      </c>
      <c r="DX256">
        <v>499.998076923077</v>
      </c>
      <c r="DY256">
        <v>90.7236692307692</v>
      </c>
      <c r="DZ256">
        <v>0.0277025846153846</v>
      </c>
      <c r="EA256">
        <v>29.6793384615385</v>
      </c>
      <c r="EB256">
        <v>29.9953692307692</v>
      </c>
      <c r="EC256">
        <v>999.9</v>
      </c>
      <c r="ED256">
        <v>0</v>
      </c>
      <c r="EE256">
        <v>0</v>
      </c>
      <c r="EF256">
        <v>10015.5261538462</v>
      </c>
      <c r="EG256">
        <v>0</v>
      </c>
      <c r="EH256">
        <v>9.40860615384615</v>
      </c>
      <c r="EI256">
        <v>-37.9401538461538</v>
      </c>
      <c r="EJ256">
        <v>702.300923076923</v>
      </c>
      <c r="EK256">
        <v>739.520538461539</v>
      </c>
      <c r="EL256">
        <v>2.14270692307692</v>
      </c>
      <c r="EM256">
        <v>723.928461538462</v>
      </c>
      <c r="EN256">
        <v>21.0839769230769</v>
      </c>
      <c r="EO256">
        <v>2.10721</v>
      </c>
      <c r="EP256">
        <v>1.91281538461538</v>
      </c>
      <c r="EQ256">
        <v>18.2737769230769</v>
      </c>
      <c r="ER256">
        <v>16.7405307692308</v>
      </c>
      <c r="ES256">
        <v>2000.02615384615</v>
      </c>
      <c r="ET256">
        <v>0.979998153846154</v>
      </c>
      <c r="EU256">
        <v>0.0200020846153846</v>
      </c>
      <c r="EV256">
        <v>0</v>
      </c>
      <c r="EW256">
        <v>554.348461538462</v>
      </c>
      <c r="EX256">
        <v>5.00016</v>
      </c>
      <c r="EY256">
        <v>11312.7923076923</v>
      </c>
      <c r="EZ256">
        <v>18234.4230769231</v>
      </c>
      <c r="FA256">
        <v>48.3265384615385</v>
      </c>
      <c r="FB256">
        <v>48.6822307692308</v>
      </c>
      <c r="FC256">
        <v>48.687</v>
      </c>
      <c r="FD256">
        <v>48.437</v>
      </c>
      <c r="FE256">
        <v>50.187</v>
      </c>
      <c r="FF256">
        <v>1955.12615384615</v>
      </c>
      <c r="FG256">
        <v>39.9007692307692</v>
      </c>
      <c r="FH256">
        <v>0</v>
      </c>
      <c r="FI256">
        <v>1759254090.4</v>
      </c>
      <c r="FJ256">
        <v>0</v>
      </c>
      <c r="FK256">
        <v>554.296038461539</v>
      </c>
      <c r="FL256">
        <v>0.84940171691144</v>
      </c>
      <c r="FM256">
        <v>25.6991452763299</v>
      </c>
      <c r="FN256">
        <v>11313.05</v>
      </c>
      <c r="FO256">
        <v>15</v>
      </c>
      <c r="FP256">
        <v>0</v>
      </c>
      <c r="FQ256" t="s">
        <v>439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-37.992355</v>
      </c>
      <c r="GD256">
        <v>-0.325177443608985</v>
      </c>
      <c r="GE256">
        <v>0.498088347058029</v>
      </c>
      <c r="GF256">
        <v>1</v>
      </c>
      <c r="GG256">
        <v>554.190147058824</v>
      </c>
      <c r="GH256">
        <v>1.61526356503472</v>
      </c>
      <c r="GI256">
        <v>0.252897576611667</v>
      </c>
      <c r="GJ256">
        <v>-1</v>
      </c>
      <c r="GK256">
        <v>2.133714</v>
      </c>
      <c r="GL256">
        <v>0.316567218045111</v>
      </c>
      <c r="GM256">
        <v>0.0356948688749517</v>
      </c>
      <c r="GN256">
        <v>0</v>
      </c>
      <c r="GO256">
        <v>1</v>
      </c>
      <c r="GP256">
        <v>2</v>
      </c>
      <c r="GQ256" t="s">
        <v>440</v>
      </c>
      <c r="GR256">
        <v>3.12545</v>
      </c>
      <c r="GS256">
        <v>2.65308</v>
      </c>
      <c r="GT256">
        <v>0.131536</v>
      </c>
      <c r="GU256">
        <v>0.136975</v>
      </c>
      <c r="GV256">
        <v>0.0996617</v>
      </c>
      <c r="GW256">
        <v>0.0933789</v>
      </c>
      <c r="GX256">
        <v>22324.7</v>
      </c>
      <c r="GY256">
        <v>21079.5</v>
      </c>
      <c r="GZ256">
        <v>22986.4</v>
      </c>
      <c r="HA256">
        <v>23780.6</v>
      </c>
      <c r="HB256">
        <v>35263.9</v>
      </c>
      <c r="HC256">
        <v>35686.8</v>
      </c>
      <c r="HD256">
        <v>41429.7</v>
      </c>
      <c r="HE256">
        <v>42402.1</v>
      </c>
      <c r="HF256">
        <v>1.90995</v>
      </c>
      <c r="HG256">
        <v>1.81152</v>
      </c>
      <c r="HH256">
        <v>0.155199</v>
      </c>
      <c r="HI256">
        <v>0</v>
      </c>
      <c r="HJ256">
        <v>27.4723</v>
      </c>
      <c r="HK256">
        <v>999.9</v>
      </c>
      <c r="HL256">
        <v>54.126</v>
      </c>
      <c r="HM256">
        <v>29.91</v>
      </c>
      <c r="HN256">
        <v>25.2867</v>
      </c>
      <c r="HO256">
        <v>54.7296</v>
      </c>
      <c r="HP256">
        <v>42.8045</v>
      </c>
      <c r="HQ256">
        <v>1</v>
      </c>
      <c r="HR256">
        <v>0.0155259</v>
      </c>
      <c r="HS256">
        <v>0.139003</v>
      </c>
      <c r="HT256">
        <v>20.2175</v>
      </c>
      <c r="HU256">
        <v>5.23286</v>
      </c>
      <c r="HV256">
        <v>11.992</v>
      </c>
      <c r="HW256">
        <v>4.95565</v>
      </c>
      <c r="HX256">
        <v>3.30393</v>
      </c>
      <c r="HY256">
        <v>51</v>
      </c>
      <c r="HZ256">
        <v>9999</v>
      </c>
      <c r="IA256">
        <v>9999</v>
      </c>
      <c r="IB256">
        <v>9999</v>
      </c>
      <c r="IC256">
        <v>1.86855</v>
      </c>
      <c r="ID256">
        <v>1.86422</v>
      </c>
      <c r="IE256">
        <v>1.87181</v>
      </c>
      <c r="IF256">
        <v>1.86264</v>
      </c>
      <c r="IG256">
        <v>1.86213</v>
      </c>
      <c r="IH256">
        <v>1.86854</v>
      </c>
      <c r="II256">
        <v>1.85867</v>
      </c>
      <c r="IJ256">
        <v>1.86508</v>
      </c>
      <c r="IK256">
        <v>5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6.052</v>
      </c>
      <c r="IY256">
        <v>0.4012</v>
      </c>
      <c r="IZ256">
        <v>3.97360106167472</v>
      </c>
      <c r="JA256">
        <v>0.00378919108122332</v>
      </c>
      <c r="JB256">
        <v>-1.39025892724049e-06</v>
      </c>
      <c r="JC256">
        <v>2.66215117939144e-10</v>
      </c>
      <c r="JD256">
        <v>0.0716792814121334</v>
      </c>
      <c r="JE256">
        <v>0.00926075309058177</v>
      </c>
      <c r="JF256">
        <v>8.50568971851429e-05</v>
      </c>
      <c r="JG256">
        <v>6.08600627940814e-06</v>
      </c>
      <c r="JH256">
        <v>1</v>
      </c>
      <c r="JI256">
        <v>1927</v>
      </c>
      <c r="JJ256">
        <v>1</v>
      </c>
      <c r="JK256">
        <v>28</v>
      </c>
      <c r="JL256">
        <v>29320901.4</v>
      </c>
      <c r="JM256">
        <v>29320901.4</v>
      </c>
      <c r="JN256">
        <v>1.68335</v>
      </c>
      <c r="JO256">
        <v>2.36206</v>
      </c>
      <c r="JP256">
        <v>1.4978</v>
      </c>
      <c r="JQ256">
        <v>2.32544</v>
      </c>
      <c r="JR256">
        <v>1.54419</v>
      </c>
      <c r="JS256">
        <v>2.35352</v>
      </c>
      <c r="JT256">
        <v>35.3365</v>
      </c>
      <c r="JU256">
        <v>24.14</v>
      </c>
      <c r="JV256">
        <v>18</v>
      </c>
      <c r="JW256">
        <v>546.347</v>
      </c>
      <c r="JX256">
        <v>426.812</v>
      </c>
      <c r="JY256">
        <v>25.8599</v>
      </c>
      <c r="JZ256">
        <v>27.731</v>
      </c>
      <c r="KA256">
        <v>29.999</v>
      </c>
      <c r="KB256">
        <v>27.5889</v>
      </c>
      <c r="KC256">
        <v>27.6099</v>
      </c>
      <c r="KD256">
        <v>33.7879</v>
      </c>
      <c r="KE256">
        <v>29.8681</v>
      </c>
      <c r="KF256">
        <v>40.419</v>
      </c>
      <c r="KG256">
        <v>25.8096</v>
      </c>
      <c r="KH256">
        <v>772.371</v>
      </c>
      <c r="KI256">
        <v>20.8111</v>
      </c>
      <c r="KJ256">
        <v>92.8636</v>
      </c>
      <c r="KK256">
        <v>98.8257</v>
      </c>
    </row>
    <row r="257" spans="1:297">
      <c r="A257">
        <v>241</v>
      </c>
      <c r="B257">
        <v>1759254088.1</v>
      </c>
      <c r="C257">
        <v>4247.09999990463</v>
      </c>
      <c r="D257" t="s">
        <v>926</v>
      </c>
      <c r="E257" t="s">
        <v>927</v>
      </c>
      <c r="F257">
        <v>5</v>
      </c>
      <c r="G257" t="s">
        <v>835</v>
      </c>
      <c r="H257" t="s">
        <v>436</v>
      </c>
      <c r="I257">
        <v>1759254079.94615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773.73738555161</v>
      </c>
      <c r="AK257">
        <v>744.472145454545</v>
      </c>
      <c r="AL257">
        <v>3.57300884183807</v>
      </c>
      <c r="AM257">
        <v>62.8378923052208</v>
      </c>
      <c r="AN257">
        <f>(AP257 - AO257 + DY257*1E3/(8.314*(EA257+273.15)) * AR257/DX257 * AQ257) * DX257/(100*DL257) * 1000/(1000 - AP257)</f>
        <v>0</v>
      </c>
      <c r="AO257">
        <v>21.031771870487</v>
      </c>
      <c r="AP257">
        <v>23.2670321212121</v>
      </c>
      <c r="AQ257">
        <v>-0.00213198733332811</v>
      </c>
      <c r="AR257">
        <v>103.994524263368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2.96</v>
      </c>
      <c r="DM257">
        <v>0.5</v>
      </c>
      <c r="DN257" t="s">
        <v>438</v>
      </c>
      <c r="DO257">
        <v>2</v>
      </c>
      <c r="DP257" t="b">
        <v>1</v>
      </c>
      <c r="DQ257">
        <v>1759254079.94615</v>
      </c>
      <c r="DR257">
        <v>702.772076923077</v>
      </c>
      <c r="DS257">
        <v>741.056461538462</v>
      </c>
      <c r="DT257">
        <v>23.2534307692308</v>
      </c>
      <c r="DU257">
        <v>21.0627384615385</v>
      </c>
      <c r="DV257">
        <v>696.743384615385</v>
      </c>
      <c r="DW257">
        <v>22.8530538461538</v>
      </c>
      <c r="DX257">
        <v>499.992153846154</v>
      </c>
      <c r="DY257">
        <v>90.7236076923077</v>
      </c>
      <c r="DZ257">
        <v>0.0276965153846154</v>
      </c>
      <c r="EA257">
        <v>29.6862923076923</v>
      </c>
      <c r="EB257">
        <v>29.9995461538462</v>
      </c>
      <c r="EC257">
        <v>999.9</v>
      </c>
      <c r="ED257">
        <v>0</v>
      </c>
      <c r="EE257">
        <v>0</v>
      </c>
      <c r="EF257">
        <v>10010.4323076923</v>
      </c>
      <c r="EG257">
        <v>0</v>
      </c>
      <c r="EH257">
        <v>9.40347</v>
      </c>
      <c r="EI257">
        <v>-38.2843615384615</v>
      </c>
      <c r="EJ257">
        <v>719.503538461538</v>
      </c>
      <c r="EK257">
        <v>757.000538461538</v>
      </c>
      <c r="EL257">
        <v>2.19069153846154</v>
      </c>
      <c r="EM257">
        <v>741.056461538462</v>
      </c>
      <c r="EN257">
        <v>21.0627384615385</v>
      </c>
      <c r="EO257">
        <v>2.10963538461538</v>
      </c>
      <c r="EP257">
        <v>1.91088692307692</v>
      </c>
      <c r="EQ257">
        <v>18.2921076923077</v>
      </c>
      <c r="ER257">
        <v>16.7246307692308</v>
      </c>
      <c r="ES257">
        <v>2000.01846153846</v>
      </c>
      <c r="ET257">
        <v>0.979998153846154</v>
      </c>
      <c r="EU257">
        <v>0.0200020846153846</v>
      </c>
      <c r="EV257">
        <v>0</v>
      </c>
      <c r="EW257">
        <v>554.358846153846</v>
      </c>
      <c r="EX257">
        <v>5.00016</v>
      </c>
      <c r="EY257">
        <v>11314.6</v>
      </c>
      <c r="EZ257">
        <v>18234.3538461538</v>
      </c>
      <c r="FA257">
        <v>48.3362307692308</v>
      </c>
      <c r="FB257">
        <v>48.6822307692308</v>
      </c>
      <c r="FC257">
        <v>48.687</v>
      </c>
      <c r="FD257">
        <v>48.437</v>
      </c>
      <c r="FE257">
        <v>50.187</v>
      </c>
      <c r="FF257">
        <v>1955.11846153846</v>
      </c>
      <c r="FG257">
        <v>39.9</v>
      </c>
      <c r="FH257">
        <v>0</v>
      </c>
      <c r="FI257">
        <v>1759254095.2</v>
      </c>
      <c r="FJ257">
        <v>0</v>
      </c>
      <c r="FK257">
        <v>554.3605</v>
      </c>
      <c r="FL257">
        <v>0.485914529729539</v>
      </c>
      <c r="FM257">
        <v>14.2666666659292</v>
      </c>
      <c r="FN257">
        <v>11314.9038461538</v>
      </c>
      <c r="FO257">
        <v>15</v>
      </c>
      <c r="FP257">
        <v>0</v>
      </c>
      <c r="FQ257" t="s">
        <v>439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-38.1048380952381</v>
      </c>
      <c r="GD257">
        <v>-3.10418181818181</v>
      </c>
      <c r="GE257">
        <v>0.586262684075346</v>
      </c>
      <c r="GF257">
        <v>0</v>
      </c>
      <c r="GG257">
        <v>554.299058823529</v>
      </c>
      <c r="GH257">
        <v>0.856684493669345</v>
      </c>
      <c r="GI257">
        <v>0.200034547189239</v>
      </c>
      <c r="GJ257">
        <v>-1</v>
      </c>
      <c r="GK257">
        <v>2.16831428571429</v>
      </c>
      <c r="GL257">
        <v>0.576029610389615</v>
      </c>
      <c r="GM257">
        <v>0.0608828141808921</v>
      </c>
      <c r="GN257">
        <v>0</v>
      </c>
      <c r="GO257">
        <v>0</v>
      </c>
      <c r="GP257">
        <v>2</v>
      </c>
      <c r="GQ257" t="s">
        <v>446</v>
      </c>
      <c r="GR257">
        <v>3.12523</v>
      </c>
      <c r="GS257">
        <v>2.65334</v>
      </c>
      <c r="GT257">
        <v>0.13373</v>
      </c>
      <c r="GU257">
        <v>0.138931</v>
      </c>
      <c r="GV257">
        <v>0.0995692</v>
      </c>
      <c r="GW257">
        <v>0.0930916</v>
      </c>
      <c r="GX257">
        <v>22268.8</v>
      </c>
      <c r="GY257">
        <v>21031.8</v>
      </c>
      <c r="GZ257">
        <v>22987</v>
      </c>
      <c r="HA257">
        <v>23780.7</v>
      </c>
      <c r="HB257">
        <v>35267.8</v>
      </c>
      <c r="HC257">
        <v>35698.6</v>
      </c>
      <c r="HD257">
        <v>41429.9</v>
      </c>
      <c r="HE257">
        <v>42402.5</v>
      </c>
      <c r="HF257">
        <v>1.9095</v>
      </c>
      <c r="HG257">
        <v>1.81203</v>
      </c>
      <c r="HH257">
        <v>0.15654</v>
      </c>
      <c r="HI257">
        <v>0</v>
      </c>
      <c r="HJ257">
        <v>27.4689</v>
      </c>
      <c r="HK257">
        <v>999.9</v>
      </c>
      <c r="HL257">
        <v>54.126</v>
      </c>
      <c r="HM257">
        <v>29.91</v>
      </c>
      <c r="HN257">
        <v>25.2848</v>
      </c>
      <c r="HO257">
        <v>53.7796</v>
      </c>
      <c r="HP257">
        <v>42.9006</v>
      </c>
      <c r="HQ257">
        <v>1</v>
      </c>
      <c r="HR257">
        <v>0.015127</v>
      </c>
      <c r="HS257">
        <v>0.369602</v>
      </c>
      <c r="HT257">
        <v>20.2175</v>
      </c>
      <c r="HU257">
        <v>5.23226</v>
      </c>
      <c r="HV257">
        <v>11.992</v>
      </c>
      <c r="HW257">
        <v>4.95585</v>
      </c>
      <c r="HX257">
        <v>3.30395</v>
      </c>
      <c r="HY257">
        <v>51</v>
      </c>
      <c r="HZ257">
        <v>9999</v>
      </c>
      <c r="IA257">
        <v>9999</v>
      </c>
      <c r="IB257">
        <v>9999</v>
      </c>
      <c r="IC257">
        <v>1.86854</v>
      </c>
      <c r="ID257">
        <v>1.86419</v>
      </c>
      <c r="IE257">
        <v>1.8718</v>
      </c>
      <c r="IF257">
        <v>1.86265</v>
      </c>
      <c r="IG257">
        <v>1.86213</v>
      </c>
      <c r="IH257">
        <v>1.86855</v>
      </c>
      <c r="II257">
        <v>1.85867</v>
      </c>
      <c r="IJ257">
        <v>1.86508</v>
      </c>
      <c r="IK257">
        <v>5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6.09</v>
      </c>
      <c r="IY257">
        <v>0.4005</v>
      </c>
      <c r="IZ257">
        <v>3.97360106167472</v>
      </c>
      <c r="JA257">
        <v>0.00378919108122332</v>
      </c>
      <c r="JB257">
        <v>-1.39025892724049e-06</v>
      </c>
      <c r="JC257">
        <v>2.66215117939144e-10</v>
      </c>
      <c r="JD257">
        <v>0.0716792814121334</v>
      </c>
      <c r="JE257">
        <v>0.00926075309058177</v>
      </c>
      <c r="JF257">
        <v>8.50568971851429e-05</v>
      </c>
      <c r="JG257">
        <v>6.08600627940814e-06</v>
      </c>
      <c r="JH257">
        <v>1</v>
      </c>
      <c r="JI257">
        <v>1927</v>
      </c>
      <c r="JJ257">
        <v>1</v>
      </c>
      <c r="JK257">
        <v>28</v>
      </c>
      <c r="JL257">
        <v>29320901.5</v>
      </c>
      <c r="JM257">
        <v>29320901.5</v>
      </c>
      <c r="JN257">
        <v>1.71143</v>
      </c>
      <c r="JO257">
        <v>2.35962</v>
      </c>
      <c r="JP257">
        <v>1.4978</v>
      </c>
      <c r="JQ257">
        <v>2.32544</v>
      </c>
      <c r="JR257">
        <v>1.54419</v>
      </c>
      <c r="JS257">
        <v>2.34131</v>
      </c>
      <c r="JT257">
        <v>35.3365</v>
      </c>
      <c r="JU257">
        <v>24.14</v>
      </c>
      <c r="JV257">
        <v>18</v>
      </c>
      <c r="JW257">
        <v>546.061</v>
      </c>
      <c r="JX257">
        <v>427.105</v>
      </c>
      <c r="JY257">
        <v>25.8984</v>
      </c>
      <c r="JZ257">
        <v>27.733</v>
      </c>
      <c r="KA257">
        <v>29.9996</v>
      </c>
      <c r="KB257">
        <v>27.5896</v>
      </c>
      <c r="KC257">
        <v>27.61</v>
      </c>
      <c r="KD257">
        <v>34.4227</v>
      </c>
      <c r="KE257">
        <v>30.4559</v>
      </c>
      <c r="KF257">
        <v>40.419</v>
      </c>
      <c r="KG257">
        <v>25.8458</v>
      </c>
      <c r="KH257">
        <v>792.571</v>
      </c>
      <c r="KI257">
        <v>20.7716</v>
      </c>
      <c r="KJ257">
        <v>92.8647</v>
      </c>
      <c r="KK257">
        <v>98.8264</v>
      </c>
    </row>
    <row r="258" spans="1:297">
      <c r="A258">
        <v>242</v>
      </c>
      <c r="B258">
        <v>1759254093.1</v>
      </c>
      <c r="C258">
        <v>4252.09999990463</v>
      </c>
      <c r="D258" t="s">
        <v>928</v>
      </c>
      <c r="E258" t="s">
        <v>929</v>
      </c>
      <c r="F258">
        <v>5</v>
      </c>
      <c r="G258" t="s">
        <v>835</v>
      </c>
      <c r="H258" t="s">
        <v>436</v>
      </c>
      <c r="I258">
        <v>1759254084.94615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790.026532861566</v>
      </c>
      <c r="AK258">
        <v>761.19976969697</v>
      </c>
      <c r="AL258">
        <v>3.32532799598503</v>
      </c>
      <c r="AM258">
        <v>62.8378923052208</v>
      </c>
      <c r="AN258">
        <f>(AP258 - AO258 + DY258*1E3/(8.314*(EA258+273.15)) * AR258/DX258 * AQ258) * DX258/(100*DL258) * 1000/(1000 - AP258)</f>
        <v>0</v>
      </c>
      <c r="AO258">
        <v>20.9403966763519</v>
      </c>
      <c r="AP258">
        <v>23.2230987878788</v>
      </c>
      <c r="AQ258">
        <v>-0.00900673945698824</v>
      </c>
      <c r="AR258">
        <v>103.994524263368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2.96</v>
      </c>
      <c r="DM258">
        <v>0.5</v>
      </c>
      <c r="DN258" t="s">
        <v>438</v>
      </c>
      <c r="DO258">
        <v>2</v>
      </c>
      <c r="DP258" t="b">
        <v>1</v>
      </c>
      <c r="DQ258">
        <v>1759254084.94615</v>
      </c>
      <c r="DR258">
        <v>719.609692307692</v>
      </c>
      <c r="DS258">
        <v>757.779153846154</v>
      </c>
      <c r="DT258">
        <v>23.2635384615385</v>
      </c>
      <c r="DU258">
        <v>21.0142</v>
      </c>
      <c r="DV258">
        <v>713.543461538462</v>
      </c>
      <c r="DW258">
        <v>22.8629307692308</v>
      </c>
      <c r="DX258">
        <v>500.008153846154</v>
      </c>
      <c r="DY258">
        <v>90.7238384615384</v>
      </c>
      <c r="DZ258">
        <v>0.0277064461538462</v>
      </c>
      <c r="EA258">
        <v>29.7038384615385</v>
      </c>
      <c r="EB258">
        <v>30.0088384615385</v>
      </c>
      <c r="EC258">
        <v>999.9</v>
      </c>
      <c r="ED258">
        <v>0</v>
      </c>
      <c r="EE258">
        <v>0</v>
      </c>
      <c r="EF258">
        <v>10003.2184615385</v>
      </c>
      <c r="EG258">
        <v>0</v>
      </c>
      <c r="EH258">
        <v>9.40347</v>
      </c>
      <c r="EI258">
        <v>-38.1695461538462</v>
      </c>
      <c r="EJ258">
        <v>736.748846153846</v>
      </c>
      <c r="EK258">
        <v>774.044076923077</v>
      </c>
      <c r="EL258">
        <v>2.24933692307692</v>
      </c>
      <c r="EM258">
        <v>757.779153846154</v>
      </c>
      <c r="EN258">
        <v>21.0142</v>
      </c>
      <c r="EO258">
        <v>2.11055769230769</v>
      </c>
      <c r="EP258">
        <v>1.90648846153846</v>
      </c>
      <c r="EQ258">
        <v>18.2990769230769</v>
      </c>
      <c r="ER258">
        <v>16.6882923076923</v>
      </c>
      <c r="ES258">
        <v>2000.05307692308</v>
      </c>
      <c r="ET258">
        <v>0.979998615384616</v>
      </c>
      <c r="EU258">
        <v>0.0200016538461538</v>
      </c>
      <c r="EV258">
        <v>0</v>
      </c>
      <c r="EW258">
        <v>554.407846153846</v>
      </c>
      <c r="EX258">
        <v>5.00016</v>
      </c>
      <c r="EY258">
        <v>11316.0615384615</v>
      </c>
      <c r="EZ258">
        <v>18234.6769230769</v>
      </c>
      <c r="FA258">
        <v>48.3556153846154</v>
      </c>
      <c r="FB258">
        <v>48.687</v>
      </c>
      <c r="FC258">
        <v>48.687</v>
      </c>
      <c r="FD258">
        <v>48.437</v>
      </c>
      <c r="FE258">
        <v>50.187</v>
      </c>
      <c r="FF258">
        <v>1955.15307692308</v>
      </c>
      <c r="FG258">
        <v>39.9</v>
      </c>
      <c r="FH258">
        <v>0</v>
      </c>
      <c r="FI258">
        <v>1759254100</v>
      </c>
      <c r="FJ258">
        <v>0</v>
      </c>
      <c r="FK258">
        <v>554.377884615385</v>
      </c>
      <c r="FL258">
        <v>0.971453001775185</v>
      </c>
      <c r="FM258">
        <v>15.852991433308</v>
      </c>
      <c r="FN258">
        <v>11316.2192307692</v>
      </c>
      <c r="FO258">
        <v>15</v>
      </c>
      <c r="FP258">
        <v>0</v>
      </c>
      <c r="FQ258" t="s">
        <v>439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-38.225935</v>
      </c>
      <c r="GD258">
        <v>0.343790977443553</v>
      </c>
      <c r="GE258">
        <v>0.531039670151864</v>
      </c>
      <c r="GF258">
        <v>1</v>
      </c>
      <c r="GG258">
        <v>554.356264705882</v>
      </c>
      <c r="GH258">
        <v>0.453521776472415</v>
      </c>
      <c r="GI258">
        <v>0.201447454661555</v>
      </c>
      <c r="GJ258">
        <v>-1</v>
      </c>
      <c r="GK258">
        <v>2.2204295</v>
      </c>
      <c r="GL258">
        <v>0.72611954887218</v>
      </c>
      <c r="GM258">
        <v>0.0702486766049724</v>
      </c>
      <c r="GN258">
        <v>0</v>
      </c>
      <c r="GO258">
        <v>1</v>
      </c>
      <c r="GP258">
        <v>2</v>
      </c>
      <c r="GQ258" t="s">
        <v>440</v>
      </c>
      <c r="GR258">
        <v>3.1251</v>
      </c>
      <c r="GS258">
        <v>2.65337</v>
      </c>
      <c r="GT258">
        <v>0.1358</v>
      </c>
      <c r="GU258">
        <v>0.141111</v>
      </c>
      <c r="GV258">
        <v>0.0994136</v>
      </c>
      <c r="GW258">
        <v>0.0928729</v>
      </c>
      <c r="GX258">
        <v>22215.6</v>
      </c>
      <c r="GY258">
        <v>20978.4</v>
      </c>
      <c r="GZ258">
        <v>22987</v>
      </c>
      <c r="HA258">
        <v>23780.5</v>
      </c>
      <c r="HB258">
        <v>35274.3</v>
      </c>
      <c r="HC258">
        <v>35707.1</v>
      </c>
      <c r="HD258">
        <v>41430</v>
      </c>
      <c r="HE258">
        <v>42402.2</v>
      </c>
      <c r="HF258">
        <v>1.90933</v>
      </c>
      <c r="HG258">
        <v>1.812</v>
      </c>
      <c r="HH258">
        <v>0.157528</v>
      </c>
      <c r="HI258">
        <v>0</v>
      </c>
      <c r="HJ258">
        <v>27.4666</v>
      </c>
      <c r="HK258">
        <v>999.9</v>
      </c>
      <c r="HL258">
        <v>54.126</v>
      </c>
      <c r="HM258">
        <v>29.91</v>
      </c>
      <c r="HN258">
        <v>25.2876</v>
      </c>
      <c r="HO258">
        <v>54.0896</v>
      </c>
      <c r="HP258">
        <v>42.9848</v>
      </c>
      <c r="HQ258">
        <v>1</v>
      </c>
      <c r="HR258">
        <v>0.015564</v>
      </c>
      <c r="HS258">
        <v>0.640648</v>
      </c>
      <c r="HT258">
        <v>20.2167</v>
      </c>
      <c r="HU258">
        <v>5.23286</v>
      </c>
      <c r="HV258">
        <v>11.992</v>
      </c>
      <c r="HW258">
        <v>4.95575</v>
      </c>
      <c r="HX258">
        <v>3.304</v>
      </c>
      <c r="HY258">
        <v>51</v>
      </c>
      <c r="HZ258">
        <v>9999</v>
      </c>
      <c r="IA258">
        <v>9999</v>
      </c>
      <c r="IB258">
        <v>9999</v>
      </c>
      <c r="IC258">
        <v>1.86855</v>
      </c>
      <c r="ID258">
        <v>1.86418</v>
      </c>
      <c r="IE258">
        <v>1.87181</v>
      </c>
      <c r="IF258">
        <v>1.86264</v>
      </c>
      <c r="IG258">
        <v>1.86213</v>
      </c>
      <c r="IH258">
        <v>1.86855</v>
      </c>
      <c r="II258">
        <v>1.85867</v>
      </c>
      <c r="IJ258">
        <v>1.86508</v>
      </c>
      <c r="IK258">
        <v>5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6.126</v>
      </c>
      <c r="IY258">
        <v>0.3994</v>
      </c>
      <c r="IZ258">
        <v>3.97360106167472</v>
      </c>
      <c r="JA258">
        <v>0.00378919108122332</v>
      </c>
      <c r="JB258">
        <v>-1.39025892724049e-06</v>
      </c>
      <c r="JC258">
        <v>2.66215117939144e-10</v>
      </c>
      <c r="JD258">
        <v>0.0716792814121334</v>
      </c>
      <c r="JE258">
        <v>0.00926075309058177</v>
      </c>
      <c r="JF258">
        <v>8.50568971851429e-05</v>
      </c>
      <c r="JG258">
        <v>6.08600627940814e-06</v>
      </c>
      <c r="JH258">
        <v>1</v>
      </c>
      <c r="JI258">
        <v>1927</v>
      </c>
      <c r="JJ258">
        <v>1</v>
      </c>
      <c r="JK258">
        <v>28</v>
      </c>
      <c r="JL258">
        <v>29320901.6</v>
      </c>
      <c r="JM258">
        <v>29320901.6</v>
      </c>
      <c r="JN258">
        <v>1.74316</v>
      </c>
      <c r="JO258">
        <v>2.35596</v>
      </c>
      <c r="JP258">
        <v>1.4978</v>
      </c>
      <c r="JQ258">
        <v>2.32544</v>
      </c>
      <c r="JR258">
        <v>1.54419</v>
      </c>
      <c r="JS258">
        <v>2.31079</v>
      </c>
      <c r="JT258">
        <v>35.3365</v>
      </c>
      <c r="JU258">
        <v>24.14</v>
      </c>
      <c r="JV258">
        <v>18</v>
      </c>
      <c r="JW258">
        <v>545.963</v>
      </c>
      <c r="JX258">
        <v>427.108</v>
      </c>
      <c r="JY258">
        <v>25.8995</v>
      </c>
      <c r="JZ258">
        <v>27.7348</v>
      </c>
      <c r="KA258">
        <v>30.0002</v>
      </c>
      <c r="KB258">
        <v>27.5912</v>
      </c>
      <c r="KC258">
        <v>27.6122</v>
      </c>
      <c r="KD258">
        <v>34.973</v>
      </c>
      <c r="KE258">
        <v>30.7349</v>
      </c>
      <c r="KF258">
        <v>40.419</v>
      </c>
      <c r="KG258">
        <v>25.8197</v>
      </c>
      <c r="KH258">
        <v>806.147</v>
      </c>
      <c r="KI258">
        <v>20.7622</v>
      </c>
      <c r="KJ258">
        <v>92.8648</v>
      </c>
      <c r="KK258">
        <v>98.8256</v>
      </c>
    </row>
    <row r="259" spans="1:297">
      <c r="A259">
        <v>243</v>
      </c>
      <c r="B259">
        <v>1759254098.1</v>
      </c>
      <c r="C259">
        <v>4257.09999990463</v>
      </c>
      <c r="D259" t="s">
        <v>930</v>
      </c>
      <c r="E259" t="s">
        <v>931</v>
      </c>
      <c r="F259">
        <v>5</v>
      </c>
      <c r="G259" t="s">
        <v>835</v>
      </c>
      <c r="H259" t="s">
        <v>436</v>
      </c>
      <c r="I259">
        <v>1759254089.94615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808.247729795421</v>
      </c>
      <c r="AK259">
        <v>778.99626060606</v>
      </c>
      <c r="AL259">
        <v>3.55434685674442</v>
      </c>
      <c r="AM259">
        <v>62.8378923052208</v>
      </c>
      <c r="AN259">
        <f>(AP259 - AO259 + DY259*1E3/(8.314*(EA259+273.15)) * AR259/DX259 * AQ259) * DX259/(100*DL259) * 1000/(1000 - AP259)</f>
        <v>0</v>
      </c>
      <c r="AO259">
        <v>20.8745855358409</v>
      </c>
      <c r="AP259">
        <v>23.1656666666667</v>
      </c>
      <c r="AQ259">
        <v>-0.0111170176156531</v>
      </c>
      <c r="AR259">
        <v>103.994524263368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2.96</v>
      </c>
      <c r="DM259">
        <v>0.5</v>
      </c>
      <c r="DN259" t="s">
        <v>438</v>
      </c>
      <c r="DO259">
        <v>2</v>
      </c>
      <c r="DP259" t="b">
        <v>1</v>
      </c>
      <c r="DQ259">
        <v>1759254089.94615</v>
      </c>
      <c r="DR259">
        <v>736.526923076923</v>
      </c>
      <c r="DS259">
        <v>774.964230769231</v>
      </c>
      <c r="DT259">
        <v>23.2375692307692</v>
      </c>
      <c r="DU259">
        <v>20.9457769230769</v>
      </c>
      <c r="DV259">
        <v>730.423615384615</v>
      </c>
      <c r="DW259">
        <v>22.8375384615385</v>
      </c>
      <c r="DX259">
        <v>500.010076923077</v>
      </c>
      <c r="DY259">
        <v>90.7235846153846</v>
      </c>
      <c r="DZ259">
        <v>0.0278058076923077</v>
      </c>
      <c r="EA259">
        <v>29.7173461538462</v>
      </c>
      <c r="EB259">
        <v>30.0231230769231</v>
      </c>
      <c r="EC259">
        <v>999.9</v>
      </c>
      <c r="ED259">
        <v>0</v>
      </c>
      <c r="EE259">
        <v>0</v>
      </c>
      <c r="EF259">
        <v>9987.97461538462</v>
      </c>
      <c r="EG259">
        <v>0</v>
      </c>
      <c r="EH259">
        <v>9.40454</v>
      </c>
      <c r="EI259">
        <v>-38.4373692307692</v>
      </c>
      <c r="EJ259">
        <v>754.048461538461</v>
      </c>
      <c r="EK259">
        <v>791.542538461538</v>
      </c>
      <c r="EL259">
        <v>2.29178923076923</v>
      </c>
      <c r="EM259">
        <v>774.964230769231</v>
      </c>
      <c r="EN259">
        <v>20.9457769230769</v>
      </c>
      <c r="EO259">
        <v>2.10819538461538</v>
      </c>
      <c r="EP259">
        <v>1.90027538461538</v>
      </c>
      <c r="EQ259">
        <v>18.2812153846154</v>
      </c>
      <c r="ER259">
        <v>16.6369076923077</v>
      </c>
      <c r="ES259">
        <v>2000.02923076923</v>
      </c>
      <c r="ET259">
        <v>0.979998384615385</v>
      </c>
      <c r="EU259">
        <v>0.0200018615384615</v>
      </c>
      <c r="EV259">
        <v>0</v>
      </c>
      <c r="EW259">
        <v>554.444230769231</v>
      </c>
      <c r="EX259">
        <v>5.00016</v>
      </c>
      <c r="EY259">
        <v>11317.4230769231</v>
      </c>
      <c r="EZ259">
        <v>18234.4615384615</v>
      </c>
      <c r="FA259">
        <v>48.3653076923077</v>
      </c>
      <c r="FB259">
        <v>48.687</v>
      </c>
      <c r="FC259">
        <v>48.687</v>
      </c>
      <c r="FD259">
        <v>48.437</v>
      </c>
      <c r="FE259">
        <v>50.187</v>
      </c>
      <c r="FF259">
        <v>1955.12923076923</v>
      </c>
      <c r="FG259">
        <v>39.9</v>
      </c>
      <c r="FH259">
        <v>0</v>
      </c>
      <c r="FI259">
        <v>1759254105.4</v>
      </c>
      <c r="FJ259">
        <v>0</v>
      </c>
      <c r="FK259">
        <v>554.48368</v>
      </c>
      <c r="FL259">
        <v>1.60676923127613</v>
      </c>
      <c r="FM259">
        <v>17.4153846037592</v>
      </c>
      <c r="FN259">
        <v>11317.764</v>
      </c>
      <c r="FO259">
        <v>15</v>
      </c>
      <c r="FP259">
        <v>0</v>
      </c>
      <c r="FQ259" t="s">
        <v>439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-38.301765</v>
      </c>
      <c r="GD259">
        <v>-2.66367067669171</v>
      </c>
      <c r="GE259">
        <v>0.595033551385971</v>
      </c>
      <c r="GF259">
        <v>0</v>
      </c>
      <c r="GG259">
        <v>554.421647058824</v>
      </c>
      <c r="GH259">
        <v>0.752299470358479</v>
      </c>
      <c r="GI259">
        <v>0.218552979490761</v>
      </c>
      <c r="GJ259">
        <v>-1</v>
      </c>
      <c r="GK259">
        <v>2.259596</v>
      </c>
      <c r="GL259">
        <v>0.560332330827069</v>
      </c>
      <c r="GM259">
        <v>0.0560515289175951</v>
      </c>
      <c r="GN259">
        <v>0</v>
      </c>
      <c r="GO259">
        <v>0</v>
      </c>
      <c r="GP259">
        <v>2</v>
      </c>
      <c r="GQ259" t="s">
        <v>446</v>
      </c>
      <c r="GR259">
        <v>3.12512</v>
      </c>
      <c r="GS259">
        <v>2.65354</v>
      </c>
      <c r="GT259">
        <v>0.137932</v>
      </c>
      <c r="GU259">
        <v>0.142999</v>
      </c>
      <c r="GV259">
        <v>0.0992557</v>
      </c>
      <c r="GW259">
        <v>0.0926723</v>
      </c>
      <c r="GX259">
        <v>22160.6</v>
      </c>
      <c r="GY259">
        <v>20932.2</v>
      </c>
      <c r="GZ259">
        <v>22986.8</v>
      </c>
      <c r="HA259">
        <v>23780.4</v>
      </c>
      <c r="HB259">
        <v>35280.2</v>
      </c>
      <c r="HC259">
        <v>35715</v>
      </c>
      <c r="HD259">
        <v>41429.5</v>
      </c>
      <c r="HE259">
        <v>42402</v>
      </c>
      <c r="HF259">
        <v>1.90955</v>
      </c>
      <c r="HG259">
        <v>1.81192</v>
      </c>
      <c r="HH259">
        <v>0.157896</v>
      </c>
      <c r="HI259">
        <v>0</v>
      </c>
      <c r="HJ259">
        <v>27.4666</v>
      </c>
      <c r="HK259">
        <v>999.9</v>
      </c>
      <c r="HL259">
        <v>54.126</v>
      </c>
      <c r="HM259">
        <v>29.91</v>
      </c>
      <c r="HN259">
        <v>25.2865</v>
      </c>
      <c r="HO259">
        <v>54.4896</v>
      </c>
      <c r="HP259">
        <v>43.0288</v>
      </c>
      <c r="HQ259">
        <v>1</v>
      </c>
      <c r="HR259">
        <v>0.0161738</v>
      </c>
      <c r="HS259">
        <v>0.822576</v>
      </c>
      <c r="HT259">
        <v>20.2157</v>
      </c>
      <c r="HU259">
        <v>5.23256</v>
      </c>
      <c r="HV259">
        <v>11.992</v>
      </c>
      <c r="HW259">
        <v>4.95575</v>
      </c>
      <c r="HX259">
        <v>3.30393</v>
      </c>
      <c r="HY259">
        <v>51.1</v>
      </c>
      <c r="HZ259">
        <v>9999</v>
      </c>
      <c r="IA259">
        <v>9999</v>
      </c>
      <c r="IB259">
        <v>9999</v>
      </c>
      <c r="IC259">
        <v>1.86854</v>
      </c>
      <c r="ID259">
        <v>1.86418</v>
      </c>
      <c r="IE259">
        <v>1.87181</v>
      </c>
      <c r="IF259">
        <v>1.86265</v>
      </c>
      <c r="IG259">
        <v>1.86213</v>
      </c>
      <c r="IH259">
        <v>1.86857</v>
      </c>
      <c r="II259">
        <v>1.85867</v>
      </c>
      <c r="IJ259">
        <v>1.86508</v>
      </c>
      <c r="IK259">
        <v>5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6.164</v>
      </c>
      <c r="IY259">
        <v>0.3982</v>
      </c>
      <c r="IZ259">
        <v>3.97360106167472</v>
      </c>
      <c r="JA259">
        <v>0.00378919108122332</v>
      </c>
      <c r="JB259">
        <v>-1.39025892724049e-06</v>
      </c>
      <c r="JC259">
        <v>2.66215117939144e-10</v>
      </c>
      <c r="JD259">
        <v>0.0716792814121334</v>
      </c>
      <c r="JE259">
        <v>0.00926075309058177</v>
      </c>
      <c r="JF259">
        <v>8.50568971851429e-05</v>
      </c>
      <c r="JG259">
        <v>6.08600627940814e-06</v>
      </c>
      <c r="JH259">
        <v>1</v>
      </c>
      <c r="JI259">
        <v>1927</v>
      </c>
      <c r="JJ259">
        <v>1</v>
      </c>
      <c r="JK259">
        <v>28</v>
      </c>
      <c r="JL259">
        <v>29320901.6</v>
      </c>
      <c r="JM259">
        <v>29320901.6</v>
      </c>
      <c r="JN259">
        <v>1.77246</v>
      </c>
      <c r="JO259">
        <v>2.36816</v>
      </c>
      <c r="JP259">
        <v>1.49902</v>
      </c>
      <c r="JQ259">
        <v>2.32544</v>
      </c>
      <c r="JR259">
        <v>1.54419</v>
      </c>
      <c r="JS259">
        <v>2.28394</v>
      </c>
      <c r="JT259">
        <v>35.3133</v>
      </c>
      <c r="JU259">
        <v>24.1313</v>
      </c>
      <c r="JV259">
        <v>18</v>
      </c>
      <c r="JW259">
        <v>546.108</v>
      </c>
      <c r="JX259">
        <v>427.064</v>
      </c>
      <c r="JY259">
        <v>25.851</v>
      </c>
      <c r="JZ259">
        <v>27.7359</v>
      </c>
      <c r="KA259">
        <v>30.0003</v>
      </c>
      <c r="KB259">
        <v>27.5912</v>
      </c>
      <c r="KC259">
        <v>27.6122</v>
      </c>
      <c r="KD259">
        <v>35.6111</v>
      </c>
      <c r="KE259">
        <v>30.7349</v>
      </c>
      <c r="KF259">
        <v>40.419</v>
      </c>
      <c r="KG259">
        <v>25.7839</v>
      </c>
      <c r="KH259">
        <v>826.361</v>
      </c>
      <c r="KI259">
        <v>20.7582</v>
      </c>
      <c r="KJ259">
        <v>92.8638</v>
      </c>
      <c r="KK259">
        <v>98.8252</v>
      </c>
    </row>
    <row r="260" spans="1:297">
      <c r="A260">
        <v>244</v>
      </c>
      <c r="B260">
        <v>1759254103.1</v>
      </c>
      <c r="C260">
        <v>4262.09999990463</v>
      </c>
      <c r="D260" t="s">
        <v>932</v>
      </c>
      <c r="E260" t="s">
        <v>933</v>
      </c>
      <c r="F260">
        <v>5</v>
      </c>
      <c r="G260" t="s">
        <v>835</v>
      </c>
      <c r="H260" t="s">
        <v>436</v>
      </c>
      <c r="I260">
        <v>1759254094.94615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824.364306010645</v>
      </c>
      <c r="AK260">
        <v>795.654345454545</v>
      </c>
      <c r="AL260">
        <v>3.31013342368941</v>
      </c>
      <c r="AM260">
        <v>62.8378923052208</v>
      </c>
      <c r="AN260">
        <f>(AP260 - AO260 + DY260*1E3/(8.314*(EA260+273.15)) * AR260/DX260 * AQ260) * DX260/(100*DL260) * 1000/(1000 - AP260)</f>
        <v>0</v>
      </c>
      <c r="AO260">
        <v>20.8298813814998</v>
      </c>
      <c r="AP260">
        <v>23.1231618181818</v>
      </c>
      <c r="AQ260">
        <v>-0.00889037125021799</v>
      </c>
      <c r="AR260">
        <v>103.994524263368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2.96</v>
      </c>
      <c r="DM260">
        <v>0.5</v>
      </c>
      <c r="DN260" t="s">
        <v>438</v>
      </c>
      <c r="DO260">
        <v>2</v>
      </c>
      <c r="DP260" t="b">
        <v>1</v>
      </c>
      <c r="DQ260">
        <v>1759254094.94615</v>
      </c>
      <c r="DR260">
        <v>753.417846153846</v>
      </c>
      <c r="DS260">
        <v>791.625461538462</v>
      </c>
      <c r="DT260">
        <v>23.1917</v>
      </c>
      <c r="DU260">
        <v>20.8829846153846</v>
      </c>
      <c r="DV260">
        <v>747.278</v>
      </c>
      <c r="DW260">
        <v>22.7926923076923</v>
      </c>
      <c r="DX260">
        <v>499.976307692308</v>
      </c>
      <c r="DY260">
        <v>90.7231461538462</v>
      </c>
      <c r="DZ260">
        <v>0.0279849692307692</v>
      </c>
      <c r="EA260">
        <v>29.7235076923077</v>
      </c>
      <c r="EB260">
        <v>30.0344230769231</v>
      </c>
      <c r="EC260">
        <v>999.9</v>
      </c>
      <c r="ED260">
        <v>0</v>
      </c>
      <c r="EE260">
        <v>0</v>
      </c>
      <c r="EF260">
        <v>9982.59230769231</v>
      </c>
      <c r="EG260">
        <v>0</v>
      </c>
      <c r="EH260">
        <v>9.40657307692308</v>
      </c>
      <c r="EI260">
        <v>-38.2075769230769</v>
      </c>
      <c r="EJ260">
        <v>771.304923076923</v>
      </c>
      <c r="EK260">
        <v>808.508615384615</v>
      </c>
      <c r="EL260">
        <v>2.30872076923077</v>
      </c>
      <c r="EM260">
        <v>791.625461538462</v>
      </c>
      <c r="EN260">
        <v>20.8829846153846</v>
      </c>
      <c r="EO260">
        <v>2.10402461538462</v>
      </c>
      <c r="EP260">
        <v>1.89456923076923</v>
      </c>
      <c r="EQ260">
        <v>18.2496384615385</v>
      </c>
      <c r="ER260">
        <v>16.5896384615385</v>
      </c>
      <c r="ES260">
        <v>2000.02</v>
      </c>
      <c r="ET260">
        <v>0.979998384615385</v>
      </c>
      <c r="EU260">
        <v>0.0200018615384615</v>
      </c>
      <c r="EV260">
        <v>0</v>
      </c>
      <c r="EW260">
        <v>554.523</v>
      </c>
      <c r="EX260">
        <v>5.00016</v>
      </c>
      <c r="EY260">
        <v>11319.3461538462</v>
      </c>
      <c r="EZ260">
        <v>18234.3846153846</v>
      </c>
      <c r="FA260">
        <v>48.375</v>
      </c>
      <c r="FB260">
        <v>48.687</v>
      </c>
      <c r="FC260">
        <v>48.687</v>
      </c>
      <c r="FD260">
        <v>48.437</v>
      </c>
      <c r="FE260">
        <v>50.1966923076923</v>
      </c>
      <c r="FF260">
        <v>1955.12</v>
      </c>
      <c r="FG260">
        <v>39.9</v>
      </c>
      <c r="FH260">
        <v>0</v>
      </c>
      <c r="FI260">
        <v>1759254110.2</v>
      </c>
      <c r="FJ260">
        <v>0</v>
      </c>
      <c r="FK260">
        <v>554.59508</v>
      </c>
      <c r="FL260">
        <v>2.18407692667736</v>
      </c>
      <c r="FM260">
        <v>23.2999999828767</v>
      </c>
      <c r="FN260">
        <v>11319.544</v>
      </c>
      <c r="FO260">
        <v>15</v>
      </c>
      <c r="FP260">
        <v>0</v>
      </c>
      <c r="FQ260" t="s">
        <v>439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-38.316515</v>
      </c>
      <c r="GD260">
        <v>1.52305714285713</v>
      </c>
      <c r="GE260">
        <v>0.593594170519726</v>
      </c>
      <c r="GF260">
        <v>0</v>
      </c>
      <c r="GG260">
        <v>554.530617647059</v>
      </c>
      <c r="GH260">
        <v>1.44514896850011</v>
      </c>
      <c r="GI260">
        <v>0.254602575504021</v>
      </c>
      <c r="GJ260">
        <v>-1</v>
      </c>
      <c r="GK260">
        <v>2.297611</v>
      </c>
      <c r="GL260">
        <v>0.190049323308272</v>
      </c>
      <c r="GM260">
        <v>0.0252018284852509</v>
      </c>
      <c r="GN260">
        <v>0</v>
      </c>
      <c r="GO260">
        <v>0</v>
      </c>
      <c r="GP260">
        <v>2</v>
      </c>
      <c r="GQ260" t="s">
        <v>446</v>
      </c>
      <c r="GR260">
        <v>3.12506</v>
      </c>
      <c r="GS260">
        <v>2.65382</v>
      </c>
      <c r="GT260">
        <v>0.139932</v>
      </c>
      <c r="GU260">
        <v>0.145127</v>
      </c>
      <c r="GV260">
        <v>0.0991258</v>
      </c>
      <c r="GW260">
        <v>0.092644</v>
      </c>
      <c r="GX260">
        <v>22108.5</v>
      </c>
      <c r="GY260">
        <v>20880.2</v>
      </c>
      <c r="GZ260">
        <v>22986.1</v>
      </c>
      <c r="HA260">
        <v>23780.4</v>
      </c>
      <c r="HB260">
        <v>35285.1</v>
      </c>
      <c r="HC260">
        <v>35716.1</v>
      </c>
      <c r="HD260">
        <v>41429</v>
      </c>
      <c r="HE260">
        <v>42401.8</v>
      </c>
      <c r="HF260">
        <v>1.90915</v>
      </c>
      <c r="HG260">
        <v>1.812</v>
      </c>
      <c r="HH260">
        <v>0.157386</v>
      </c>
      <c r="HI260">
        <v>0</v>
      </c>
      <c r="HJ260">
        <v>27.4672</v>
      </c>
      <c r="HK260">
        <v>999.9</v>
      </c>
      <c r="HL260">
        <v>54.126</v>
      </c>
      <c r="HM260">
        <v>29.89</v>
      </c>
      <c r="HN260">
        <v>25.2585</v>
      </c>
      <c r="HO260">
        <v>54.4696</v>
      </c>
      <c r="HP260">
        <v>43.0369</v>
      </c>
      <c r="HQ260">
        <v>1</v>
      </c>
      <c r="HR260">
        <v>0.016654</v>
      </c>
      <c r="HS260">
        <v>0.91268</v>
      </c>
      <c r="HT260">
        <v>20.2154</v>
      </c>
      <c r="HU260">
        <v>5.23286</v>
      </c>
      <c r="HV260">
        <v>11.992</v>
      </c>
      <c r="HW260">
        <v>4.9557</v>
      </c>
      <c r="HX260">
        <v>3.30395</v>
      </c>
      <c r="HY260">
        <v>51.1</v>
      </c>
      <c r="HZ260">
        <v>9999</v>
      </c>
      <c r="IA260">
        <v>9999</v>
      </c>
      <c r="IB260">
        <v>9999</v>
      </c>
      <c r="IC260">
        <v>1.86853</v>
      </c>
      <c r="ID260">
        <v>1.86419</v>
      </c>
      <c r="IE260">
        <v>1.8718</v>
      </c>
      <c r="IF260">
        <v>1.86265</v>
      </c>
      <c r="IG260">
        <v>1.86213</v>
      </c>
      <c r="IH260">
        <v>1.86854</v>
      </c>
      <c r="II260">
        <v>1.85867</v>
      </c>
      <c r="IJ260">
        <v>1.86508</v>
      </c>
      <c r="IK260">
        <v>5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6.198</v>
      </c>
      <c r="IY260">
        <v>0.3973</v>
      </c>
      <c r="IZ260">
        <v>3.97360106167472</v>
      </c>
      <c r="JA260">
        <v>0.00378919108122332</v>
      </c>
      <c r="JB260">
        <v>-1.39025892724049e-06</v>
      </c>
      <c r="JC260">
        <v>2.66215117939144e-10</v>
      </c>
      <c r="JD260">
        <v>0.0716792814121334</v>
      </c>
      <c r="JE260">
        <v>0.00926075309058177</v>
      </c>
      <c r="JF260">
        <v>8.50568971851429e-05</v>
      </c>
      <c r="JG260">
        <v>6.08600627940814e-06</v>
      </c>
      <c r="JH260">
        <v>1</v>
      </c>
      <c r="JI260">
        <v>1927</v>
      </c>
      <c r="JJ260">
        <v>1</v>
      </c>
      <c r="JK260">
        <v>28</v>
      </c>
      <c r="JL260">
        <v>29320901.7</v>
      </c>
      <c r="JM260">
        <v>29320901.7</v>
      </c>
      <c r="JN260">
        <v>1.8042</v>
      </c>
      <c r="JO260">
        <v>2.37183</v>
      </c>
      <c r="JP260">
        <v>1.49902</v>
      </c>
      <c r="JQ260">
        <v>2.32544</v>
      </c>
      <c r="JR260">
        <v>1.54419</v>
      </c>
      <c r="JS260">
        <v>2.27539</v>
      </c>
      <c r="JT260">
        <v>35.3133</v>
      </c>
      <c r="JU260">
        <v>24.1225</v>
      </c>
      <c r="JV260">
        <v>18</v>
      </c>
      <c r="JW260">
        <v>545.865</v>
      </c>
      <c r="JX260">
        <v>427.108</v>
      </c>
      <c r="JY260">
        <v>25.7936</v>
      </c>
      <c r="JZ260">
        <v>27.7381</v>
      </c>
      <c r="KA260">
        <v>30.0005</v>
      </c>
      <c r="KB260">
        <v>27.5931</v>
      </c>
      <c r="KC260">
        <v>27.6123</v>
      </c>
      <c r="KD260">
        <v>36.1681</v>
      </c>
      <c r="KE260">
        <v>30.7349</v>
      </c>
      <c r="KF260">
        <v>40.419</v>
      </c>
      <c r="KG260">
        <v>25.744</v>
      </c>
      <c r="KH260">
        <v>839.983</v>
      </c>
      <c r="KI260">
        <v>20.7647</v>
      </c>
      <c r="KJ260">
        <v>92.8621</v>
      </c>
      <c r="KK260">
        <v>98.8248</v>
      </c>
    </row>
    <row r="261" spans="1:297">
      <c r="A261">
        <v>245</v>
      </c>
      <c r="B261">
        <v>1759254108.1</v>
      </c>
      <c r="C261">
        <v>4267.09999990463</v>
      </c>
      <c r="D261" t="s">
        <v>934</v>
      </c>
      <c r="E261" t="s">
        <v>935</v>
      </c>
      <c r="F261">
        <v>5</v>
      </c>
      <c r="G261" t="s">
        <v>835</v>
      </c>
      <c r="H261" t="s">
        <v>436</v>
      </c>
      <c r="I261">
        <v>1759254099.94615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842.673895442314</v>
      </c>
      <c r="AK261">
        <v>813.304684848485</v>
      </c>
      <c r="AL261">
        <v>3.54514912458579</v>
      </c>
      <c r="AM261">
        <v>62.8378923052208</v>
      </c>
      <c r="AN261">
        <f>(AP261 - AO261 + DY261*1E3/(8.314*(EA261+273.15)) * AR261/DX261 * AQ261) * DX261/(100*DL261) * 1000/(1000 - AP261)</f>
        <v>0</v>
      </c>
      <c r="AO261">
        <v>20.827413160996</v>
      </c>
      <c r="AP261">
        <v>23.0978557575757</v>
      </c>
      <c r="AQ261">
        <v>-0.00533032433244225</v>
      </c>
      <c r="AR261">
        <v>103.994524263368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2.96</v>
      </c>
      <c r="DM261">
        <v>0.5</v>
      </c>
      <c r="DN261" t="s">
        <v>438</v>
      </c>
      <c r="DO261">
        <v>2</v>
      </c>
      <c r="DP261" t="b">
        <v>1</v>
      </c>
      <c r="DQ261">
        <v>1759254099.94615</v>
      </c>
      <c r="DR261">
        <v>770.260846153846</v>
      </c>
      <c r="DS261">
        <v>808.784769230769</v>
      </c>
      <c r="DT261">
        <v>23.1468538461538</v>
      </c>
      <c r="DU261">
        <v>20.8461153846154</v>
      </c>
      <c r="DV261">
        <v>764.085076923077</v>
      </c>
      <c r="DW261">
        <v>22.7488461538462</v>
      </c>
      <c r="DX261">
        <v>499.999769230769</v>
      </c>
      <c r="DY261">
        <v>90.7226846153846</v>
      </c>
      <c r="DZ261">
        <v>0.0280398769230769</v>
      </c>
      <c r="EA261">
        <v>29.7219384615385</v>
      </c>
      <c r="EB261">
        <v>30.0362076923077</v>
      </c>
      <c r="EC261">
        <v>999.9</v>
      </c>
      <c r="ED261">
        <v>0</v>
      </c>
      <c r="EE261">
        <v>0</v>
      </c>
      <c r="EF261">
        <v>9996.87307692308</v>
      </c>
      <c r="EG261">
        <v>0</v>
      </c>
      <c r="EH261">
        <v>9.41738</v>
      </c>
      <c r="EI261">
        <v>-38.5238461538462</v>
      </c>
      <c r="EJ261">
        <v>788.511769230769</v>
      </c>
      <c r="EK261">
        <v>826.003230769231</v>
      </c>
      <c r="EL261">
        <v>2.30073923076923</v>
      </c>
      <c r="EM261">
        <v>808.784769230769</v>
      </c>
      <c r="EN261">
        <v>20.8461153846154</v>
      </c>
      <c r="EO261">
        <v>2.09994461538462</v>
      </c>
      <c r="EP261">
        <v>1.89121461538462</v>
      </c>
      <c r="EQ261">
        <v>18.2187384615385</v>
      </c>
      <c r="ER261">
        <v>16.5617923076923</v>
      </c>
      <c r="ES261">
        <v>1999.99230769231</v>
      </c>
      <c r="ET261">
        <v>0.979998153846154</v>
      </c>
      <c r="EU261">
        <v>0.0200020692307692</v>
      </c>
      <c r="EV261">
        <v>0</v>
      </c>
      <c r="EW261">
        <v>554.651307692308</v>
      </c>
      <c r="EX261">
        <v>5.00016</v>
      </c>
      <c r="EY261">
        <v>11321.3384615385</v>
      </c>
      <c r="EZ261">
        <v>18234.1153846154</v>
      </c>
      <c r="FA261">
        <v>48.375</v>
      </c>
      <c r="FB261">
        <v>48.687</v>
      </c>
      <c r="FC261">
        <v>48.687</v>
      </c>
      <c r="FD261">
        <v>48.4418461538462</v>
      </c>
      <c r="FE261">
        <v>50.2063846153846</v>
      </c>
      <c r="FF261">
        <v>1955.09230769231</v>
      </c>
      <c r="FG261">
        <v>39.9</v>
      </c>
      <c r="FH261">
        <v>0</v>
      </c>
      <c r="FI261">
        <v>1759254115.6</v>
      </c>
      <c r="FJ261">
        <v>0</v>
      </c>
      <c r="FK261">
        <v>554.687307692308</v>
      </c>
      <c r="FL261">
        <v>0.593162388430708</v>
      </c>
      <c r="FM261">
        <v>25.8461538469602</v>
      </c>
      <c r="FN261">
        <v>11321.4769230769</v>
      </c>
      <c r="FO261">
        <v>15</v>
      </c>
      <c r="FP261">
        <v>0</v>
      </c>
      <c r="FQ261" t="s">
        <v>439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-38.3674761904762</v>
      </c>
      <c r="GD261">
        <v>-2.44290389610395</v>
      </c>
      <c r="GE261">
        <v>0.618112721962714</v>
      </c>
      <c r="GF261">
        <v>0</v>
      </c>
      <c r="GG261">
        <v>554.611352941177</v>
      </c>
      <c r="GH261">
        <v>1.39147440674096</v>
      </c>
      <c r="GI261">
        <v>0.23892108989628</v>
      </c>
      <c r="GJ261">
        <v>-1</v>
      </c>
      <c r="GK261">
        <v>2.30155190476191</v>
      </c>
      <c r="GL261">
        <v>-0.0759444155844165</v>
      </c>
      <c r="GM261">
        <v>0.0164417863758481</v>
      </c>
      <c r="GN261">
        <v>1</v>
      </c>
      <c r="GO261">
        <v>1</v>
      </c>
      <c r="GP261">
        <v>2</v>
      </c>
      <c r="GQ261" t="s">
        <v>440</v>
      </c>
      <c r="GR261">
        <v>3.12537</v>
      </c>
      <c r="GS261">
        <v>2.65365</v>
      </c>
      <c r="GT261">
        <v>0.142018</v>
      </c>
      <c r="GU261">
        <v>0.147024</v>
      </c>
      <c r="GV261">
        <v>0.0990586</v>
      </c>
      <c r="GW261">
        <v>0.0926331</v>
      </c>
      <c r="GX261">
        <v>22054.9</v>
      </c>
      <c r="GY261">
        <v>20833.6</v>
      </c>
      <c r="GZ261">
        <v>22986.1</v>
      </c>
      <c r="HA261">
        <v>23780.1</v>
      </c>
      <c r="HB261">
        <v>35287.5</v>
      </c>
      <c r="HC261">
        <v>35716.4</v>
      </c>
      <c r="HD261">
        <v>41428.5</v>
      </c>
      <c r="HE261">
        <v>42401.5</v>
      </c>
      <c r="HF261">
        <v>1.90982</v>
      </c>
      <c r="HG261">
        <v>1.81162</v>
      </c>
      <c r="HH261">
        <v>0.1572</v>
      </c>
      <c r="HI261">
        <v>0</v>
      </c>
      <c r="HJ261">
        <v>27.4689</v>
      </c>
      <c r="HK261">
        <v>999.9</v>
      </c>
      <c r="HL261">
        <v>54.126</v>
      </c>
      <c r="HM261">
        <v>29.91</v>
      </c>
      <c r="HN261">
        <v>25.2866</v>
      </c>
      <c r="HO261">
        <v>54.5995</v>
      </c>
      <c r="HP261">
        <v>42.8526</v>
      </c>
      <c r="HQ261">
        <v>1</v>
      </c>
      <c r="HR261">
        <v>0.0167785</v>
      </c>
      <c r="HS261">
        <v>0.923459</v>
      </c>
      <c r="HT261">
        <v>20.2153</v>
      </c>
      <c r="HU261">
        <v>5.23226</v>
      </c>
      <c r="HV261">
        <v>11.992</v>
      </c>
      <c r="HW261">
        <v>4.9557</v>
      </c>
      <c r="HX261">
        <v>3.30393</v>
      </c>
      <c r="HY261">
        <v>51.1</v>
      </c>
      <c r="HZ261">
        <v>9999</v>
      </c>
      <c r="IA261">
        <v>9999</v>
      </c>
      <c r="IB261">
        <v>9999</v>
      </c>
      <c r="IC261">
        <v>1.86852</v>
      </c>
      <c r="ID261">
        <v>1.8642</v>
      </c>
      <c r="IE261">
        <v>1.87181</v>
      </c>
      <c r="IF261">
        <v>1.86264</v>
      </c>
      <c r="IG261">
        <v>1.86211</v>
      </c>
      <c r="IH261">
        <v>1.86855</v>
      </c>
      <c r="II261">
        <v>1.85867</v>
      </c>
      <c r="IJ261">
        <v>1.86508</v>
      </c>
      <c r="IK261">
        <v>5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6.234</v>
      </c>
      <c r="IY261">
        <v>0.3968</v>
      </c>
      <c r="IZ261">
        <v>3.97360106167472</v>
      </c>
      <c r="JA261">
        <v>0.00378919108122332</v>
      </c>
      <c r="JB261">
        <v>-1.39025892724049e-06</v>
      </c>
      <c r="JC261">
        <v>2.66215117939144e-10</v>
      </c>
      <c r="JD261">
        <v>0.0716792814121334</v>
      </c>
      <c r="JE261">
        <v>0.00926075309058177</v>
      </c>
      <c r="JF261">
        <v>8.50568971851429e-05</v>
      </c>
      <c r="JG261">
        <v>6.08600627940814e-06</v>
      </c>
      <c r="JH261">
        <v>1</v>
      </c>
      <c r="JI261">
        <v>1927</v>
      </c>
      <c r="JJ261">
        <v>1</v>
      </c>
      <c r="JK261">
        <v>28</v>
      </c>
      <c r="JL261">
        <v>29320901.8</v>
      </c>
      <c r="JM261">
        <v>29320901.8</v>
      </c>
      <c r="JN261">
        <v>1.83105</v>
      </c>
      <c r="JO261">
        <v>2.36572</v>
      </c>
      <c r="JP261">
        <v>1.4978</v>
      </c>
      <c r="JQ261">
        <v>2.32544</v>
      </c>
      <c r="JR261">
        <v>1.54419</v>
      </c>
      <c r="JS261">
        <v>2.29858</v>
      </c>
      <c r="JT261">
        <v>35.3365</v>
      </c>
      <c r="JU261">
        <v>24.1225</v>
      </c>
      <c r="JV261">
        <v>18</v>
      </c>
      <c r="JW261">
        <v>546.306</v>
      </c>
      <c r="JX261">
        <v>426.906</v>
      </c>
      <c r="JY261">
        <v>25.7385</v>
      </c>
      <c r="JZ261">
        <v>27.7405</v>
      </c>
      <c r="KA261">
        <v>30.0003</v>
      </c>
      <c r="KB261">
        <v>27.5935</v>
      </c>
      <c r="KC261">
        <v>27.6146</v>
      </c>
      <c r="KD261">
        <v>36.796</v>
      </c>
      <c r="KE261">
        <v>31.0213</v>
      </c>
      <c r="KF261">
        <v>40.419</v>
      </c>
      <c r="KG261">
        <v>25.7099</v>
      </c>
      <c r="KH261">
        <v>860.182</v>
      </c>
      <c r="KI261">
        <v>20.7663</v>
      </c>
      <c r="KJ261">
        <v>92.8614</v>
      </c>
      <c r="KK261">
        <v>98.824</v>
      </c>
    </row>
    <row r="262" spans="1:297">
      <c r="A262">
        <v>246</v>
      </c>
      <c r="B262">
        <v>1759254113.1</v>
      </c>
      <c r="C262">
        <v>4272.09999990463</v>
      </c>
      <c r="D262" t="s">
        <v>936</v>
      </c>
      <c r="E262" t="s">
        <v>937</v>
      </c>
      <c r="F262">
        <v>5</v>
      </c>
      <c r="G262" t="s">
        <v>835</v>
      </c>
      <c r="H262" t="s">
        <v>436</v>
      </c>
      <c r="I262">
        <v>1759254104.94615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859.125543980893</v>
      </c>
      <c r="AK262">
        <v>830.289115151515</v>
      </c>
      <c r="AL262">
        <v>3.38608777791508</v>
      </c>
      <c r="AM262">
        <v>62.8378923052208</v>
      </c>
      <c r="AN262">
        <f>(AP262 - AO262 + DY262*1E3/(8.314*(EA262+273.15)) * AR262/DX262 * AQ262) * DX262/(100*DL262) * 1000/(1000 - AP262)</f>
        <v>0</v>
      </c>
      <c r="AO262">
        <v>20.8160145616018</v>
      </c>
      <c r="AP262">
        <v>23.0847836363636</v>
      </c>
      <c r="AQ262">
        <v>-0.00124882457216109</v>
      </c>
      <c r="AR262">
        <v>103.994524263368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2.96</v>
      </c>
      <c r="DM262">
        <v>0.5</v>
      </c>
      <c r="DN262" t="s">
        <v>438</v>
      </c>
      <c r="DO262">
        <v>2</v>
      </c>
      <c r="DP262" t="b">
        <v>1</v>
      </c>
      <c r="DQ262">
        <v>1759254104.94615</v>
      </c>
      <c r="DR262">
        <v>787.121</v>
      </c>
      <c r="DS262">
        <v>825.465076923077</v>
      </c>
      <c r="DT262">
        <v>23.1138692307692</v>
      </c>
      <c r="DU262">
        <v>20.8245230769231</v>
      </c>
      <c r="DV262">
        <v>780.909615384615</v>
      </c>
      <c r="DW262">
        <v>22.7165846153846</v>
      </c>
      <c r="DX262">
        <v>500.000307692308</v>
      </c>
      <c r="DY262">
        <v>90.7216384615385</v>
      </c>
      <c r="DZ262">
        <v>0.0281428076923077</v>
      </c>
      <c r="EA262">
        <v>29.7184076923077</v>
      </c>
      <c r="EB262">
        <v>30.0350307692308</v>
      </c>
      <c r="EC262">
        <v>999.9</v>
      </c>
      <c r="ED262">
        <v>0</v>
      </c>
      <c r="EE262">
        <v>0</v>
      </c>
      <c r="EF262">
        <v>9998.27384615385</v>
      </c>
      <c r="EG262">
        <v>0</v>
      </c>
      <c r="EH262">
        <v>9.43022</v>
      </c>
      <c r="EI262">
        <v>-38.3440692307692</v>
      </c>
      <c r="EJ262">
        <v>805.744461538462</v>
      </c>
      <c r="EK262">
        <v>843.020307692308</v>
      </c>
      <c r="EL262">
        <v>2.28935076923077</v>
      </c>
      <c r="EM262">
        <v>825.465076923077</v>
      </c>
      <c r="EN262">
        <v>20.8245230769231</v>
      </c>
      <c r="EO262">
        <v>2.09692846153846</v>
      </c>
      <c r="EP262">
        <v>1.88923461538462</v>
      </c>
      <c r="EQ262">
        <v>18.1958615384615</v>
      </c>
      <c r="ER262">
        <v>16.5453230769231</v>
      </c>
      <c r="ES262">
        <v>1999.98384615385</v>
      </c>
      <c r="ET262">
        <v>0.979998153846154</v>
      </c>
      <c r="EU262">
        <v>0.0200020692307692</v>
      </c>
      <c r="EV262">
        <v>0</v>
      </c>
      <c r="EW262">
        <v>554.717230769231</v>
      </c>
      <c r="EX262">
        <v>5.00016</v>
      </c>
      <c r="EY262">
        <v>11323.1692307692</v>
      </c>
      <c r="EZ262">
        <v>18234.0384615385</v>
      </c>
      <c r="FA262">
        <v>48.375</v>
      </c>
      <c r="FB262">
        <v>48.687</v>
      </c>
      <c r="FC262">
        <v>48.687</v>
      </c>
      <c r="FD262">
        <v>48.4418461538462</v>
      </c>
      <c r="FE262">
        <v>50.2112307692308</v>
      </c>
      <c r="FF262">
        <v>1955.08384615385</v>
      </c>
      <c r="FG262">
        <v>39.9</v>
      </c>
      <c r="FH262">
        <v>0</v>
      </c>
      <c r="FI262">
        <v>1759254120.4</v>
      </c>
      <c r="FJ262">
        <v>0</v>
      </c>
      <c r="FK262">
        <v>554.775461538462</v>
      </c>
      <c r="FL262">
        <v>0.550085467413265</v>
      </c>
      <c r="FM262">
        <v>22.3863247752708</v>
      </c>
      <c r="FN262">
        <v>11323.4153846154</v>
      </c>
      <c r="FO262">
        <v>15</v>
      </c>
      <c r="FP262">
        <v>0</v>
      </c>
      <c r="FQ262" t="s">
        <v>439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-38.443575</v>
      </c>
      <c r="GD262">
        <v>0.46722857142851</v>
      </c>
      <c r="GE262">
        <v>0.569373229854549</v>
      </c>
      <c r="GF262">
        <v>1</v>
      </c>
      <c r="GG262">
        <v>554.725588235294</v>
      </c>
      <c r="GH262">
        <v>0.483880825380835</v>
      </c>
      <c r="GI262">
        <v>0.173353450167916</v>
      </c>
      <c r="GJ262">
        <v>-1</v>
      </c>
      <c r="GK262">
        <v>2.2951155</v>
      </c>
      <c r="GL262">
        <v>-0.173144210526321</v>
      </c>
      <c r="GM262">
        <v>0.0189469062052358</v>
      </c>
      <c r="GN262">
        <v>0</v>
      </c>
      <c r="GO262">
        <v>1</v>
      </c>
      <c r="GP262">
        <v>2</v>
      </c>
      <c r="GQ262" t="s">
        <v>440</v>
      </c>
      <c r="GR262">
        <v>3.12533</v>
      </c>
      <c r="GS262">
        <v>2.65373</v>
      </c>
      <c r="GT262">
        <v>0.144004</v>
      </c>
      <c r="GU262">
        <v>0.149063</v>
      </c>
      <c r="GV262">
        <v>0.0990097</v>
      </c>
      <c r="GW262">
        <v>0.0925527</v>
      </c>
      <c r="GX262">
        <v>22003.6</v>
      </c>
      <c r="GY262">
        <v>20783.7</v>
      </c>
      <c r="GZ262">
        <v>22985.8</v>
      </c>
      <c r="HA262">
        <v>23780</v>
      </c>
      <c r="HB262">
        <v>35289.6</v>
      </c>
      <c r="HC262">
        <v>35719.5</v>
      </c>
      <c r="HD262">
        <v>41428.5</v>
      </c>
      <c r="HE262">
        <v>42401.2</v>
      </c>
      <c r="HF262">
        <v>1.90972</v>
      </c>
      <c r="HG262">
        <v>1.81168</v>
      </c>
      <c r="HH262">
        <v>0.156958</v>
      </c>
      <c r="HI262">
        <v>0</v>
      </c>
      <c r="HJ262">
        <v>27.4689</v>
      </c>
      <c r="HK262">
        <v>999.9</v>
      </c>
      <c r="HL262">
        <v>54.126</v>
      </c>
      <c r="HM262">
        <v>29.89</v>
      </c>
      <c r="HN262">
        <v>25.2603</v>
      </c>
      <c r="HO262">
        <v>54.0996</v>
      </c>
      <c r="HP262">
        <v>42.8045</v>
      </c>
      <c r="HQ262">
        <v>1</v>
      </c>
      <c r="HR262">
        <v>0.0169385</v>
      </c>
      <c r="HS262">
        <v>0.908257</v>
      </c>
      <c r="HT262">
        <v>20.2155</v>
      </c>
      <c r="HU262">
        <v>5.23197</v>
      </c>
      <c r="HV262">
        <v>11.992</v>
      </c>
      <c r="HW262">
        <v>4.95595</v>
      </c>
      <c r="HX262">
        <v>3.30398</v>
      </c>
      <c r="HY262">
        <v>51.1</v>
      </c>
      <c r="HZ262">
        <v>9999</v>
      </c>
      <c r="IA262">
        <v>9999</v>
      </c>
      <c r="IB262">
        <v>9999</v>
      </c>
      <c r="IC262">
        <v>1.86854</v>
      </c>
      <c r="ID262">
        <v>1.8642</v>
      </c>
      <c r="IE262">
        <v>1.8718</v>
      </c>
      <c r="IF262">
        <v>1.86264</v>
      </c>
      <c r="IG262">
        <v>1.8621</v>
      </c>
      <c r="IH262">
        <v>1.86854</v>
      </c>
      <c r="II262">
        <v>1.85867</v>
      </c>
      <c r="IJ262">
        <v>1.86508</v>
      </c>
      <c r="IK262">
        <v>5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6.268</v>
      </c>
      <c r="IY262">
        <v>0.3966</v>
      </c>
      <c r="IZ262">
        <v>3.97360106167472</v>
      </c>
      <c r="JA262">
        <v>0.00378919108122332</v>
      </c>
      <c r="JB262">
        <v>-1.39025892724049e-06</v>
      </c>
      <c r="JC262">
        <v>2.66215117939144e-10</v>
      </c>
      <c r="JD262">
        <v>0.0716792814121334</v>
      </c>
      <c r="JE262">
        <v>0.00926075309058177</v>
      </c>
      <c r="JF262">
        <v>8.50568971851429e-05</v>
      </c>
      <c r="JG262">
        <v>6.08600627940814e-06</v>
      </c>
      <c r="JH262">
        <v>1</v>
      </c>
      <c r="JI262">
        <v>1927</v>
      </c>
      <c r="JJ262">
        <v>1</v>
      </c>
      <c r="JK262">
        <v>28</v>
      </c>
      <c r="JL262">
        <v>29320901.9</v>
      </c>
      <c r="JM262">
        <v>29320901.9</v>
      </c>
      <c r="JN262">
        <v>1.86035</v>
      </c>
      <c r="JO262">
        <v>2.3584</v>
      </c>
      <c r="JP262">
        <v>1.4978</v>
      </c>
      <c r="JQ262">
        <v>2.32544</v>
      </c>
      <c r="JR262">
        <v>1.54419</v>
      </c>
      <c r="JS262">
        <v>2.35107</v>
      </c>
      <c r="JT262">
        <v>35.3133</v>
      </c>
      <c r="JU262">
        <v>24.1313</v>
      </c>
      <c r="JV262">
        <v>18</v>
      </c>
      <c r="JW262">
        <v>546.252</v>
      </c>
      <c r="JX262">
        <v>426.935</v>
      </c>
      <c r="JY262">
        <v>25.6965</v>
      </c>
      <c r="JZ262">
        <v>27.7412</v>
      </c>
      <c r="KA262">
        <v>30.0003</v>
      </c>
      <c r="KB262">
        <v>27.5948</v>
      </c>
      <c r="KC262">
        <v>27.6146</v>
      </c>
      <c r="KD262">
        <v>37.3109</v>
      </c>
      <c r="KE262">
        <v>31.0213</v>
      </c>
      <c r="KF262">
        <v>40.419</v>
      </c>
      <c r="KG262">
        <v>25.6776</v>
      </c>
      <c r="KH262">
        <v>873.883</v>
      </c>
      <c r="KI262">
        <v>20.7742</v>
      </c>
      <c r="KJ262">
        <v>92.8609</v>
      </c>
      <c r="KK262">
        <v>98.8234</v>
      </c>
    </row>
    <row r="263" spans="1:297">
      <c r="A263">
        <v>247</v>
      </c>
      <c r="B263">
        <v>1759254118.1</v>
      </c>
      <c r="C263">
        <v>4277.09999990463</v>
      </c>
      <c r="D263" t="s">
        <v>938</v>
      </c>
      <c r="E263" t="s">
        <v>939</v>
      </c>
      <c r="F263">
        <v>5</v>
      </c>
      <c r="G263" t="s">
        <v>835</v>
      </c>
      <c r="H263" t="s">
        <v>436</v>
      </c>
      <c r="I263">
        <v>1759254109.94615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876.752247031196</v>
      </c>
      <c r="AK263">
        <v>847.833266666666</v>
      </c>
      <c r="AL263">
        <v>3.51006422348819</v>
      </c>
      <c r="AM263">
        <v>62.8378923052208</v>
      </c>
      <c r="AN263">
        <f>(AP263 - AO263 + DY263*1E3/(8.314*(EA263+273.15)) * AR263/DX263 * AQ263) * DX263/(100*DL263) * 1000/(1000 - AP263)</f>
        <v>0</v>
      </c>
      <c r="AO263">
        <v>20.7984030324443</v>
      </c>
      <c r="AP263">
        <v>23.0710975757576</v>
      </c>
      <c r="AQ263">
        <v>-0.000709932109088268</v>
      </c>
      <c r="AR263">
        <v>103.994524263368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2.96</v>
      </c>
      <c r="DM263">
        <v>0.5</v>
      </c>
      <c r="DN263" t="s">
        <v>438</v>
      </c>
      <c r="DO263">
        <v>2</v>
      </c>
      <c r="DP263" t="b">
        <v>1</v>
      </c>
      <c r="DQ263">
        <v>1759254109.94615</v>
      </c>
      <c r="DR263">
        <v>803.982076923077</v>
      </c>
      <c r="DS263">
        <v>842.452769230769</v>
      </c>
      <c r="DT263">
        <v>23.0914692307692</v>
      </c>
      <c r="DU263">
        <v>20.8137307692308</v>
      </c>
      <c r="DV263">
        <v>797.735384615385</v>
      </c>
      <c r="DW263">
        <v>22.6946692307692</v>
      </c>
      <c r="DX263">
        <v>500.020615384615</v>
      </c>
      <c r="DY263">
        <v>90.7205230769231</v>
      </c>
      <c r="DZ263">
        <v>0.0279788307692308</v>
      </c>
      <c r="EA263">
        <v>29.7132076923077</v>
      </c>
      <c r="EB263">
        <v>30.0292538461538</v>
      </c>
      <c r="EC263">
        <v>999.9</v>
      </c>
      <c r="ED263">
        <v>0</v>
      </c>
      <c r="EE263">
        <v>0</v>
      </c>
      <c r="EF263">
        <v>10012.7830769231</v>
      </c>
      <c r="EG263">
        <v>0</v>
      </c>
      <c r="EH263">
        <v>9.43022</v>
      </c>
      <c r="EI263">
        <v>-38.4707230769231</v>
      </c>
      <c r="EJ263">
        <v>822.985692307692</v>
      </c>
      <c r="EK263">
        <v>860.359769230769</v>
      </c>
      <c r="EL263">
        <v>2.27774153846154</v>
      </c>
      <c r="EM263">
        <v>842.452769230769</v>
      </c>
      <c r="EN263">
        <v>20.8137307692308</v>
      </c>
      <c r="EO263">
        <v>2.09486923076923</v>
      </c>
      <c r="EP263">
        <v>1.88823230769231</v>
      </c>
      <c r="EQ263">
        <v>18.1802230769231</v>
      </c>
      <c r="ER263">
        <v>16.5369769230769</v>
      </c>
      <c r="ES263">
        <v>1999.97846153846</v>
      </c>
      <c r="ET263">
        <v>0.979998153846154</v>
      </c>
      <c r="EU263">
        <v>0.0200020846153846</v>
      </c>
      <c r="EV263">
        <v>0</v>
      </c>
      <c r="EW263">
        <v>554.833923076923</v>
      </c>
      <c r="EX263">
        <v>5.00016</v>
      </c>
      <c r="EY263">
        <v>11324.8</v>
      </c>
      <c r="EZ263">
        <v>18233.9769230769</v>
      </c>
      <c r="FA263">
        <v>48.375</v>
      </c>
      <c r="FB263">
        <v>48.687</v>
      </c>
      <c r="FC263">
        <v>48.687</v>
      </c>
      <c r="FD263">
        <v>48.4418461538462</v>
      </c>
      <c r="FE263">
        <v>50.2112307692308</v>
      </c>
      <c r="FF263">
        <v>1955.07846153846</v>
      </c>
      <c r="FG263">
        <v>39.9</v>
      </c>
      <c r="FH263">
        <v>0</v>
      </c>
      <c r="FI263">
        <v>1759254125.2</v>
      </c>
      <c r="FJ263">
        <v>0</v>
      </c>
      <c r="FK263">
        <v>554.847692307692</v>
      </c>
      <c r="FL263">
        <v>1.33230769059774</v>
      </c>
      <c r="FM263">
        <v>18.8752136728299</v>
      </c>
      <c r="FN263">
        <v>11325.0576923077</v>
      </c>
      <c r="FO263">
        <v>15</v>
      </c>
      <c r="FP263">
        <v>0</v>
      </c>
      <c r="FQ263" t="s">
        <v>439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-38.3444523809524</v>
      </c>
      <c r="GD263">
        <v>-0.892558441558456</v>
      </c>
      <c r="GE263">
        <v>0.550474146807873</v>
      </c>
      <c r="GF263">
        <v>0</v>
      </c>
      <c r="GG263">
        <v>554.803558823529</v>
      </c>
      <c r="GH263">
        <v>0.884568370438925</v>
      </c>
      <c r="GI263">
        <v>0.181922283209143</v>
      </c>
      <c r="GJ263">
        <v>-1</v>
      </c>
      <c r="GK263">
        <v>2.28659380952381</v>
      </c>
      <c r="GL263">
        <v>-0.135924155844156</v>
      </c>
      <c r="GM263">
        <v>0.0168404220273411</v>
      </c>
      <c r="GN263">
        <v>0</v>
      </c>
      <c r="GO263">
        <v>0</v>
      </c>
      <c r="GP263">
        <v>2</v>
      </c>
      <c r="GQ263" t="s">
        <v>446</v>
      </c>
      <c r="GR263">
        <v>3.12511</v>
      </c>
      <c r="GS263">
        <v>2.65345</v>
      </c>
      <c r="GT263">
        <v>0.146011</v>
      </c>
      <c r="GU263">
        <v>0.150857</v>
      </c>
      <c r="GV263">
        <v>0.0989787</v>
      </c>
      <c r="GW263">
        <v>0.0925491</v>
      </c>
      <c r="GX263">
        <v>21952.2</v>
      </c>
      <c r="GY263">
        <v>20739.9</v>
      </c>
      <c r="GZ263">
        <v>22986</v>
      </c>
      <c r="HA263">
        <v>23780</v>
      </c>
      <c r="HB263">
        <v>35291.1</v>
      </c>
      <c r="HC263">
        <v>35720.1</v>
      </c>
      <c r="HD263">
        <v>41428.6</v>
      </c>
      <c r="HE263">
        <v>42401.6</v>
      </c>
      <c r="HF263">
        <v>1.90947</v>
      </c>
      <c r="HG263">
        <v>1.8119</v>
      </c>
      <c r="HH263">
        <v>0.155848</v>
      </c>
      <c r="HI263">
        <v>0</v>
      </c>
      <c r="HJ263">
        <v>27.4689</v>
      </c>
      <c r="HK263">
        <v>999.9</v>
      </c>
      <c r="HL263">
        <v>54.126</v>
      </c>
      <c r="HM263">
        <v>29.89</v>
      </c>
      <c r="HN263">
        <v>25.2586</v>
      </c>
      <c r="HO263">
        <v>54.3796</v>
      </c>
      <c r="HP263">
        <v>42.9046</v>
      </c>
      <c r="HQ263">
        <v>1</v>
      </c>
      <c r="HR263">
        <v>0.0171265</v>
      </c>
      <c r="HS263">
        <v>0.889837</v>
      </c>
      <c r="HT263">
        <v>20.2155</v>
      </c>
      <c r="HU263">
        <v>5.23241</v>
      </c>
      <c r="HV263">
        <v>11.992</v>
      </c>
      <c r="HW263">
        <v>4.95575</v>
      </c>
      <c r="HX263">
        <v>3.30393</v>
      </c>
      <c r="HY263">
        <v>51.1</v>
      </c>
      <c r="HZ263">
        <v>9999</v>
      </c>
      <c r="IA263">
        <v>9999</v>
      </c>
      <c r="IB263">
        <v>9999</v>
      </c>
      <c r="IC263">
        <v>1.86855</v>
      </c>
      <c r="ID263">
        <v>1.8642</v>
      </c>
      <c r="IE263">
        <v>1.8718</v>
      </c>
      <c r="IF263">
        <v>1.86264</v>
      </c>
      <c r="IG263">
        <v>1.86213</v>
      </c>
      <c r="IH263">
        <v>1.86855</v>
      </c>
      <c r="II263">
        <v>1.85867</v>
      </c>
      <c r="IJ263">
        <v>1.86508</v>
      </c>
      <c r="IK263">
        <v>5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6.303</v>
      </c>
      <c r="IY263">
        <v>0.3963</v>
      </c>
      <c r="IZ263">
        <v>3.97360106167472</v>
      </c>
      <c r="JA263">
        <v>0.00378919108122332</v>
      </c>
      <c r="JB263">
        <v>-1.39025892724049e-06</v>
      </c>
      <c r="JC263">
        <v>2.66215117939144e-10</v>
      </c>
      <c r="JD263">
        <v>0.0716792814121334</v>
      </c>
      <c r="JE263">
        <v>0.00926075309058177</v>
      </c>
      <c r="JF263">
        <v>8.50568971851429e-05</v>
      </c>
      <c r="JG263">
        <v>6.08600627940814e-06</v>
      </c>
      <c r="JH263">
        <v>1</v>
      </c>
      <c r="JI263">
        <v>1927</v>
      </c>
      <c r="JJ263">
        <v>1</v>
      </c>
      <c r="JK263">
        <v>28</v>
      </c>
      <c r="JL263">
        <v>29320902</v>
      </c>
      <c r="JM263">
        <v>29320902</v>
      </c>
      <c r="JN263">
        <v>1.88843</v>
      </c>
      <c r="JO263">
        <v>2.34985</v>
      </c>
      <c r="JP263">
        <v>1.4978</v>
      </c>
      <c r="JQ263">
        <v>2.32544</v>
      </c>
      <c r="JR263">
        <v>1.54419</v>
      </c>
      <c r="JS263">
        <v>2.33643</v>
      </c>
      <c r="JT263">
        <v>35.3133</v>
      </c>
      <c r="JU263">
        <v>24.14</v>
      </c>
      <c r="JV263">
        <v>18</v>
      </c>
      <c r="JW263">
        <v>546.099</v>
      </c>
      <c r="JX263">
        <v>427.084</v>
      </c>
      <c r="JY263">
        <v>25.663</v>
      </c>
      <c r="JZ263">
        <v>27.7428</v>
      </c>
      <c r="KA263">
        <v>30.0003</v>
      </c>
      <c r="KB263">
        <v>27.5958</v>
      </c>
      <c r="KC263">
        <v>27.6169</v>
      </c>
      <c r="KD263">
        <v>37.8563</v>
      </c>
      <c r="KE263">
        <v>31.0213</v>
      </c>
      <c r="KF263">
        <v>40.419</v>
      </c>
      <c r="KG263">
        <v>25.6517</v>
      </c>
      <c r="KH263">
        <v>887.399</v>
      </c>
      <c r="KI263">
        <v>20.7763</v>
      </c>
      <c r="KJ263">
        <v>92.8614</v>
      </c>
      <c r="KK263">
        <v>98.8239</v>
      </c>
    </row>
    <row r="264" spans="1:297">
      <c r="A264">
        <v>248</v>
      </c>
      <c r="B264">
        <v>1759254123.1</v>
      </c>
      <c r="C264">
        <v>4282.09999990463</v>
      </c>
      <c r="D264" t="s">
        <v>940</v>
      </c>
      <c r="E264" t="s">
        <v>941</v>
      </c>
      <c r="F264">
        <v>5</v>
      </c>
      <c r="G264" t="s">
        <v>835</v>
      </c>
      <c r="H264" t="s">
        <v>436</v>
      </c>
      <c r="I264">
        <v>1759254114.94615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892.938708472717</v>
      </c>
      <c r="AK264">
        <v>864.415690909091</v>
      </c>
      <c r="AL264">
        <v>3.33495882791815</v>
      </c>
      <c r="AM264">
        <v>62.8378923052208</v>
      </c>
      <c r="AN264">
        <f>(AP264 - AO264 + DY264*1E3/(8.314*(EA264+273.15)) * AR264/DX264 * AQ264) * DX264/(100*DL264) * 1000/(1000 - AP264)</f>
        <v>0</v>
      </c>
      <c r="AO264">
        <v>20.7999956225865</v>
      </c>
      <c r="AP264">
        <v>23.0620612121212</v>
      </c>
      <c r="AQ264">
        <v>-0.000397184304042135</v>
      </c>
      <c r="AR264">
        <v>103.994524263368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2.96</v>
      </c>
      <c r="DM264">
        <v>0.5</v>
      </c>
      <c r="DN264" t="s">
        <v>438</v>
      </c>
      <c r="DO264">
        <v>2</v>
      </c>
      <c r="DP264" t="b">
        <v>1</v>
      </c>
      <c r="DQ264">
        <v>1759254114.94615</v>
      </c>
      <c r="DR264">
        <v>820.775692307692</v>
      </c>
      <c r="DS264">
        <v>858.958307692308</v>
      </c>
      <c r="DT264">
        <v>23.0776</v>
      </c>
      <c r="DU264">
        <v>20.8051615384615</v>
      </c>
      <c r="DV264">
        <v>814.494307692308</v>
      </c>
      <c r="DW264">
        <v>22.6811076923077</v>
      </c>
      <c r="DX264">
        <v>500.035615384615</v>
      </c>
      <c r="DY264">
        <v>90.7195923076923</v>
      </c>
      <c r="DZ264">
        <v>0.0276531461538462</v>
      </c>
      <c r="EA264">
        <v>29.7071692307692</v>
      </c>
      <c r="EB264">
        <v>30.0213461538462</v>
      </c>
      <c r="EC264">
        <v>999.9</v>
      </c>
      <c r="ED264">
        <v>0</v>
      </c>
      <c r="EE264">
        <v>0</v>
      </c>
      <c r="EF264">
        <v>10022.8830769231</v>
      </c>
      <c r="EG264">
        <v>0</v>
      </c>
      <c r="EH264">
        <v>9.42369307692308</v>
      </c>
      <c r="EI264">
        <v>-38.1826153846154</v>
      </c>
      <c r="EJ264">
        <v>840.164384615385</v>
      </c>
      <c r="EK264">
        <v>877.208461538462</v>
      </c>
      <c r="EL264">
        <v>2.27243923076923</v>
      </c>
      <c r="EM264">
        <v>858.958307692308</v>
      </c>
      <c r="EN264">
        <v>20.8051615384615</v>
      </c>
      <c r="EO264">
        <v>2.09359</v>
      </c>
      <c r="EP264">
        <v>1.88743538461539</v>
      </c>
      <c r="EQ264">
        <v>18.1705</v>
      </c>
      <c r="ER264">
        <v>16.5303538461538</v>
      </c>
      <c r="ES264">
        <v>1999.95230769231</v>
      </c>
      <c r="ET264">
        <v>0.979997923076923</v>
      </c>
      <c r="EU264">
        <v>0.0200022923076923</v>
      </c>
      <c r="EV264">
        <v>0</v>
      </c>
      <c r="EW264">
        <v>554.942846153846</v>
      </c>
      <c r="EX264">
        <v>5.00016</v>
      </c>
      <c r="EY264">
        <v>11326.3461538462</v>
      </c>
      <c r="EZ264">
        <v>18233.7230769231</v>
      </c>
      <c r="FA264">
        <v>48.375</v>
      </c>
      <c r="FB264">
        <v>48.687</v>
      </c>
      <c r="FC264">
        <v>48.687</v>
      </c>
      <c r="FD264">
        <v>48.437</v>
      </c>
      <c r="FE264">
        <v>50.2112307692308</v>
      </c>
      <c r="FF264">
        <v>1955.05230769231</v>
      </c>
      <c r="FG264">
        <v>39.9</v>
      </c>
      <c r="FH264">
        <v>0</v>
      </c>
      <c r="FI264">
        <v>1759254130</v>
      </c>
      <c r="FJ264">
        <v>0</v>
      </c>
      <c r="FK264">
        <v>554.944</v>
      </c>
      <c r="FL264">
        <v>1.21381195841791</v>
      </c>
      <c r="FM264">
        <v>21.5384614473768</v>
      </c>
      <c r="FN264">
        <v>11326.7307692308</v>
      </c>
      <c r="FO264">
        <v>15</v>
      </c>
      <c r="FP264">
        <v>0</v>
      </c>
      <c r="FQ264" t="s">
        <v>439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-38.36645</v>
      </c>
      <c r="GD264">
        <v>3.17365714285714</v>
      </c>
      <c r="GE264">
        <v>0.502499568656531</v>
      </c>
      <c r="GF264">
        <v>0</v>
      </c>
      <c r="GG264">
        <v>554.884852941176</v>
      </c>
      <c r="GH264">
        <v>1.30534759011437</v>
      </c>
      <c r="GI264">
        <v>0.182966106207575</v>
      </c>
      <c r="GJ264">
        <v>-1</v>
      </c>
      <c r="GK264">
        <v>2.274191</v>
      </c>
      <c r="GL264">
        <v>-0.0497016541353358</v>
      </c>
      <c r="GM264">
        <v>0.00658042924131853</v>
      </c>
      <c r="GN264">
        <v>1</v>
      </c>
      <c r="GO264">
        <v>1</v>
      </c>
      <c r="GP264">
        <v>2</v>
      </c>
      <c r="GQ264" t="s">
        <v>440</v>
      </c>
      <c r="GR264">
        <v>3.12536</v>
      </c>
      <c r="GS264">
        <v>2.65286</v>
      </c>
      <c r="GT264">
        <v>0.147957</v>
      </c>
      <c r="GU264">
        <v>0.152824</v>
      </c>
      <c r="GV264">
        <v>0.0989498</v>
      </c>
      <c r="GW264">
        <v>0.0925512</v>
      </c>
      <c r="GX264">
        <v>21902.2</v>
      </c>
      <c r="GY264">
        <v>20692.2</v>
      </c>
      <c r="GZ264">
        <v>22986.1</v>
      </c>
      <c r="HA264">
        <v>23780.4</v>
      </c>
      <c r="HB264">
        <v>35292</v>
      </c>
      <c r="HC264">
        <v>35720.5</v>
      </c>
      <c r="HD264">
        <v>41428.2</v>
      </c>
      <c r="HE264">
        <v>42401.9</v>
      </c>
      <c r="HF264">
        <v>1.90975</v>
      </c>
      <c r="HG264">
        <v>1.8117</v>
      </c>
      <c r="HH264">
        <v>0.156064</v>
      </c>
      <c r="HI264">
        <v>0</v>
      </c>
      <c r="HJ264">
        <v>27.4689</v>
      </c>
      <c r="HK264">
        <v>999.9</v>
      </c>
      <c r="HL264">
        <v>54.126</v>
      </c>
      <c r="HM264">
        <v>29.89</v>
      </c>
      <c r="HN264">
        <v>25.2611</v>
      </c>
      <c r="HO264">
        <v>54.5695</v>
      </c>
      <c r="HP264">
        <v>42.9647</v>
      </c>
      <c r="HQ264">
        <v>1</v>
      </c>
      <c r="HR264">
        <v>0.0172154</v>
      </c>
      <c r="HS264">
        <v>0.839028</v>
      </c>
      <c r="HT264">
        <v>20.2156</v>
      </c>
      <c r="HU264">
        <v>5.23226</v>
      </c>
      <c r="HV264">
        <v>11.992</v>
      </c>
      <c r="HW264">
        <v>4.955</v>
      </c>
      <c r="HX264">
        <v>3.30395</v>
      </c>
      <c r="HY264">
        <v>51.1</v>
      </c>
      <c r="HZ264">
        <v>9999</v>
      </c>
      <c r="IA264">
        <v>9999</v>
      </c>
      <c r="IB264">
        <v>9999</v>
      </c>
      <c r="IC264">
        <v>1.86855</v>
      </c>
      <c r="ID264">
        <v>1.86419</v>
      </c>
      <c r="IE264">
        <v>1.87181</v>
      </c>
      <c r="IF264">
        <v>1.86264</v>
      </c>
      <c r="IG264">
        <v>1.86212</v>
      </c>
      <c r="IH264">
        <v>1.86855</v>
      </c>
      <c r="II264">
        <v>1.85867</v>
      </c>
      <c r="IJ264">
        <v>1.86508</v>
      </c>
      <c r="IK264">
        <v>5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6.337</v>
      </c>
      <c r="IY264">
        <v>0.3961</v>
      </c>
      <c r="IZ264">
        <v>3.97360106167472</v>
      </c>
      <c r="JA264">
        <v>0.00378919108122332</v>
      </c>
      <c r="JB264">
        <v>-1.39025892724049e-06</v>
      </c>
      <c r="JC264">
        <v>2.66215117939144e-10</v>
      </c>
      <c r="JD264">
        <v>0.0716792814121334</v>
      </c>
      <c r="JE264">
        <v>0.00926075309058177</v>
      </c>
      <c r="JF264">
        <v>8.50568971851429e-05</v>
      </c>
      <c r="JG264">
        <v>6.08600627940814e-06</v>
      </c>
      <c r="JH264">
        <v>1</v>
      </c>
      <c r="JI264">
        <v>1927</v>
      </c>
      <c r="JJ264">
        <v>1</v>
      </c>
      <c r="JK264">
        <v>28</v>
      </c>
      <c r="JL264">
        <v>29320902.1</v>
      </c>
      <c r="JM264">
        <v>29320902.1</v>
      </c>
      <c r="JN264">
        <v>1.91162</v>
      </c>
      <c r="JO264">
        <v>2.35352</v>
      </c>
      <c r="JP264">
        <v>1.4978</v>
      </c>
      <c r="JQ264">
        <v>2.32544</v>
      </c>
      <c r="JR264">
        <v>1.54419</v>
      </c>
      <c r="JS264">
        <v>2.33643</v>
      </c>
      <c r="JT264">
        <v>35.3365</v>
      </c>
      <c r="JU264">
        <v>24.14</v>
      </c>
      <c r="JV264">
        <v>18</v>
      </c>
      <c r="JW264">
        <v>546.288</v>
      </c>
      <c r="JX264">
        <v>426.967</v>
      </c>
      <c r="JY264">
        <v>25.638</v>
      </c>
      <c r="JZ264">
        <v>27.7452</v>
      </c>
      <c r="KA264">
        <v>30.0001</v>
      </c>
      <c r="KB264">
        <v>27.5972</v>
      </c>
      <c r="KC264">
        <v>27.6169</v>
      </c>
      <c r="KD264">
        <v>38.4393</v>
      </c>
      <c r="KE264">
        <v>31.0213</v>
      </c>
      <c r="KF264">
        <v>40.419</v>
      </c>
      <c r="KG264">
        <v>25.6421</v>
      </c>
      <c r="KH264">
        <v>907.656</v>
      </c>
      <c r="KI264">
        <v>20.7763</v>
      </c>
      <c r="KJ264">
        <v>92.8608</v>
      </c>
      <c r="KK264">
        <v>98.825</v>
      </c>
    </row>
    <row r="265" spans="1:297">
      <c r="A265">
        <v>249</v>
      </c>
      <c r="B265">
        <v>1759254128.1</v>
      </c>
      <c r="C265">
        <v>4287.09999990463</v>
      </c>
      <c r="D265" t="s">
        <v>942</v>
      </c>
      <c r="E265" t="s">
        <v>943</v>
      </c>
      <c r="F265">
        <v>5</v>
      </c>
      <c r="G265" t="s">
        <v>835</v>
      </c>
      <c r="H265" t="s">
        <v>436</v>
      </c>
      <c r="I265">
        <v>1759254119.94615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910.239130955309</v>
      </c>
      <c r="AK265">
        <v>881.764569696969</v>
      </c>
      <c r="AL265">
        <v>3.43688678908111</v>
      </c>
      <c r="AM265">
        <v>62.8378923052208</v>
      </c>
      <c r="AN265">
        <f>(AP265 - AO265 + DY265*1E3/(8.314*(EA265+273.15)) * AR265/DX265 * AQ265) * DX265/(100*DL265) * 1000/(1000 - AP265)</f>
        <v>0</v>
      </c>
      <c r="AO265">
        <v>20.8007148289944</v>
      </c>
      <c r="AP265">
        <v>23.0594121212121</v>
      </c>
      <c r="AQ265">
        <v>-9.98072978141132e-05</v>
      </c>
      <c r="AR265">
        <v>103.994524263368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2.96</v>
      </c>
      <c r="DM265">
        <v>0.5</v>
      </c>
      <c r="DN265" t="s">
        <v>438</v>
      </c>
      <c r="DO265">
        <v>2</v>
      </c>
      <c r="DP265" t="b">
        <v>1</v>
      </c>
      <c r="DQ265">
        <v>1759254119.94615</v>
      </c>
      <c r="DR265">
        <v>837.516384615385</v>
      </c>
      <c r="DS265">
        <v>875.563692307692</v>
      </c>
      <c r="DT265">
        <v>23.0674769230769</v>
      </c>
      <c r="DU265">
        <v>20.8004846153846</v>
      </c>
      <c r="DV265">
        <v>831.200923076923</v>
      </c>
      <c r="DW265">
        <v>22.6712230769231</v>
      </c>
      <c r="DX265">
        <v>500.004153846154</v>
      </c>
      <c r="DY265">
        <v>90.7191</v>
      </c>
      <c r="DZ265">
        <v>0.0275639230769231</v>
      </c>
      <c r="EA265">
        <v>29.7008923076923</v>
      </c>
      <c r="EB265">
        <v>30.0147076923077</v>
      </c>
      <c r="EC265">
        <v>999.9</v>
      </c>
      <c r="ED265">
        <v>0</v>
      </c>
      <c r="EE265">
        <v>0</v>
      </c>
      <c r="EF265">
        <v>10020.04</v>
      </c>
      <c r="EG265">
        <v>0</v>
      </c>
      <c r="EH265">
        <v>9.40978307692308</v>
      </c>
      <c r="EI265">
        <v>-38.0471615384615</v>
      </c>
      <c r="EJ265">
        <v>857.291846153846</v>
      </c>
      <c r="EK265">
        <v>894.162538461539</v>
      </c>
      <c r="EL265">
        <v>2.26700153846154</v>
      </c>
      <c r="EM265">
        <v>875.563692307692</v>
      </c>
      <c r="EN265">
        <v>20.8004846153846</v>
      </c>
      <c r="EO265">
        <v>2.09266076923077</v>
      </c>
      <c r="EP265">
        <v>1.88700153846154</v>
      </c>
      <c r="EQ265">
        <v>18.1634230769231</v>
      </c>
      <c r="ER265">
        <v>16.5267384615385</v>
      </c>
      <c r="ES265">
        <v>1999.96846153846</v>
      </c>
      <c r="ET265">
        <v>0.979998153846154</v>
      </c>
      <c r="EU265">
        <v>0.0200020692307692</v>
      </c>
      <c r="EV265">
        <v>0</v>
      </c>
      <c r="EW265">
        <v>555.014692307692</v>
      </c>
      <c r="EX265">
        <v>5.00016</v>
      </c>
      <c r="EY265">
        <v>11327.9076923077</v>
      </c>
      <c r="EZ265">
        <v>18233.8769230769</v>
      </c>
      <c r="FA265">
        <v>48.375</v>
      </c>
      <c r="FB265">
        <v>48.687</v>
      </c>
      <c r="FC265">
        <v>48.687</v>
      </c>
      <c r="FD265">
        <v>48.437</v>
      </c>
      <c r="FE265">
        <v>50.2112307692308</v>
      </c>
      <c r="FF265">
        <v>1955.06846153846</v>
      </c>
      <c r="FG265">
        <v>39.9</v>
      </c>
      <c r="FH265">
        <v>0</v>
      </c>
      <c r="FI265">
        <v>1759254135.4</v>
      </c>
      <c r="FJ265">
        <v>0</v>
      </c>
      <c r="FK265">
        <v>555.08116</v>
      </c>
      <c r="FL265">
        <v>1.31599998548291</v>
      </c>
      <c r="FM265">
        <v>16.3769230128065</v>
      </c>
      <c r="FN265">
        <v>11328.36</v>
      </c>
      <c r="FO265">
        <v>15</v>
      </c>
      <c r="FP265">
        <v>0</v>
      </c>
      <c r="FQ265" t="s">
        <v>439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-38.1096571428571</v>
      </c>
      <c r="GD265">
        <v>1.97763896103898</v>
      </c>
      <c r="GE265">
        <v>0.430812136243507</v>
      </c>
      <c r="GF265">
        <v>0</v>
      </c>
      <c r="GG265">
        <v>554.9775</v>
      </c>
      <c r="GH265">
        <v>1.13761649751101</v>
      </c>
      <c r="GI265">
        <v>0.178219337763731</v>
      </c>
      <c r="GJ265">
        <v>-1</v>
      </c>
      <c r="GK265">
        <v>2.26919952380952</v>
      </c>
      <c r="GL265">
        <v>-0.064796883116883</v>
      </c>
      <c r="GM265">
        <v>0.00783000849977672</v>
      </c>
      <c r="GN265">
        <v>1</v>
      </c>
      <c r="GO265">
        <v>1</v>
      </c>
      <c r="GP265">
        <v>2</v>
      </c>
      <c r="GQ265" t="s">
        <v>440</v>
      </c>
      <c r="GR265">
        <v>3.1252</v>
      </c>
      <c r="GS265">
        <v>2.6534</v>
      </c>
      <c r="GT265">
        <v>0.149876</v>
      </c>
      <c r="GU265">
        <v>0.154591</v>
      </c>
      <c r="GV265">
        <v>0.0989509</v>
      </c>
      <c r="GW265">
        <v>0.0925555</v>
      </c>
      <c r="GX265">
        <v>21852.4</v>
      </c>
      <c r="GY265">
        <v>20649.2</v>
      </c>
      <c r="GZ265">
        <v>22985.6</v>
      </c>
      <c r="HA265">
        <v>23780.5</v>
      </c>
      <c r="HB265">
        <v>35291.6</v>
      </c>
      <c r="HC265">
        <v>35720.6</v>
      </c>
      <c r="HD265">
        <v>41427.5</v>
      </c>
      <c r="HE265">
        <v>42402.2</v>
      </c>
      <c r="HF265">
        <v>1.90945</v>
      </c>
      <c r="HG265">
        <v>1.81162</v>
      </c>
      <c r="HH265">
        <v>0.155546</v>
      </c>
      <c r="HI265">
        <v>0</v>
      </c>
      <c r="HJ265">
        <v>27.4666</v>
      </c>
      <c r="HK265">
        <v>999.9</v>
      </c>
      <c r="HL265">
        <v>54.126</v>
      </c>
      <c r="HM265">
        <v>29.91</v>
      </c>
      <c r="HN265">
        <v>25.2866</v>
      </c>
      <c r="HO265">
        <v>54.1595</v>
      </c>
      <c r="HP265">
        <v>42.9968</v>
      </c>
      <c r="HQ265">
        <v>1</v>
      </c>
      <c r="HR265">
        <v>0.0172713</v>
      </c>
      <c r="HS265">
        <v>0.80543</v>
      </c>
      <c r="HT265">
        <v>20.216</v>
      </c>
      <c r="HU265">
        <v>5.23226</v>
      </c>
      <c r="HV265">
        <v>11.992</v>
      </c>
      <c r="HW265">
        <v>4.9557</v>
      </c>
      <c r="HX265">
        <v>3.30398</v>
      </c>
      <c r="HY265">
        <v>51.1</v>
      </c>
      <c r="HZ265">
        <v>9999</v>
      </c>
      <c r="IA265">
        <v>9999</v>
      </c>
      <c r="IB265">
        <v>9999</v>
      </c>
      <c r="IC265">
        <v>1.86852</v>
      </c>
      <c r="ID265">
        <v>1.86418</v>
      </c>
      <c r="IE265">
        <v>1.8718</v>
      </c>
      <c r="IF265">
        <v>1.86264</v>
      </c>
      <c r="IG265">
        <v>1.86211</v>
      </c>
      <c r="IH265">
        <v>1.86856</v>
      </c>
      <c r="II265">
        <v>1.85867</v>
      </c>
      <c r="IJ265">
        <v>1.86508</v>
      </c>
      <c r="IK265">
        <v>5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6.37</v>
      </c>
      <c r="IY265">
        <v>0.3961</v>
      </c>
      <c r="IZ265">
        <v>3.97360106167472</v>
      </c>
      <c r="JA265">
        <v>0.00378919108122332</v>
      </c>
      <c r="JB265">
        <v>-1.39025892724049e-06</v>
      </c>
      <c r="JC265">
        <v>2.66215117939144e-10</v>
      </c>
      <c r="JD265">
        <v>0.0716792814121334</v>
      </c>
      <c r="JE265">
        <v>0.00926075309058177</v>
      </c>
      <c r="JF265">
        <v>8.50568971851429e-05</v>
      </c>
      <c r="JG265">
        <v>6.08600627940814e-06</v>
      </c>
      <c r="JH265">
        <v>1</v>
      </c>
      <c r="JI265">
        <v>1927</v>
      </c>
      <c r="JJ265">
        <v>1</v>
      </c>
      <c r="JK265">
        <v>28</v>
      </c>
      <c r="JL265">
        <v>29320902.1</v>
      </c>
      <c r="JM265">
        <v>29320902.1</v>
      </c>
      <c r="JN265">
        <v>1.94458</v>
      </c>
      <c r="JO265">
        <v>2.36694</v>
      </c>
      <c r="JP265">
        <v>1.49902</v>
      </c>
      <c r="JQ265">
        <v>2.32544</v>
      </c>
      <c r="JR265">
        <v>1.54419</v>
      </c>
      <c r="JS265">
        <v>2.29736</v>
      </c>
      <c r="JT265">
        <v>35.3133</v>
      </c>
      <c r="JU265">
        <v>24.14</v>
      </c>
      <c r="JV265">
        <v>18</v>
      </c>
      <c r="JW265">
        <v>546.103</v>
      </c>
      <c r="JX265">
        <v>426.94</v>
      </c>
      <c r="JY265">
        <v>25.629</v>
      </c>
      <c r="JZ265">
        <v>27.746</v>
      </c>
      <c r="KA265">
        <v>30.0001</v>
      </c>
      <c r="KB265">
        <v>27.5982</v>
      </c>
      <c r="KC265">
        <v>27.6192</v>
      </c>
      <c r="KD265">
        <v>38.9931</v>
      </c>
      <c r="KE265">
        <v>31.0213</v>
      </c>
      <c r="KF265">
        <v>40.419</v>
      </c>
      <c r="KG265">
        <v>25.6297</v>
      </c>
      <c r="KH265">
        <v>921.297</v>
      </c>
      <c r="KI265">
        <v>20.7745</v>
      </c>
      <c r="KJ265">
        <v>92.8593</v>
      </c>
      <c r="KK265">
        <v>98.8256</v>
      </c>
    </row>
    <row r="266" spans="1:297">
      <c r="A266">
        <v>250</v>
      </c>
      <c r="B266">
        <v>1759254133.1</v>
      </c>
      <c r="C266">
        <v>4292.09999990463</v>
      </c>
      <c r="D266" t="s">
        <v>944</v>
      </c>
      <c r="E266" t="s">
        <v>945</v>
      </c>
      <c r="F266">
        <v>5</v>
      </c>
      <c r="G266" t="s">
        <v>835</v>
      </c>
      <c r="H266" t="s">
        <v>436</v>
      </c>
      <c r="I266">
        <v>1759254124.94615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926.437169547653</v>
      </c>
      <c r="AK266">
        <v>898.005193939394</v>
      </c>
      <c r="AL266">
        <v>3.26755396455217</v>
      </c>
      <c r="AM266">
        <v>62.8378923052208</v>
      </c>
      <c r="AN266">
        <f>(AP266 - AO266 + DY266*1E3/(8.314*(EA266+273.15)) * AR266/DX266 * AQ266) * DX266/(100*DL266) * 1000/(1000 - AP266)</f>
        <v>0</v>
      </c>
      <c r="AO266">
        <v>20.8009715585761</v>
      </c>
      <c r="AP266">
        <v>23.0582503030303</v>
      </c>
      <c r="AQ266">
        <v>-4.29572164264219e-05</v>
      </c>
      <c r="AR266">
        <v>103.994524263368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2.96</v>
      </c>
      <c r="DM266">
        <v>0.5</v>
      </c>
      <c r="DN266" t="s">
        <v>438</v>
      </c>
      <c r="DO266">
        <v>2</v>
      </c>
      <c r="DP266" t="b">
        <v>1</v>
      </c>
      <c r="DQ266">
        <v>1759254124.94615</v>
      </c>
      <c r="DR266">
        <v>854.018153846154</v>
      </c>
      <c r="DS266">
        <v>891.850461538461</v>
      </c>
      <c r="DT266">
        <v>23.0620384615385</v>
      </c>
      <c r="DU266">
        <v>20.8005538461538</v>
      </c>
      <c r="DV266">
        <v>847.669538461539</v>
      </c>
      <c r="DW266">
        <v>22.6659076923077</v>
      </c>
      <c r="DX266">
        <v>499.984230769231</v>
      </c>
      <c r="DY266">
        <v>90.7195538461538</v>
      </c>
      <c r="DZ266">
        <v>0.0276874923076923</v>
      </c>
      <c r="EA266">
        <v>29.6943</v>
      </c>
      <c r="EB266">
        <v>30.0075846153846</v>
      </c>
      <c r="EC266">
        <v>999.9</v>
      </c>
      <c r="ED266">
        <v>0</v>
      </c>
      <c r="EE266">
        <v>0</v>
      </c>
      <c r="EF266">
        <v>10000.7653846154</v>
      </c>
      <c r="EG266">
        <v>0</v>
      </c>
      <c r="EH266">
        <v>9.40454</v>
      </c>
      <c r="EI266">
        <v>-37.8321846153846</v>
      </c>
      <c r="EJ266">
        <v>874.178538461538</v>
      </c>
      <c r="EK266">
        <v>910.795461538462</v>
      </c>
      <c r="EL266">
        <v>2.26149307692308</v>
      </c>
      <c r="EM266">
        <v>891.850461538461</v>
      </c>
      <c r="EN266">
        <v>20.8005538461538</v>
      </c>
      <c r="EO266">
        <v>2.09217769230769</v>
      </c>
      <c r="EP266">
        <v>1.88701692307692</v>
      </c>
      <c r="EQ266">
        <v>18.1597461538462</v>
      </c>
      <c r="ER266">
        <v>16.5268692307692</v>
      </c>
      <c r="ES266">
        <v>1999.96076923077</v>
      </c>
      <c r="ET266">
        <v>0.979998153846154</v>
      </c>
      <c r="EU266">
        <v>0.0200020692307692</v>
      </c>
      <c r="EV266">
        <v>0</v>
      </c>
      <c r="EW266">
        <v>555.049230769231</v>
      </c>
      <c r="EX266">
        <v>5.00016</v>
      </c>
      <c r="EY266">
        <v>11329.1230769231</v>
      </c>
      <c r="EZ266">
        <v>18233.8076923077</v>
      </c>
      <c r="FA266">
        <v>48.375</v>
      </c>
      <c r="FB266">
        <v>48.687</v>
      </c>
      <c r="FC266">
        <v>48.687</v>
      </c>
      <c r="FD266">
        <v>48.4563846153846</v>
      </c>
      <c r="FE266">
        <v>50.2209230769231</v>
      </c>
      <c r="FF266">
        <v>1955.06076923077</v>
      </c>
      <c r="FG266">
        <v>39.9</v>
      </c>
      <c r="FH266">
        <v>0</v>
      </c>
      <c r="FI266">
        <v>1759254140.2</v>
      </c>
      <c r="FJ266">
        <v>0</v>
      </c>
      <c r="FK266">
        <v>555.15084</v>
      </c>
      <c r="FL266">
        <v>1.09861536328582</v>
      </c>
      <c r="FM266">
        <v>7.53846149571617</v>
      </c>
      <c r="FN266">
        <v>11329.464</v>
      </c>
      <c r="FO266">
        <v>15</v>
      </c>
      <c r="FP266">
        <v>0</v>
      </c>
      <c r="FQ266" t="s">
        <v>439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-37.969505</v>
      </c>
      <c r="GD266">
        <v>2.59047969924815</v>
      </c>
      <c r="GE266">
        <v>0.415302192957128</v>
      </c>
      <c r="GF266">
        <v>0</v>
      </c>
      <c r="GG266">
        <v>555.077764705882</v>
      </c>
      <c r="GH266">
        <v>0.964950334742286</v>
      </c>
      <c r="GI266">
        <v>0.217179521678912</v>
      </c>
      <c r="GJ266">
        <v>-1</v>
      </c>
      <c r="GK266">
        <v>2.264673</v>
      </c>
      <c r="GL266">
        <v>-0.0681482706766957</v>
      </c>
      <c r="GM266">
        <v>0.00711981607908519</v>
      </c>
      <c r="GN266">
        <v>1</v>
      </c>
      <c r="GO266">
        <v>1</v>
      </c>
      <c r="GP266">
        <v>2</v>
      </c>
      <c r="GQ266" t="s">
        <v>440</v>
      </c>
      <c r="GR266">
        <v>3.1252</v>
      </c>
      <c r="GS266">
        <v>2.65335</v>
      </c>
      <c r="GT266">
        <v>0.151737</v>
      </c>
      <c r="GU266">
        <v>0.156373</v>
      </c>
      <c r="GV266">
        <v>0.0989435</v>
      </c>
      <c r="GW266">
        <v>0.0925545</v>
      </c>
      <c r="GX266">
        <v>21804.4</v>
      </c>
      <c r="GY266">
        <v>20605.6</v>
      </c>
      <c r="GZ266">
        <v>22985.4</v>
      </c>
      <c r="HA266">
        <v>23780.5</v>
      </c>
      <c r="HB266">
        <v>35291.9</v>
      </c>
      <c r="HC266">
        <v>35720.8</v>
      </c>
      <c r="HD266">
        <v>41427.4</v>
      </c>
      <c r="HE266">
        <v>42402.1</v>
      </c>
      <c r="HF266">
        <v>1.90963</v>
      </c>
      <c r="HG266">
        <v>1.81183</v>
      </c>
      <c r="HH266">
        <v>0.155561</v>
      </c>
      <c r="HI266">
        <v>0</v>
      </c>
      <c r="HJ266">
        <v>27.4636</v>
      </c>
      <c r="HK266">
        <v>999.9</v>
      </c>
      <c r="HL266">
        <v>54.126</v>
      </c>
      <c r="HM266">
        <v>29.89</v>
      </c>
      <c r="HN266">
        <v>25.259</v>
      </c>
      <c r="HO266">
        <v>54.9795</v>
      </c>
      <c r="HP266">
        <v>42.9087</v>
      </c>
      <c r="HQ266">
        <v>1</v>
      </c>
      <c r="HR266">
        <v>0.0172713</v>
      </c>
      <c r="HS266">
        <v>0.776629</v>
      </c>
      <c r="HT266">
        <v>20.2159</v>
      </c>
      <c r="HU266">
        <v>5.23152</v>
      </c>
      <c r="HV266">
        <v>11.992</v>
      </c>
      <c r="HW266">
        <v>4.956</v>
      </c>
      <c r="HX266">
        <v>3.30398</v>
      </c>
      <c r="HY266">
        <v>51.1</v>
      </c>
      <c r="HZ266">
        <v>9999</v>
      </c>
      <c r="IA266">
        <v>9999</v>
      </c>
      <c r="IB266">
        <v>9999</v>
      </c>
      <c r="IC266">
        <v>1.8685</v>
      </c>
      <c r="ID266">
        <v>1.86417</v>
      </c>
      <c r="IE266">
        <v>1.8718</v>
      </c>
      <c r="IF266">
        <v>1.86264</v>
      </c>
      <c r="IG266">
        <v>1.86211</v>
      </c>
      <c r="IH266">
        <v>1.86854</v>
      </c>
      <c r="II266">
        <v>1.85867</v>
      </c>
      <c r="IJ266">
        <v>1.86508</v>
      </c>
      <c r="IK266">
        <v>5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6.402</v>
      </c>
      <c r="IY266">
        <v>0.3961</v>
      </c>
      <c r="IZ266">
        <v>3.97360106167472</v>
      </c>
      <c r="JA266">
        <v>0.00378919108122332</v>
      </c>
      <c r="JB266">
        <v>-1.39025892724049e-06</v>
      </c>
      <c r="JC266">
        <v>2.66215117939144e-10</v>
      </c>
      <c r="JD266">
        <v>0.0716792814121334</v>
      </c>
      <c r="JE266">
        <v>0.00926075309058177</v>
      </c>
      <c r="JF266">
        <v>8.50568971851429e-05</v>
      </c>
      <c r="JG266">
        <v>6.08600627940814e-06</v>
      </c>
      <c r="JH266">
        <v>1</v>
      </c>
      <c r="JI266">
        <v>1927</v>
      </c>
      <c r="JJ266">
        <v>1</v>
      </c>
      <c r="JK266">
        <v>28</v>
      </c>
      <c r="JL266">
        <v>29320902.2</v>
      </c>
      <c r="JM266">
        <v>29320902.2</v>
      </c>
      <c r="JN266">
        <v>1.97144</v>
      </c>
      <c r="JO266">
        <v>2.36694</v>
      </c>
      <c r="JP266">
        <v>1.4978</v>
      </c>
      <c r="JQ266">
        <v>2.32544</v>
      </c>
      <c r="JR266">
        <v>1.54419</v>
      </c>
      <c r="JS266">
        <v>2.25464</v>
      </c>
      <c r="JT266">
        <v>35.3133</v>
      </c>
      <c r="JU266">
        <v>24.1313</v>
      </c>
      <c r="JV266">
        <v>18</v>
      </c>
      <c r="JW266">
        <v>546.232</v>
      </c>
      <c r="JX266">
        <v>427.057</v>
      </c>
      <c r="JY266">
        <v>25.6211</v>
      </c>
      <c r="JZ266">
        <v>27.7476</v>
      </c>
      <c r="KA266">
        <v>30.0001</v>
      </c>
      <c r="KB266">
        <v>27.6001</v>
      </c>
      <c r="KC266">
        <v>27.6192</v>
      </c>
      <c r="KD266">
        <v>39.5957</v>
      </c>
      <c r="KE266">
        <v>31.0213</v>
      </c>
      <c r="KF266">
        <v>40.419</v>
      </c>
      <c r="KG266">
        <v>25.6269</v>
      </c>
      <c r="KH266">
        <v>941.486</v>
      </c>
      <c r="KI266">
        <v>20.7763</v>
      </c>
      <c r="KJ266">
        <v>92.8588</v>
      </c>
      <c r="KK266">
        <v>98.8255</v>
      </c>
    </row>
    <row r="267" spans="1:297">
      <c r="A267">
        <v>251</v>
      </c>
      <c r="B267">
        <v>1759254138.1</v>
      </c>
      <c r="C267">
        <v>4297.09999990463</v>
      </c>
      <c r="D267" t="s">
        <v>946</v>
      </c>
      <c r="E267" t="s">
        <v>947</v>
      </c>
      <c r="F267">
        <v>5</v>
      </c>
      <c r="G267" t="s">
        <v>835</v>
      </c>
      <c r="H267" t="s">
        <v>436</v>
      </c>
      <c r="I267">
        <v>1759254129.94615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942.68642766018</v>
      </c>
      <c r="AK267">
        <v>914.494496969696</v>
      </c>
      <c r="AL267">
        <v>3.26466611281552</v>
      </c>
      <c r="AM267">
        <v>62.8378923052208</v>
      </c>
      <c r="AN267">
        <f>(AP267 - AO267 + DY267*1E3/(8.314*(EA267+273.15)) * AR267/DX267 * AQ267) * DX267/(100*DL267) * 1000/(1000 - AP267)</f>
        <v>0</v>
      </c>
      <c r="AO267">
        <v>20.8012855718758</v>
      </c>
      <c r="AP267">
        <v>23.0554666666667</v>
      </c>
      <c r="AQ267">
        <v>-7.74716244502248e-05</v>
      </c>
      <c r="AR267">
        <v>103.994524263368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2.96</v>
      </c>
      <c r="DM267">
        <v>0.5</v>
      </c>
      <c r="DN267" t="s">
        <v>438</v>
      </c>
      <c r="DO267">
        <v>2</v>
      </c>
      <c r="DP267" t="b">
        <v>1</v>
      </c>
      <c r="DQ267">
        <v>1759254129.94615</v>
      </c>
      <c r="DR267">
        <v>870.371076923077</v>
      </c>
      <c r="DS267">
        <v>908.102769230769</v>
      </c>
      <c r="DT267">
        <v>23.0587307692308</v>
      </c>
      <c r="DU267">
        <v>20.8010307692308</v>
      </c>
      <c r="DV267">
        <v>863.989923076923</v>
      </c>
      <c r="DW267">
        <v>22.6626692307692</v>
      </c>
      <c r="DX267">
        <v>499.998923076923</v>
      </c>
      <c r="DY267">
        <v>90.7200307692308</v>
      </c>
      <c r="DZ267">
        <v>0.0278105538461538</v>
      </c>
      <c r="EA267">
        <v>29.6863230769231</v>
      </c>
      <c r="EB267">
        <v>30.0041076923077</v>
      </c>
      <c r="EC267">
        <v>999.9</v>
      </c>
      <c r="ED267">
        <v>0</v>
      </c>
      <c r="EE267">
        <v>0</v>
      </c>
      <c r="EF267">
        <v>9996.43615384615</v>
      </c>
      <c r="EG267">
        <v>0</v>
      </c>
      <c r="EH267">
        <v>9.40657307692308</v>
      </c>
      <c r="EI267">
        <v>-37.7316153846154</v>
      </c>
      <c r="EJ267">
        <v>890.914538461539</v>
      </c>
      <c r="EK267">
        <v>927.393538461538</v>
      </c>
      <c r="EL267">
        <v>2.25770615384615</v>
      </c>
      <c r="EM267">
        <v>908.102769230769</v>
      </c>
      <c r="EN267">
        <v>20.8010307692308</v>
      </c>
      <c r="EO267">
        <v>2.09188923076923</v>
      </c>
      <c r="EP267">
        <v>1.88707</v>
      </c>
      <c r="EQ267">
        <v>18.1575461538462</v>
      </c>
      <c r="ER267">
        <v>16.5273153846154</v>
      </c>
      <c r="ES267">
        <v>1999.99769230769</v>
      </c>
      <c r="ET267">
        <v>0.979998615384616</v>
      </c>
      <c r="EU267">
        <v>0.0200016230769231</v>
      </c>
      <c r="EV267">
        <v>0</v>
      </c>
      <c r="EW267">
        <v>555.030692307692</v>
      </c>
      <c r="EX267">
        <v>5.00016</v>
      </c>
      <c r="EY267">
        <v>11330.1461538462</v>
      </c>
      <c r="EZ267">
        <v>18234.1615384615</v>
      </c>
      <c r="FA267">
        <v>48.375</v>
      </c>
      <c r="FB267">
        <v>48.687</v>
      </c>
      <c r="FC267">
        <v>48.687</v>
      </c>
      <c r="FD267">
        <v>48.4757692307692</v>
      </c>
      <c r="FE267">
        <v>50.2257692307692</v>
      </c>
      <c r="FF267">
        <v>1955.09769230769</v>
      </c>
      <c r="FG267">
        <v>39.9</v>
      </c>
      <c r="FH267">
        <v>0</v>
      </c>
      <c r="FI267">
        <v>1759254145</v>
      </c>
      <c r="FJ267">
        <v>0</v>
      </c>
      <c r="FK267">
        <v>555.1582</v>
      </c>
      <c r="FL267">
        <v>-0.407692331666532</v>
      </c>
      <c r="FM267">
        <v>11.4230768691287</v>
      </c>
      <c r="FN267">
        <v>11330.304</v>
      </c>
      <c r="FO267">
        <v>15</v>
      </c>
      <c r="FP267">
        <v>0</v>
      </c>
      <c r="FQ267" t="s">
        <v>439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-37.7416428571429</v>
      </c>
      <c r="GD267">
        <v>1.27944935064935</v>
      </c>
      <c r="GE267">
        <v>0.406804953347457</v>
      </c>
      <c r="GF267">
        <v>0</v>
      </c>
      <c r="GG267">
        <v>555.125794117647</v>
      </c>
      <c r="GH267">
        <v>0.342322370252791</v>
      </c>
      <c r="GI267">
        <v>0.227302050844993</v>
      </c>
      <c r="GJ267">
        <v>-1</v>
      </c>
      <c r="GK267">
        <v>2.26027904761905</v>
      </c>
      <c r="GL267">
        <v>-0.042699740259739</v>
      </c>
      <c r="GM267">
        <v>0.00486135088491914</v>
      </c>
      <c r="GN267">
        <v>1</v>
      </c>
      <c r="GO267">
        <v>1</v>
      </c>
      <c r="GP267">
        <v>2</v>
      </c>
      <c r="GQ267" t="s">
        <v>440</v>
      </c>
      <c r="GR267">
        <v>3.12523</v>
      </c>
      <c r="GS267">
        <v>2.65365</v>
      </c>
      <c r="GT267">
        <v>0.153574</v>
      </c>
      <c r="GU267">
        <v>0.158326</v>
      </c>
      <c r="GV267">
        <v>0.0989374</v>
      </c>
      <c r="GW267">
        <v>0.092562</v>
      </c>
      <c r="GX267">
        <v>21757</v>
      </c>
      <c r="GY267">
        <v>20557.8</v>
      </c>
      <c r="GZ267">
        <v>22985.2</v>
      </c>
      <c r="HA267">
        <v>23780.4</v>
      </c>
      <c r="HB267">
        <v>35292.1</v>
      </c>
      <c r="HC267">
        <v>35720.4</v>
      </c>
      <c r="HD267">
        <v>41427.1</v>
      </c>
      <c r="HE267">
        <v>42401.9</v>
      </c>
      <c r="HF267">
        <v>1.90955</v>
      </c>
      <c r="HG267">
        <v>1.81205</v>
      </c>
      <c r="HH267">
        <v>0.15587</v>
      </c>
      <c r="HI267">
        <v>0</v>
      </c>
      <c r="HJ267">
        <v>27.4583</v>
      </c>
      <c r="HK267">
        <v>999.9</v>
      </c>
      <c r="HL267">
        <v>54.126</v>
      </c>
      <c r="HM267">
        <v>29.88</v>
      </c>
      <c r="HN267">
        <v>25.2432</v>
      </c>
      <c r="HO267">
        <v>54.1195</v>
      </c>
      <c r="HP267">
        <v>42.8125</v>
      </c>
      <c r="HQ267">
        <v>1</v>
      </c>
      <c r="HR267">
        <v>0.0172307</v>
      </c>
      <c r="HS267">
        <v>0.487767</v>
      </c>
      <c r="HT267">
        <v>20.217</v>
      </c>
      <c r="HU267">
        <v>5.23137</v>
      </c>
      <c r="HV267">
        <v>11.992</v>
      </c>
      <c r="HW267">
        <v>4.9558</v>
      </c>
      <c r="HX267">
        <v>3.304</v>
      </c>
      <c r="HY267">
        <v>51.1</v>
      </c>
      <c r="HZ267">
        <v>9999</v>
      </c>
      <c r="IA267">
        <v>9999</v>
      </c>
      <c r="IB267">
        <v>9999</v>
      </c>
      <c r="IC267">
        <v>1.8685</v>
      </c>
      <c r="ID267">
        <v>1.86418</v>
      </c>
      <c r="IE267">
        <v>1.8718</v>
      </c>
      <c r="IF267">
        <v>1.86264</v>
      </c>
      <c r="IG267">
        <v>1.86211</v>
      </c>
      <c r="IH267">
        <v>1.86857</v>
      </c>
      <c r="II267">
        <v>1.85867</v>
      </c>
      <c r="IJ267">
        <v>1.86508</v>
      </c>
      <c r="IK267">
        <v>5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6.433</v>
      </c>
      <c r="IY267">
        <v>0.396</v>
      </c>
      <c r="IZ267">
        <v>3.97360106167472</v>
      </c>
      <c r="JA267">
        <v>0.00378919108122332</v>
      </c>
      <c r="JB267">
        <v>-1.39025892724049e-06</v>
      </c>
      <c r="JC267">
        <v>2.66215117939144e-10</v>
      </c>
      <c r="JD267">
        <v>0.0716792814121334</v>
      </c>
      <c r="JE267">
        <v>0.00926075309058177</v>
      </c>
      <c r="JF267">
        <v>8.50568971851429e-05</v>
      </c>
      <c r="JG267">
        <v>6.08600627940814e-06</v>
      </c>
      <c r="JH267">
        <v>1</v>
      </c>
      <c r="JI267">
        <v>1927</v>
      </c>
      <c r="JJ267">
        <v>1</v>
      </c>
      <c r="JK267">
        <v>28</v>
      </c>
      <c r="JL267">
        <v>29320902.3</v>
      </c>
      <c r="JM267">
        <v>29320902.3</v>
      </c>
      <c r="JN267">
        <v>2.00195</v>
      </c>
      <c r="JO267">
        <v>2.36572</v>
      </c>
      <c r="JP267">
        <v>1.4978</v>
      </c>
      <c r="JQ267">
        <v>2.32544</v>
      </c>
      <c r="JR267">
        <v>1.54419</v>
      </c>
      <c r="JS267">
        <v>2.31079</v>
      </c>
      <c r="JT267">
        <v>35.3133</v>
      </c>
      <c r="JU267">
        <v>24.1313</v>
      </c>
      <c r="JV267">
        <v>18</v>
      </c>
      <c r="JW267">
        <v>546.188</v>
      </c>
      <c r="JX267">
        <v>427.206</v>
      </c>
      <c r="JY267">
        <v>25.6271</v>
      </c>
      <c r="JZ267">
        <v>27.7499</v>
      </c>
      <c r="KA267">
        <v>30.0001</v>
      </c>
      <c r="KB267">
        <v>27.6005</v>
      </c>
      <c r="KC267">
        <v>27.6215</v>
      </c>
      <c r="KD267">
        <v>40.1307</v>
      </c>
      <c r="KE267">
        <v>31.0213</v>
      </c>
      <c r="KF267">
        <v>40.419</v>
      </c>
      <c r="KG267">
        <v>25.733</v>
      </c>
      <c r="KH267">
        <v>955.029</v>
      </c>
      <c r="KI267">
        <v>20.7763</v>
      </c>
      <c r="KJ267">
        <v>92.8581</v>
      </c>
      <c r="KK267">
        <v>98.825</v>
      </c>
    </row>
    <row r="268" spans="1:297">
      <c r="A268">
        <v>252</v>
      </c>
      <c r="B268">
        <v>1759254143.1</v>
      </c>
      <c r="C268">
        <v>4302.09999990463</v>
      </c>
      <c r="D268" t="s">
        <v>948</v>
      </c>
      <c r="E268" t="s">
        <v>949</v>
      </c>
      <c r="F268">
        <v>5</v>
      </c>
      <c r="G268" t="s">
        <v>835</v>
      </c>
      <c r="H268" t="s">
        <v>436</v>
      </c>
      <c r="I268">
        <v>1759254134.94615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960.661535843939</v>
      </c>
      <c r="AK268">
        <v>931.897957575758</v>
      </c>
      <c r="AL268">
        <v>3.48796996570082</v>
      </c>
      <c r="AM268">
        <v>62.8378923052208</v>
      </c>
      <c r="AN268">
        <f>(AP268 - AO268 + DY268*1E3/(8.314*(EA268+273.15)) * AR268/DX268 * AQ268) * DX268/(100*DL268) * 1000/(1000 - AP268)</f>
        <v>0</v>
      </c>
      <c r="AO268">
        <v>20.8040835597833</v>
      </c>
      <c r="AP268">
        <v>23.0621175757576</v>
      </c>
      <c r="AQ268">
        <v>0.000113989091826819</v>
      </c>
      <c r="AR268">
        <v>103.994524263368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2.96</v>
      </c>
      <c r="DM268">
        <v>0.5</v>
      </c>
      <c r="DN268" t="s">
        <v>438</v>
      </c>
      <c r="DO268">
        <v>2</v>
      </c>
      <c r="DP268" t="b">
        <v>1</v>
      </c>
      <c r="DQ268">
        <v>1759254134.94615</v>
      </c>
      <c r="DR268">
        <v>886.698153846154</v>
      </c>
      <c r="DS268">
        <v>924.56</v>
      </c>
      <c r="DT268">
        <v>23.0585769230769</v>
      </c>
      <c r="DU268">
        <v>20.8022153846154</v>
      </c>
      <c r="DV268">
        <v>880.284923076923</v>
      </c>
      <c r="DW268">
        <v>22.6625</v>
      </c>
      <c r="DX268">
        <v>500.027461538462</v>
      </c>
      <c r="DY268">
        <v>90.7206769230769</v>
      </c>
      <c r="DZ268">
        <v>0.0277750923076923</v>
      </c>
      <c r="EA268">
        <v>29.6795769230769</v>
      </c>
      <c r="EB268">
        <v>29.9973307692308</v>
      </c>
      <c r="EC268">
        <v>999.9</v>
      </c>
      <c r="ED268">
        <v>0</v>
      </c>
      <c r="EE268">
        <v>0</v>
      </c>
      <c r="EF268">
        <v>10007.5</v>
      </c>
      <c r="EG268">
        <v>0</v>
      </c>
      <c r="EH268">
        <v>9.40657307692308</v>
      </c>
      <c r="EI268">
        <v>-37.8617692307692</v>
      </c>
      <c r="EJ268">
        <v>907.626769230769</v>
      </c>
      <c r="EK268">
        <v>944.201538461539</v>
      </c>
      <c r="EL268">
        <v>2.25635461538462</v>
      </c>
      <c r="EM268">
        <v>924.56</v>
      </c>
      <c r="EN268">
        <v>20.8022153846154</v>
      </c>
      <c r="EO268">
        <v>2.09188846153846</v>
      </c>
      <c r="EP268">
        <v>1.88719076923077</v>
      </c>
      <c r="EQ268">
        <v>18.1575538461538</v>
      </c>
      <c r="ER268">
        <v>16.5283230769231</v>
      </c>
      <c r="ES268">
        <v>1999.98769230769</v>
      </c>
      <c r="ET268">
        <v>0.979998615384616</v>
      </c>
      <c r="EU268">
        <v>0.0200016230769231</v>
      </c>
      <c r="EV268">
        <v>0</v>
      </c>
      <c r="EW268">
        <v>555.099307692308</v>
      </c>
      <c r="EX268">
        <v>5.00016</v>
      </c>
      <c r="EY268">
        <v>11330.6230769231</v>
      </c>
      <c r="EZ268">
        <v>18234.0692307692</v>
      </c>
      <c r="FA268">
        <v>48.375</v>
      </c>
      <c r="FB268">
        <v>48.687</v>
      </c>
      <c r="FC268">
        <v>48.687</v>
      </c>
      <c r="FD268">
        <v>48.4903076923077</v>
      </c>
      <c r="FE268">
        <v>50.2257692307692</v>
      </c>
      <c r="FF268">
        <v>1955.08769230769</v>
      </c>
      <c r="FG268">
        <v>39.9</v>
      </c>
      <c r="FH268">
        <v>0</v>
      </c>
      <c r="FI268">
        <v>1759254150.4</v>
      </c>
      <c r="FJ268">
        <v>0</v>
      </c>
      <c r="FK268">
        <v>555.1845</v>
      </c>
      <c r="FL268">
        <v>-0.215008569429558</v>
      </c>
      <c r="FM268">
        <v>4.34871791108042</v>
      </c>
      <c r="FN268">
        <v>11330.8153846154</v>
      </c>
      <c r="FO268">
        <v>15</v>
      </c>
      <c r="FP268">
        <v>0</v>
      </c>
      <c r="FQ268" t="s">
        <v>439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-37.859315</v>
      </c>
      <c r="GD268">
        <v>-1.76424812030076</v>
      </c>
      <c r="GE268">
        <v>0.509185326060168</v>
      </c>
      <c r="GF268">
        <v>0</v>
      </c>
      <c r="GG268">
        <v>555.175294117647</v>
      </c>
      <c r="GH268">
        <v>0.422551553881031</v>
      </c>
      <c r="GI268">
        <v>0.22826578025623</v>
      </c>
      <c r="GJ268">
        <v>-1</v>
      </c>
      <c r="GK268">
        <v>2.2568115</v>
      </c>
      <c r="GL268">
        <v>-0.0187069172932339</v>
      </c>
      <c r="GM268">
        <v>0.00239889198381255</v>
      </c>
      <c r="GN268">
        <v>1</v>
      </c>
      <c r="GO268">
        <v>1</v>
      </c>
      <c r="GP268">
        <v>2</v>
      </c>
      <c r="GQ268" t="s">
        <v>440</v>
      </c>
      <c r="GR268">
        <v>3.12532</v>
      </c>
      <c r="GS268">
        <v>2.65317</v>
      </c>
      <c r="GT268">
        <v>0.155466</v>
      </c>
      <c r="GU268">
        <v>0.160051</v>
      </c>
      <c r="GV268">
        <v>0.0989584</v>
      </c>
      <c r="GW268">
        <v>0.0925638</v>
      </c>
      <c r="GX268">
        <v>21708</v>
      </c>
      <c r="GY268">
        <v>20515.4</v>
      </c>
      <c r="GZ268">
        <v>22984.8</v>
      </c>
      <c r="HA268">
        <v>23780.1</v>
      </c>
      <c r="HB268">
        <v>35291.1</v>
      </c>
      <c r="HC268">
        <v>35720.1</v>
      </c>
      <c r="HD268">
        <v>41426.8</v>
      </c>
      <c r="HE268">
        <v>42401.4</v>
      </c>
      <c r="HF268">
        <v>1.90968</v>
      </c>
      <c r="HG268">
        <v>1.81183</v>
      </c>
      <c r="HH268">
        <v>0.155292</v>
      </c>
      <c r="HI268">
        <v>0</v>
      </c>
      <c r="HJ268">
        <v>27.4536</v>
      </c>
      <c r="HK268">
        <v>999.9</v>
      </c>
      <c r="HL268">
        <v>54.126</v>
      </c>
      <c r="HM268">
        <v>29.88</v>
      </c>
      <c r="HN268">
        <v>25.2429</v>
      </c>
      <c r="HO268">
        <v>54.0695</v>
      </c>
      <c r="HP268">
        <v>42.8486</v>
      </c>
      <c r="HQ268">
        <v>1</v>
      </c>
      <c r="HR268">
        <v>0.0171087</v>
      </c>
      <c r="HS268">
        <v>0.452998</v>
      </c>
      <c r="HT268">
        <v>20.2174</v>
      </c>
      <c r="HU268">
        <v>5.23017</v>
      </c>
      <c r="HV268">
        <v>11.992</v>
      </c>
      <c r="HW268">
        <v>4.9557</v>
      </c>
      <c r="HX268">
        <v>3.30395</v>
      </c>
      <c r="HY268">
        <v>51.1</v>
      </c>
      <c r="HZ268">
        <v>9999</v>
      </c>
      <c r="IA268">
        <v>9999</v>
      </c>
      <c r="IB268">
        <v>9999</v>
      </c>
      <c r="IC268">
        <v>1.86854</v>
      </c>
      <c r="ID268">
        <v>1.86419</v>
      </c>
      <c r="IE268">
        <v>1.8718</v>
      </c>
      <c r="IF268">
        <v>1.86264</v>
      </c>
      <c r="IG268">
        <v>1.86212</v>
      </c>
      <c r="IH268">
        <v>1.86858</v>
      </c>
      <c r="II268">
        <v>1.85867</v>
      </c>
      <c r="IJ268">
        <v>1.86508</v>
      </c>
      <c r="IK268">
        <v>5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6.465</v>
      </c>
      <c r="IY268">
        <v>0.3962</v>
      </c>
      <c r="IZ268">
        <v>3.97360106167472</v>
      </c>
      <c r="JA268">
        <v>0.00378919108122332</v>
      </c>
      <c r="JB268">
        <v>-1.39025892724049e-06</v>
      </c>
      <c r="JC268">
        <v>2.66215117939144e-10</v>
      </c>
      <c r="JD268">
        <v>0.0716792814121334</v>
      </c>
      <c r="JE268">
        <v>0.00926075309058177</v>
      </c>
      <c r="JF268">
        <v>8.50568971851429e-05</v>
      </c>
      <c r="JG268">
        <v>6.08600627940814e-06</v>
      </c>
      <c r="JH268">
        <v>1</v>
      </c>
      <c r="JI268">
        <v>1927</v>
      </c>
      <c r="JJ268">
        <v>1</v>
      </c>
      <c r="JK268">
        <v>28</v>
      </c>
      <c r="JL268">
        <v>29320902.4</v>
      </c>
      <c r="JM268">
        <v>29320902.4</v>
      </c>
      <c r="JN268">
        <v>2.02759</v>
      </c>
      <c r="JO268">
        <v>2.34497</v>
      </c>
      <c r="JP268">
        <v>1.4978</v>
      </c>
      <c r="JQ268">
        <v>2.32544</v>
      </c>
      <c r="JR268">
        <v>1.54419</v>
      </c>
      <c r="JS268">
        <v>2.33765</v>
      </c>
      <c r="JT268">
        <v>35.3365</v>
      </c>
      <c r="JU268">
        <v>24.14</v>
      </c>
      <c r="JV268">
        <v>18</v>
      </c>
      <c r="JW268">
        <v>546.285</v>
      </c>
      <c r="JX268">
        <v>427.074</v>
      </c>
      <c r="JY268">
        <v>25.7228</v>
      </c>
      <c r="JZ268">
        <v>27.7518</v>
      </c>
      <c r="KA268">
        <v>30</v>
      </c>
      <c r="KB268">
        <v>27.6024</v>
      </c>
      <c r="KC268">
        <v>27.6215</v>
      </c>
      <c r="KD268">
        <v>40.7332</v>
      </c>
      <c r="KE268">
        <v>31.0213</v>
      </c>
      <c r="KF268">
        <v>40.419</v>
      </c>
      <c r="KG268">
        <v>25.7368</v>
      </c>
      <c r="KH268">
        <v>975.337</v>
      </c>
      <c r="KI268">
        <v>20.7757</v>
      </c>
      <c r="KJ268">
        <v>92.8571</v>
      </c>
      <c r="KK268">
        <v>98.8239</v>
      </c>
    </row>
    <row r="269" spans="1:297">
      <c r="A269">
        <v>253</v>
      </c>
      <c r="B269">
        <v>1759254148.1</v>
      </c>
      <c r="C269">
        <v>4307.09999990463</v>
      </c>
      <c r="D269" t="s">
        <v>950</v>
      </c>
      <c r="E269" t="s">
        <v>951</v>
      </c>
      <c r="F269">
        <v>5</v>
      </c>
      <c r="G269" t="s">
        <v>835</v>
      </c>
      <c r="H269" t="s">
        <v>436</v>
      </c>
      <c r="I269">
        <v>1759254139.94615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976.633412979834</v>
      </c>
      <c r="AK269">
        <v>948.151296969697</v>
      </c>
      <c r="AL269">
        <v>3.25316024635978</v>
      </c>
      <c r="AM269">
        <v>62.8378923052208</v>
      </c>
      <c r="AN269">
        <f>(AP269 - AO269 + DY269*1E3/(8.314*(EA269+273.15)) * AR269/DX269 * AQ269) * DX269/(100*DL269) * 1000/(1000 - AP269)</f>
        <v>0</v>
      </c>
      <c r="AO269">
        <v>20.8043625837501</v>
      </c>
      <c r="AP269">
        <v>23.0615587878788</v>
      </c>
      <c r="AQ269">
        <v>1.34730938744113e-05</v>
      </c>
      <c r="AR269">
        <v>103.994524263368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2.96</v>
      </c>
      <c r="DM269">
        <v>0.5</v>
      </c>
      <c r="DN269" t="s">
        <v>438</v>
      </c>
      <c r="DO269">
        <v>2</v>
      </c>
      <c r="DP269" t="b">
        <v>1</v>
      </c>
      <c r="DQ269">
        <v>1759254139.94615</v>
      </c>
      <c r="DR269">
        <v>903.019384615385</v>
      </c>
      <c r="DS269">
        <v>940.937769230769</v>
      </c>
      <c r="DT269">
        <v>23.0592461538462</v>
      </c>
      <c r="DU269">
        <v>20.8034384615385</v>
      </c>
      <c r="DV269">
        <v>896.574384615385</v>
      </c>
      <c r="DW269">
        <v>22.6631461538462</v>
      </c>
      <c r="DX269">
        <v>500.019</v>
      </c>
      <c r="DY269">
        <v>90.7209923076923</v>
      </c>
      <c r="DZ269">
        <v>0.0277119769230769</v>
      </c>
      <c r="EA269">
        <v>29.6757461538461</v>
      </c>
      <c r="EB269">
        <v>29.9959846153846</v>
      </c>
      <c r="EC269">
        <v>999.9</v>
      </c>
      <c r="ED269">
        <v>0</v>
      </c>
      <c r="EE269">
        <v>0</v>
      </c>
      <c r="EF269">
        <v>10015.3361538462</v>
      </c>
      <c r="EG269">
        <v>0</v>
      </c>
      <c r="EH269">
        <v>9.40657307692308</v>
      </c>
      <c r="EI269">
        <v>-37.9184153846154</v>
      </c>
      <c r="EJ269">
        <v>924.333923076923</v>
      </c>
      <c r="EK269">
        <v>960.928461538462</v>
      </c>
      <c r="EL269">
        <v>2.25580538461538</v>
      </c>
      <c r="EM269">
        <v>940.937769230769</v>
      </c>
      <c r="EN269">
        <v>20.8034384615385</v>
      </c>
      <c r="EO269">
        <v>2.09195692307692</v>
      </c>
      <c r="EP269">
        <v>1.88730923076923</v>
      </c>
      <c r="EQ269">
        <v>18.1580769230769</v>
      </c>
      <c r="ER269">
        <v>16.5293</v>
      </c>
      <c r="ES269">
        <v>1999.97769230769</v>
      </c>
      <c r="ET269">
        <v>0.979998615384616</v>
      </c>
      <c r="EU269">
        <v>0.0200016307692308</v>
      </c>
      <c r="EV269">
        <v>0</v>
      </c>
      <c r="EW269">
        <v>555.193230769231</v>
      </c>
      <c r="EX269">
        <v>5.00016</v>
      </c>
      <c r="EY269">
        <v>11330.9538461538</v>
      </c>
      <c r="EZ269">
        <v>18233.9769230769</v>
      </c>
      <c r="FA269">
        <v>48.375</v>
      </c>
      <c r="FB269">
        <v>48.687</v>
      </c>
      <c r="FC269">
        <v>48.687</v>
      </c>
      <c r="FD269">
        <v>48.4854615384615</v>
      </c>
      <c r="FE269">
        <v>50.2354615384615</v>
      </c>
      <c r="FF269">
        <v>1955.07769230769</v>
      </c>
      <c r="FG269">
        <v>39.9</v>
      </c>
      <c r="FH269">
        <v>0</v>
      </c>
      <c r="FI269">
        <v>1759254155.2</v>
      </c>
      <c r="FJ269">
        <v>0</v>
      </c>
      <c r="FK269">
        <v>555.197269230769</v>
      </c>
      <c r="FL269">
        <v>0.684820501202221</v>
      </c>
      <c r="FM269">
        <v>-1.09401710510854</v>
      </c>
      <c r="FN269">
        <v>11331.0692307692</v>
      </c>
      <c r="FO269">
        <v>15</v>
      </c>
      <c r="FP269">
        <v>0</v>
      </c>
      <c r="FQ269" t="s">
        <v>439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-37.8457714285714</v>
      </c>
      <c r="GD269">
        <v>-2.10406753246757</v>
      </c>
      <c r="GE269">
        <v>0.550187040181495</v>
      </c>
      <c r="GF269">
        <v>0</v>
      </c>
      <c r="GG269">
        <v>555.215794117647</v>
      </c>
      <c r="GH269">
        <v>0.0601833352492455</v>
      </c>
      <c r="GI269">
        <v>0.234075877518351</v>
      </c>
      <c r="GJ269">
        <v>-1</v>
      </c>
      <c r="GK269">
        <v>2.25660428571429</v>
      </c>
      <c r="GL269">
        <v>-0.00669350649350406</v>
      </c>
      <c r="GM269">
        <v>0.00226030881039903</v>
      </c>
      <c r="GN269">
        <v>1</v>
      </c>
      <c r="GO269">
        <v>1</v>
      </c>
      <c r="GP269">
        <v>2</v>
      </c>
      <c r="GQ269" t="s">
        <v>440</v>
      </c>
      <c r="GR269">
        <v>3.12511</v>
      </c>
      <c r="GS269">
        <v>2.65351</v>
      </c>
      <c r="GT269">
        <v>0.157276</v>
      </c>
      <c r="GU269">
        <v>0.162004</v>
      </c>
      <c r="GV269">
        <v>0.0989634</v>
      </c>
      <c r="GW269">
        <v>0.0925773</v>
      </c>
      <c r="GX269">
        <v>21661.6</v>
      </c>
      <c r="GY269">
        <v>20467.8</v>
      </c>
      <c r="GZ269">
        <v>22984.9</v>
      </c>
      <c r="HA269">
        <v>23780.2</v>
      </c>
      <c r="HB269">
        <v>35291.2</v>
      </c>
      <c r="HC269">
        <v>35719.9</v>
      </c>
      <c r="HD269">
        <v>41426.9</v>
      </c>
      <c r="HE269">
        <v>42401.6</v>
      </c>
      <c r="HF269">
        <v>1.9094</v>
      </c>
      <c r="HG269">
        <v>1.81197</v>
      </c>
      <c r="HH269">
        <v>0.156548</v>
      </c>
      <c r="HI269">
        <v>0</v>
      </c>
      <c r="HJ269">
        <v>27.4484</v>
      </c>
      <c r="HK269">
        <v>999.9</v>
      </c>
      <c r="HL269">
        <v>54.126</v>
      </c>
      <c r="HM269">
        <v>29.89</v>
      </c>
      <c r="HN269">
        <v>25.2574</v>
      </c>
      <c r="HO269">
        <v>54.5295</v>
      </c>
      <c r="HP269">
        <v>42.9848</v>
      </c>
      <c r="HQ269">
        <v>1</v>
      </c>
      <c r="HR269">
        <v>0.0172027</v>
      </c>
      <c r="HS269">
        <v>0.563927</v>
      </c>
      <c r="HT269">
        <v>20.2172</v>
      </c>
      <c r="HU269">
        <v>5.22987</v>
      </c>
      <c r="HV269">
        <v>11.992</v>
      </c>
      <c r="HW269">
        <v>4.95575</v>
      </c>
      <c r="HX269">
        <v>3.30387</v>
      </c>
      <c r="HY269">
        <v>51.1</v>
      </c>
      <c r="HZ269">
        <v>9999</v>
      </c>
      <c r="IA269">
        <v>9999</v>
      </c>
      <c r="IB269">
        <v>9999</v>
      </c>
      <c r="IC269">
        <v>1.86854</v>
      </c>
      <c r="ID269">
        <v>1.86419</v>
      </c>
      <c r="IE269">
        <v>1.87181</v>
      </c>
      <c r="IF269">
        <v>1.86264</v>
      </c>
      <c r="IG269">
        <v>1.8621</v>
      </c>
      <c r="IH269">
        <v>1.86856</v>
      </c>
      <c r="II269">
        <v>1.85867</v>
      </c>
      <c r="IJ269">
        <v>1.86508</v>
      </c>
      <c r="IK269">
        <v>5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6.496</v>
      </c>
      <c r="IY269">
        <v>0.3962</v>
      </c>
      <c r="IZ269">
        <v>3.97360106167472</v>
      </c>
      <c r="JA269">
        <v>0.00378919108122332</v>
      </c>
      <c r="JB269">
        <v>-1.39025892724049e-06</v>
      </c>
      <c r="JC269">
        <v>2.66215117939144e-10</v>
      </c>
      <c r="JD269">
        <v>0.0716792814121334</v>
      </c>
      <c r="JE269">
        <v>0.00926075309058177</v>
      </c>
      <c r="JF269">
        <v>8.50568971851429e-05</v>
      </c>
      <c r="JG269">
        <v>6.08600627940814e-06</v>
      </c>
      <c r="JH269">
        <v>1</v>
      </c>
      <c r="JI269">
        <v>1927</v>
      </c>
      <c r="JJ269">
        <v>1</v>
      </c>
      <c r="JK269">
        <v>28</v>
      </c>
      <c r="JL269">
        <v>29320902.5</v>
      </c>
      <c r="JM269">
        <v>29320902.5</v>
      </c>
      <c r="JN269">
        <v>2.06055</v>
      </c>
      <c r="JO269">
        <v>2.35107</v>
      </c>
      <c r="JP269">
        <v>1.4978</v>
      </c>
      <c r="JQ269">
        <v>2.32544</v>
      </c>
      <c r="JR269">
        <v>1.54419</v>
      </c>
      <c r="JS269">
        <v>2.33154</v>
      </c>
      <c r="JT269">
        <v>35.3365</v>
      </c>
      <c r="JU269">
        <v>24.14</v>
      </c>
      <c r="JV269">
        <v>18</v>
      </c>
      <c r="JW269">
        <v>546.11</v>
      </c>
      <c r="JX269">
        <v>427.18</v>
      </c>
      <c r="JY269">
        <v>25.7487</v>
      </c>
      <c r="JZ269">
        <v>27.7523</v>
      </c>
      <c r="KA269">
        <v>30.0001</v>
      </c>
      <c r="KB269">
        <v>27.6028</v>
      </c>
      <c r="KC269">
        <v>27.6238</v>
      </c>
      <c r="KD269">
        <v>41.2977</v>
      </c>
      <c r="KE269">
        <v>31.0213</v>
      </c>
      <c r="KF269">
        <v>40.419</v>
      </c>
      <c r="KG269">
        <v>25.7422</v>
      </c>
      <c r="KH269">
        <v>988.883</v>
      </c>
      <c r="KI269">
        <v>20.7732</v>
      </c>
      <c r="KJ269">
        <v>92.8574</v>
      </c>
      <c r="KK269">
        <v>98.8242</v>
      </c>
    </row>
    <row r="270" spans="1:297">
      <c r="A270">
        <v>254</v>
      </c>
      <c r="B270">
        <v>1759254153.1</v>
      </c>
      <c r="C270">
        <v>4312.09999990463</v>
      </c>
      <c r="D270" t="s">
        <v>952</v>
      </c>
      <c r="E270" t="s">
        <v>953</v>
      </c>
      <c r="F270">
        <v>5</v>
      </c>
      <c r="G270" t="s">
        <v>835</v>
      </c>
      <c r="H270" t="s">
        <v>436</v>
      </c>
      <c r="I270">
        <v>1759254144.94615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995.386879538207</v>
      </c>
      <c r="AK270">
        <v>966.129509090909</v>
      </c>
      <c r="AL270">
        <v>3.61761624896312</v>
      </c>
      <c r="AM270">
        <v>62.8378923052208</v>
      </c>
      <c r="AN270">
        <f>(AP270 - AO270 + DY270*1E3/(8.314*(EA270+273.15)) * AR270/DX270 * AQ270) * DX270/(100*DL270) * 1000/(1000 - AP270)</f>
        <v>0</v>
      </c>
      <c r="AO270">
        <v>20.808576381241</v>
      </c>
      <c r="AP270">
        <v>23.0643381818182</v>
      </c>
      <c r="AQ270">
        <v>2.32227572109666e-05</v>
      </c>
      <c r="AR270">
        <v>103.994524263368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2.96</v>
      </c>
      <c r="DM270">
        <v>0.5</v>
      </c>
      <c r="DN270" t="s">
        <v>438</v>
      </c>
      <c r="DO270">
        <v>2</v>
      </c>
      <c r="DP270" t="b">
        <v>1</v>
      </c>
      <c r="DQ270">
        <v>1759254144.94615</v>
      </c>
      <c r="DR270">
        <v>919.593</v>
      </c>
      <c r="DS270">
        <v>958.166</v>
      </c>
      <c r="DT270">
        <v>23.0613</v>
      </c>
      <c r="DU270">
        <v>20.8057538461538</v>
      </c>
      <c r="DV270">
        <v>913.116153846154</v>
      </c>
      <c r="DW270">
        <v>22.6651615384615</v>
      </c>
      <c r="DX270">
        <v>499.995153846154</v>
      </c>
      <c r="DY270">
        <v>90.7217846153846</v>
      </c>
      <c r="DZ270">
        <v>0.0278497230769231</v>
      </c>
      <c r="EA270">
        <v>29.6736</v>
      </c>
      <c r="EB270">
        <v>29.9981230769231</v>
      </c>
      <c r="EC270">
        <v>999.9</v>
      </c>
      <c r="ED270">
        <v>0</v>
      </c>
      <c r="EE270">
        <v>0</v>
      </c>
      <c r="EF270">
        <v>9999.23230769231</v>
      </c>
      <c r="EG270">
        <v>0</v>
      </c>
      <c r="EH270">
        <v>9.40347</v>
      </c>
      <c r="EI270">
        <v>-38.5729076923077</v>
      </c>
      <c r="EJ270">
        <v>941.300769230769</v>
      </c>
      <c r="EK270">
        <v>978.525384615385</v>
      </c>
      <c r="EL270">
        <v>2.25554538461538</v>
      </c>
      <c r="EM270">
        <v>958.166</v>
      </c>
      <c r="EN270">
        <v>20.8057538461538</v>
      </c>
      <c r="EO270">
        <v>2.09216153846154</v>
      </c>
      <c r="EP270">
        <v>1.88753538461538</v>
      </c>
      <c r="EQ270">
        <v>18.1596307692308</v>
      </c>
      <c r="ER270">
        <v>16.5311846153846</v>
      </c>
      <c r="ES270">
        <v>1999.95</v>
      </c>
      <c r="ET270">
        <v>0.979998384615385</v>
      </c>
      <c r="EU270">
        <v>0.0200018461538462</v>
      </c>
      <c r="EV270">
        <v>0</v>
      </c>
      <c r="EW270">
        <v>555.194692307692</v>
      </c>
      <c r="EX270">
        <v>5.00016</v>
      </c>
      <c r="EY270">
        <v>11330.9307692308</v>
      </c>
      <c r="EZ270">
        <v>18233.7153846154</v>
      </c>
      <c r="FA270">
        <v>48.375</v>
      </c>
      <c r="FB270">
        <v>48.687</v>
      </c>
      <c r="FC270">
        <v>48.687</v>
      </c>
      <c r="FD270">
        <v>48.4854615384615</v>
      </c>
      <c r="FE270">
        <v>50.2306153846154</v>
      </c>
      <c r="FF270">
        <v>1955.05</v>
      </c>
      <c r="FG270">
        <v>39.9</v>
      </c>
      <c r="FH270">
        <v>0</v>
      </c>
      <c r="FI270">
        <v>1759254160</v>
      </c>
      <c r="FJ270">
        <v>0</v>
      </c>
      <c r="FK270">
        <v>555.198653846154</v>
      </c>
      <c r="FL270">
        <v>-0.874905981363555</v>
      </c>
      <c r="FM270">
        <v>-1.2923076653918</v>
      </c>
      <c r="FN270">
        <v>11331.0153846154</v>
      </c>
      <c r="FO270">
        <v>15</v>
      </c>
      <c r="FP270">
        <v>0</v>
      </c>
      <c r="FQ270" t="s">
        <v>439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-38.29437</v>
      </c>
      <c r="GD270">
        <v>-6.44837593984954</v>
      </c>
      <c r="GE270">
        <v>0.860134189007738</v>
      </c>
      <c r="GF270">
        <v>0</v>
      </c>
      <c r="GG270">
        <v>555.186852941176</v>
      </c>
      <c r="GH270">
        <v>-0.169915971558395</v>
      </c>
      <c r="GI270">
        <v>0.207205231076503</v>
      </c>
      <c r="GJ270">
        <v>-1</v>
      </c>
      <c r="GK270">
        <v>2.25571</v>
      </c>
      <c r="GL270">
        <v>0.00296481203007361</v>
      </c>
      <c r="GM270">
        <v>0.00183221723602852</v>
      </c>
      <c r="GN270">
        <v>1</v>
      </c>
      <c r="GO270">
        <v>1</v>
      </c>
      <c r="GP270">
        <v>2</v>
      </c>
      <c r="GQ270" t="s">
        <v>440</v>
      </c>
      <c r="GR270">
        <v>3.12522</v>
      </c>
      <c r="GS270">
        <v>2.65328</v>
      </c>
      <c r="GT270">
        <v>0.159222</v>
      </c>
      <c r="GU270">
        <v>0.16379</v>
      </c>
      <c r="GV270">
        <v>0.0989644</v>
      </c>
      <c r="GW270">
        <v>0.0925848</v>
      </c>
      <c r="GX270">
        <v>21611.6</v>
      </c>
      <c r="GY270">
        <v>20424.5</v>
      </c>
      <c r="GZ270">
        <v>22984.9</v>
      </c>
      <c r="HA270">
        <v>23780.5</v>
      </c>
      <c r="HB270">
        <v>35290.9</v>
      </c>
      <c r="HC270">
        <v>35719.9</v>
      </c>
      <c r="HD270">
        <v>41426.5</v>
      </c>
      <c r="HE270">
        <v>42401.9</v>
      </c>
      <c r="HF270">
        <v>1.90952</v>
      </c>
      <c r="HG270">
        <v>1.81205</v>
      </c>
      <c r="HH270">
        <v>0.156704</v>
      </c>
      <c r="HI270">
        <v>0</v>
      </c>
      <c r="HJ270">
        <v>27.4443</v>
      </c>
      <c r="HK270">
        <v>999.9</v>
      </c>
      <c r="HL270">
        <v>54.126</v>
      </c>
      <c r="HM270">
        <v>29.89</v>
      </c>
      <c r="HN270">
        <v>25.2557</v>
      </c>
      <c r="HO270">
        <v>54.7796</v>
      </c>
      <c r="HP270">
        <v>42.9447</v>
      </c>
      <c r="HQ270">
        <v>1</v>
      </c>
      <c r="HR270">
        <v>0.0171443</v>
      </c>
      <c r="HS270">
        <v>0.621669</v>
      </c>
      <c r="HT270">
        <v>20.2167</v>
      </c>
      <c r="HU270">
        <v>5.23047</v>
      </c>
      <c r="HV270">
        <v>11.992</v>
      </c>
      <c r="HW270">
        <v>4.95585</v>
      </c>
      <c r="HX270">
        <v>3.30395</v>
      </c>
      <c r="HY270">
        <v>51.1</v>
      </c>
      <c r="HZ270">
        <v>9999</v>
      </c>
      <c r="IA270">
        <v>9999</v>
      </c>
      <c r="IB270">
        <v>9999</v>
      </c>
      <c r="IC270">
        <v>1.86852</v>
      </c>
      <c r="ID270">
        <v>1.86418</v>
      </c>
      <c r="IE270">
        <v>1.8718</v>
      </c>
      <c r="IF270">
        <v>1.86264</v>
      </c>
      <c r="IG270">
        <v>1.86209</v>
      </c>
      <c r="IH270">
        <v>1.86857</v>
      </c>
      <c r="II270">
        <v>1.85867</v>
      </c>
      <c r="IJ270">
        <v>1.86508</v>
      </c>
      <c r="IK270">
        <v>5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6.53</v>
      </c>
      <c r="IY270">
        <v>0.3962</v>
      </c>
      <c r="IZ270">
        <v>3.97360106167472</v>
      </c>
      <c r="JA270">
        <v>0.00378919108122332</v>
      </c>
      <c r="JB270">
        <v>-1.39025892724049e-06</v>
      </c>
      <c r="JC270">
        <v>2.66215117939144e-10</v>
      </c>
      <c r="JD270">
        <v>0.0716792814121334</v>
      </c>
      <c r="JE270">
        <v>0.00926075309058177</v>
      </c>
      <c r="JF270">
        <v>8.50568971851429e-05</v>
      </c>
      <c r="JG270">
        <v>6.08600627940814e-06</v>
      </c>
      <c r="JH270">
        <v>1</v>
      </c>
      <c r="JI270">
        <v>1927</v>
      </c>
      <c r="JJ270">
        <v>1</v>
      </c>
      <c r="JK270">
        <v>28</v>
      </c>
      <c r="JL270">
        <v>29320902.6</v>
      </c>
      <c r="JM270">
        <v>29320902.6</v>
      </c>
      <c r="JN270">
        <v>2.08618</v>
      </c>
      <c r="JO270">
        <v>2.35107</v>
      </c>
      <c r="JP270">
        <v>1.49902</v>
      </c>
      <c r="JQ270">
        <v>2.32544</v>
      </c>
      <c r="JR270">
        <v>1.54419</v>
      </c>
      <c r="JS270">
        <v>2.31567</v>
      </c>
      <c r="JT270">
        <v>35.3133</v>
      </c>
      <c r="JU270">
        <v>24.14</v>
      </c>
      <c r="JV270">
        <v>18</v>
      </c>
      <c r="JW270">
        <v>546.208</v>
      </c>
      <c r="JX270">
        <v>427.224</v>
      </c>
      <c r="JY270">
        <v>25.7537</v>
      </c>
      <c r="JZ270">
        <v>27.7546</v>
      </c>
      <c r="KA270">
        <v>30</v>
      </c>
      <c r="KB270">
        <v>27.6047</v>
      </c>
      <c r="KC270">
        <v>27.6238</v>
      </c>
      <c r="KD270">
        <v>41.896</v>
      </c>
      <c r="KE270">
        <v>31.0213</v>
      </c>
      <c r="KF270">
        <v>40.419</v>
      </c>
      <c r="KG270">
        <v>25.7428</v>
      </c>
      <c r="KH270">
        <v>1009.23</v>
      </c>
      <c r="KI270">
        <v>20.7747</v>
      </c>
      <c r="KJ270">
        <v>92.8567</v>
      </c>
      <c r="KK270">
        <v>98.8251</v>
      </c>
    </row>
    <row r="271" spans="1:297">
      <c r="A271">
        <v>255</v>
      </c>
      <c r="B271">
        <v>1759254158.1</v>
      </c>
      <c r="C271">
        <v>4317.09999990463</v>
      </c>
      <c r="D271" t="s">
        <v>954</v>
      </c>
      <c r="E271" t="s">
        <v>955</v>
      </c>
      <c r="F271">
        <v>5</v>
      </c>
      <c r="G271" t="s">
        <v>835</v>
      </c>
      <c r="H271" t="s">
        <v>436</v>
      </c>
      <c r="I271">
        <v>1759254149.94615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1011.89067957224</v>
      </c>
      <c r="AK271">
        <v>983.201078787879</v>
      </c>
      <c r="AL271">
        <v>3.39454593553896</v>
      </c>
      <c r="AM271">
        <v>62.8378923052208</v>
      </c>
      <c r="AN271">
        <f>(AP271 - AO271 + DY271*1E3/(8.314*(EA271+273.15)) * AR271/DX271 * AQ271) * DX271/(100*DL271) * 1000/(1000 - AP271)</f>
        <v>0</v>
      </c>
      <c r="AO271">
        <v>20.810678450239</v>
      </c>
      <c r="AP271">
        <v>23.0617024242424</v>
      </c>
      <c r="AQ271">
        <v>-4.26281574592383e-05</v>
      </c>
      <c r="AR271">
        <v>103.994524263368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2.96</v>
      </c>
      <c r="DM271">
        <v>0.5</v>
      </c>
      <c r="DN271" t="s">
        <v>438</v>
      </c>
      <c r="DO271">
        <v>2</v>
      </c>
      <c r="DP271" t="b">
        <v>1</v>
      </c>
      <c r="DQ271">
        <v>1759254149.94615</v>
      </c>
      <c r="DR271">
        <v>936.372230769231</v>
      </c>
      <c r="DS271">
        <v>974.892615384615</v>
      </c>
      <c r="DT271">
        <v>23.0630692307692</v>
      </c>
      <c r="DU271">
        <v>20.8079076923077</v>
      </c>
      <c r="DV271">
        <v>929.863461538462</v>
      </c>
      <c r="DW271">
        <v>22.6668846153846</v>
      </c>
      <c r="DX271">
        <v>499.994153846154</v>
      </c>
      <c r="DY271">
        <v>90.7226769230769</v>
      </c>
      <c r="DZ271">
        <v>0.0278930461538462</v>
      </c>
      <c r="EA271">
        <v>29.6742076923077</v>
      </c>
      <c r="EB271">
        <v>29.9985153846154</v>
      </c>
      <c r="EC271">
        <v>999.9</v>
      </c>
      <c r="ED271">
        <v>0</v>
      </c>
      <c r="EE271">
        <v>0</v>
      </c>
      <c r="EF271">
        <v>9987.83769230769</v>
      </c>
      <c r="EG271">
        <v>0</v>
      </c>
      <c r="EH271">
        <v>9.40347</v>
      </c>
      <c r="EI271">
        <v>-38.5203384615385</v>
      </c>
      <c r="EJ271">
        <v>958.477692307692</v>
      </c>
      <c r="EK271">
        <v>995.609</v>
      </c>
      <c r="EL271">
        <v>2.25516769230769</v>
      </c>
      <c r="EM271">
        <v>974.892615384615</v>
      </c>
      <c r="EN271">
        <v>20.8079076923077</v>
      </c>
      <c r="EO271">
        <v>2.09234307692308</v>
      </c>
      <c r="EP271">
        <v>1.88774846153846</v>
      </c>
      <c r="EQ271">
        <v>18.1610076923077</v>
      </c>
      <c r="ER271">
        <v>16.5329615384615</v>
      </c>
      <c r="ES271">
        <v>1999.94538461538</v>
      </c>
      <c r="ET271">
        <v>0.979998384615385</v>
      </c>
      <c r="EU271">
        <v>0.0200018461538462</v>
      </c>
      <c r="EV271">
        <v>0</v>
      </c>
      <c r="EW271">
        <v>555.202230769231</v>
      </c>
      <c r="EX271">
        <v>5.00016</v>
      </c>
      <c r="EY271">
        <v>11330.8538461538</v>
      </c>
      <c r="EZ271">
        <v>18233.6846153846</v>
      </c>
      <c r="FA271">
        <v>48.375</v>
      </c>
      <c r="FB271">
        <v>48.687</v>
      </c>
      <c r="FC271">
        <v>48.687</v>
      </c>
      <c r="FD271">
        <v>48.4903076923077</v>
      </c>
      <c r="FE271">
        <v>50.2354615384615</v>
      </c>
      <c r="FF271">
        <v>1955.04538461538</v>
      </c>
      <c r="FG271">
        <v>39.9</v>
      </c>
      <c r="FH271">
        <v>0</v>
      </c>
      <c r="FI271">
        <v>1759254165.4</v>
      </c>
      <c r="FJ271">
        <v>0</v>
      </c>
      <c r="FK271">
        <v>555.162</v>
      </c>
      <c r="FL271">
        <v>-0.864999984882816</v>
      </c>
      <c r="FM271">
        <v>-2.26153844788473</v>
      </c>
      <c r="FN271">
        <v>11330.872</v>
      </c>
      <c r="FO271">
        <v>15</v>
      </c>
      <c r="FP271">
        <v>0</v>
      </c>
      <c r="FQ271" t="s">
        <v>439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-38.5055619047619</v>
      </c>
      <c r="GD271">
        <v>-1.49397662337661</v>
      </c>
      <c r="GE271">
        <v>0.687146300687673</v>
      </c>
      <c r="GF271">
        <v>0</v>
      </c>
      <c r="GG271">
        <v>555.160647058823</v>
      </c>
      <c r="GH271">
        <v>-0.484094729669927</v>
      </c>
      <c r="GI271">
        <v>0.220386142720256</v>
      </c>
      <c r="GJ271">
        <v>-1</v>
      </c>
      <c r="GK271">
        <v>2.25495571428571</v>
      </c>
      <c r="GL271">
        <v>-0.00535558441558384</v>
      </c>
      <c r="GM271">
        <v>0.00225447189767693</v>
      </c>
      <c r="GN271">
        <v>1</v>
      </c>
      <c r="GO271">
        <v>1</v>
      </c>
      <c r="GP271">
        <v>2</v>
      </c>
      <c r="GQ271" t="s">
        <v>440</v>
      </c>
      <c r="GR271">
        <v>3.12527</v>
      </c>
      <c r="GS271">
        <v>2.6535</v>
      </c>
      <c r="GT271">
        <v>0.161068</v>
      </c>
      <c r="GU271">
        <v>0.16572</v>
      </c>
      <c r="GV271">
        <v>0.0989504</v>
      </c>
      <c r="GW271">
        <v>0.0925941</v>
      </c>
      <c r="GX271">
        <v>21564</v>
      </c>
      <c r="GY271">
        <v>20377.4</v>
      </c>
      <c r="GZ271">
        <v>22984.8</v>
      </c>
      <c r="HA271">
        <v>23780.6</v>
      </c>
      <c r="HB271">
        <v>35291.4</v>
      </c>
      <c r="HC271">
        <v>35719.7</v>
      </c>
      <c r="HD271">
        <v>41426.2</v>
      </c>
      <c r="HE271">
        <v>42401.9</v>
      </c>
      <c r="HF271">
        <v>1.90952</v>
      </c>
      <c r="HG271">
        <v>1.8118</v>
      </c>
      <c r="HH271">
        <v>0.156593</v>
      </c>
      <c r="HI271">
        <v>0</v>
      </c>
      <c r="HJ271">
        <v>27.4413</v>
      </c>
      <c r="HK271">
        <v>999.9</v>
      </c>
      <c r="HL271">
        <v>54.126</v>
      </c>
      <c r="HM271">
        <v>29.88</v>
      </c>
      <c r="HN271">
        <v>25.2415</v>
      </c>
      <c r="HO271">
        <v>53.9796</v>
      </c>
      <c r="HP271">
        <v>42.8846</v>
      </c>
      <c r="HQ271">
        <v>1</v>
      </c>
      <c r="HR271">
        <v>0.0172713</v>
      </c>
      <c r="HS271">
        <v>0.649676</v>
      </c>
      <c r="HT271">
        <v>20.2168</v>
      </c>
      <c r="HU271">
        <v>5.22957</v>
      </c>
      <c r="HV271">
        <v>11.992</v>
      </c>
      <c r="HW271">
        <v>4.9558</v>
      </c>
      <c r="HX271">
        <v>3.30398</v>
      </c>
      <c r="HY271">
        <v>51.1</v>
      </c>
      <c r="HZ271">
        <v>9999</v>
      </c>
      <c r="IA271">
        <v>9999</v>
      </c>
      <c r="IB271">
        <v>9999</v>
      </c>
      <c r="IC271">
        <v>1.86856</v>
      </c>
      <c r="ID271">
        <v>1.8642</v>
      </c>
      <c r="IE271">
        <v>1.8718</v>
      </c>
      <c r="IF271">
        <v>1.86264</v>
      </c>
      <c r="IG271">
        <v>1.86211</v>
      </c>
      <c r="IH271">
        <v>1.86858</v>
      </c>
      <c r="II271">
        <v>1.85867</v>
      </c>
      <c r="IJ271">
        <v>1.86508</v>
      </c>
      <c r="IK271">
        <v>5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6.561</v>
      </c>
      <c r="IY271">
        <v>0.3961</v>
      </c>
      <c r="IZ271">
        <v>3.97360106167472</v>
      </c>
      <c r="JA271">
        <v>0.00378919108122332</v>
      </c>
      <c r="JB271">
        <v>-1.39025892724049e-06</v>
      </c>
      <c r="JC271">
        <v>2.66215117939144e-10</v>
      </c>
      <c r="JD271">
        <v>0.0716792814121334</v>
      </c>
      <c r="JE271">
        <v>0.00926075309058177</v>
      </c>
      <c r="JF271">
        <v>8.50568971851429e-05</v>
      </c>
      <c r="JG271">
        <v>6.08600627940814e-06</v>
      </c>
      <c r="JH271">
        <v>1</v>
      </c>
      <c r="JI271">
        <v>1927</v>
      </c>
      <c r="JJ271">
        <v>1</v>
      </c>
      <c r="JK271">
        <v>28</v>
      </c>
      <c r="JL271">
        <v>29320902.6</v>
      </c>
      <c r="JM271">
        <v>29320902.6</v>
      </c>
      <c r="JN271">
        <v>2.11792</v>
      </c>
      <c r="JO271">
        <v>2.36328</v>
      </c>
      <c r="JP271">
        <v>1.49902</v>
      </c>
      <c r="JQ271">
        <v>2.32544</v>
      </c>
      <c r="JR271">
        <v>1.54419</v>
      </c>
      <c r="JS271">
        <v>2.2644</v>
      </c>
      <c r="JT271">
        <v>35.3133</v>
      </c>
      <c r="JU271">
        <v>24.1313</v>
      </c>
      <c r="JV271">
        <v>18</v>
      </c>
      <c r="JW271">
        <v>546.211</v>
      </c>
      <c r="JX271">
        <v>427.094</v>
      </c>
      <c r="JY271">
        <v>25.7526</v>
      </c>
      <c r="JZ271">
        <v>27.756</v>
      </c>
      <c r="KA271">
        <v>30.0001</v>
      </c>
      <c r="KB271">
        <v>27.6051</v>
      </c>
      <c r="KC271">
        <v>27.6262</v>
      </c>
      <c r="KD271">
        <v>42.4415</v>
      </c>
      <c r="KE271">
        <v>31.0213</v>
      </c>
      <c r="KF271">
        <v>40.419</v>
      </c>
      <c r="KG271">
        <v>25.748</v>
      </c>
      <c r="KH271">
        <v>1022.84</v>
      </c>
      <c r="KI271">
        <v>20.7752</v>
      </c>
      <c r="KJ271">
        <v>92.8562</v>
      </c>
      <c r="KK271">
        <v>98.8252</v>
      </c>
    </row>
    <row r="272" spans="1:297">
      <c r="A272">
        <v>256</v>
      </c>
      <c r="B272">
        <v>1759254163.1</v>
      </c>
      <c r="C272">
        <v>4322.09999990463</v>
      </c>
      <c r="D272" t="s">
        <v>956</v>
      </c>
      <c r="E272" t="s">
        <v>957</v>
      </c>
      <c r="F272">
        <v>5</v>
      </c>
      <c r="G272" t="s">
        <v>835</v>
      </c>
      <c r="H272" t="s">
        <v>436</v>
      </c>
      <c r="I272">
        <v>1759254154.94615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1030.45472913674</v>
      </c>
      <c r="AK272">
        <v>1001.11602424242</v>
      </c>
      <c r="AL272">
        <v>3.58182178531114</v>
      </c>
      <c r="AM272">
        <v>62.8378923052208</v>
      </c>
      <c r="AN272">
        <f>(AP272 - AO272 + DY272*1E3/(8.314*(EA272+273.15)) * AR272/DX272 * AQ272) * DX272/(100*DL272) * 1000/(1000 - AP272)</f>
        <v>0</v>
      </c>
      <c r="AO272">
        <v>20.8118565428191</v>
      </c>
      <c r="AP272">
        <v>23.0578757575757</v>
      </c>
      <c r="AQ272">
        <v>-4.49507445980464e-05</v>
      </c>
      <c r="AR272">
        <v>103.994524263368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2.96</v>
      </c>
      <c r="DM272">
        <v>0.5</v>
      </c>
      <c r="DN272" t="s">
        <v>438</v>
      </c>
      <c r="DO272">
        <v>2</v>
      </c>
      <c r="DP272" t="b">
        <v>1</v>
      </c>
      <c r="DQ272">
        <v>1759254154.94615</v>
      </c>
      <c r="DR272">
        <v>953.374615384615</v>
      </c>
      <c r="DS272">
        <v>992.412153846154</v>
      </c>
      <c r="DT272">
        <v>23.0619923076923</v>
      </c>
      <c r="DU272">
        <v>20.8102230769231</v>
      </c>
      <c r="DV272">
        <v>946.833923076923</v>
      </c>
      <c r="DW272">
        <v>22.6658384615385</v>
      </c>
      <c r="DX272">
        <v>499.993923076923</v>
      </c>
      <c r="DY272">
        <v>90.7244923076923</v>
      </c>
      <c r="DZ272">
        <v>0.0280218923076923</v>
      </c>
      <c r="EA272">
        <v>29.6732923076923</v>
      </c>
      <c r="EB272">
        <v>29.9987461538462</v>
      </c>
      <c r="EC272">
        <v>999.9</v>
      </c>
      <c r="ED272">
        <v>0</v>
      </c>
      <c r="EE272">
        <v>0</v>
      </c>
      <c r="EF272">
        <v>9983.70384615385</v>
      </c>
      <c r="EG272">
        <v>0</v>
      </c>
      <c r="EH272">
        <v>9.40347</v>
      </c>
      <c r="EI272">
        <v>-39.0370615384615</v>
      </c>
      <c r="EJ272">
        <v>975.880692307692</v>
      </c>
      <c r="EK272">
        <v>1013.50307692308</v>
      </c>
      <c r="EL272">
        <v>2.25177384615385</v>
      </c>
      <c r="EM272">
        <v>992.412153846154</v>
      </c>
      <c r="EN272">
        <v>20.8102230769231</v>
      </c>
      <c r="EO272">
        <v>2.09228769230769</v>
      </c>
      <c r="EP272">
        <v>1.88799461538462</v>
      </c>
      <c r="EQ272">
        <v>18.1605846153846</v>
      </c>
      <c r="ER272">
        <v>16.5350307692308</v>
      </c>
      <c r="ES272">
        <v>1999.96384615385</v>
      </c>
      <c r="ET272">
        <v>0.979998615384616</v>
      </c>
      <c r="EU272">
        <v>0.0200016153846154</v>
      </c>
      <c r="EV272">
        <v>0</v>
      </c>
      <c r="EW272">
        <v>555.097307692308</v>
      </c>
      <c r="EX272">
        <v>5.00016</v>
      </c>
      <c r="EY272">
        <v>11330.7461538462</v>
      </c>
      <c r="EZ272">
        <v>18233.8692307692</v>
      </c>
      <c r="FA272">
        <v>48.375</v>
      </c>
      <c r="FB272">
        <v>48.687</v>
      </c>
      <c r="FC272">
        <v>48.6918461538462</v>
      </c>
      <c r="FD272">
        <v>48.5</v>
      </c>
      <c r="FE272">
        <v>50.2451538461538</v>
      </c>
      <c r="FF272">
        <v>1955.06384615385</v>
      </c>
      <c r="FG272">
        <v>39.9</v>
      </c>
      <c r="FH272">
        <v>0</v>
      </c>
      <c r="FI272">
        <v>1759254170.2</v>
      </c>
      <c r="FJ272">
        <v>0</v>
      </c>
      <c r="FK272">
        <v>555.0684</v>
      </c>
      <c r="FL272">
        <v>-0.524999993642619</v>
      </c>
      <c r="FM272">
        <v>-5.82307690533795</v>
      </c>
      <c r="FN272">
        <v>11330.596</v>
      </c>
      <c r="FO272">
        <v>15</v>
      </c>
      <c r="FP272">
        <v>0</v>
      </c>
      <c r="FQ272" t="s">
        <v>439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-38.75652</v>
      </c>
      <c r="GD272">
        <v>-4.37290827067668</v>
      </c>
      <c r="GE272">
        <v>0.80136910634239</v>
      </c>
      <c r="GF272">
        <v>0</v>
      </c>
      <c r="GG272">
        <v>555.128117647059</v>
      </c>
      <c r="GH272">
        <v>-0.656012221484373</v>
      </c>
      <c r="GI272">
        <v>0.223619656705424</v>
      </c>
      <c r="GJ272">
        <v>-1</v>
      </c>
      <c r="GK272">
        <v>2.253106</v>
      </c>
      <c r="GL272">
        <v>-0.0421037593984955</v>
      </c>
      <c r="GM272">
        <v>0.00431889615526935</v>
      </c>
      <c r="GN272">
        <v>1</v>
      </c>
      <c r="GO272">
        <v>1</v>
      </c>
      <c r="GP272">
        <v>2</v>
      </c>
      <c r="GQ272" t="s">
        <v>440</v>
      </c>
      <c r="GR272">
        <v>3.12522</v>
      </c>
      <c r="GS272">
        <v>2.65361</v>
      </c>
      <c r="GT272">
        <v>0.162957</v>
      </c>
      <c r="GU272">
        <v>0.167436</v>
      </c>
      <c r="GV272">
        <v>0.0989473</v>
      </c>
      <c r="GW272">
        <v>0.0925912</v>
      </c>
      <c r="GX272">
        <v>21515.1</v>
      </c>
      <c r="GY272">
        <v>20335.1</v>
      </c>
      <c r="GZ272">
        <v>22984.4</v>
      </c>
      <c r="HA272">
        <v>23780.2</v>
      </c>
      <c r="HB272">
        <v>35291.6</v>
      </c>
      <c r="HC272">
        <v>35719.4</v>
      </c>
      <c r="HD272">
        <v>41426.1</v>
      </c>
      <c r="HE272">
        <v>42401.1</v>
      </c>
      <c r="HF272">
        <v>1.90947</v>
      </c>
      <c r="HG272">
        <v>1.81218</v>
      </c>
      <c r="HH272">
        <v>0.156883</v>
      </c>
      <c r="HI272">
        <v>0</v>
      </c>
      <c r="HJ272">
        <v>27.4375</v>
      </c>
      <c r="HK272">
        <v>999.9</v>
      </c>
      <c r="HL272">
        <v>54.126</v>
      </c>
      <c r="HM272">
        <v>29.91</v>
      </c>
      <c r="HN272">
        <v>25.2871</v>
      </c>
      <c r="HO272">
        <v>54.7996</v>
      </c>
      <c r="HP272">
        <v>42.8686</v>
      </c>
      <c r="HQ272">
        <v>1</v>
      </c>
      <c r="HR272">
        <v>0.0173831</v>
      </c>
      <c r="HS272">
        <v>0.647751</v>
      </c>
      <c r="HT272">
        <v>20.2168</v>
      </c>
      <c r="HU272">
        <v>5.22972</v>
      </c>
      <c r="HV272">
        <v>11.992</v>
      </c>
      <c r="HW272">
        <v>4.9559</v>
      </c>
      <c r="HX272">
        <v>3.30393</v>
      </c>
      <c r="HY272">
        <v>51.1</v>
      </c>
      <c r="HZ272">
        <v>9999</v>
      </c>
      <c r="IA272">
        <v>9999</v>
      </c>
      <c r="IB272">
        <v>9999</v>
      </c>
      <c r="IC272">
        <v>1.86856</v>
      </c>
      <c r="ID272">
        <v>1.8642</v>
      </c>
      <c r="IE272">
        <v>1.8718</v>
      </c>
      <c r="IF272">
        <v>1.86264</v>
      </c>
      <c r="IG272">
        <v>1.86208</v>
      </c>
      <c r="IH272">
        <v>1.86859</v>
      </c>
      <c r="II272">
        <v>1.85867</v>
      </c>
      <c r="IJ272">
        <v>1.86508</v>
      </c>
      <c r="IK272">
        <v>5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6.593</v>
      </c>
      <c r="IY272">
        <v>0.3961</v>
      </c>
      <c r="IZ272">
        <v>3.97360106167472</v>
      </c>
      <c r="JA272">
        <v>0.00378919108122332</v>
      </c>
      <c r="JB272">
        <v>-1.39025892724049e-06</v>
      </c>
      <c r="JC272">
        <v>2.66215117939144e-10</v>
      </c>
      <c r="JD272">
        <v>0.0716792814121334</v>
      </c>
      <c r="JE272">
        <v>0.00926075309058177</v>
      </c>
      <c r="JF272">
        <v>8.50568971851429e-05</v>
      </c>
      <c r="JG272">
        <v>6.08600627940814e-06</v>
      </c>
      <c r="JH272">
        <v>1</v>
      </c>
      <c r="JI272">
        <v>1927</v>
      </c>
      <c r="JJ272">
        <v>1</v>
      </c>
      <c r="JK272">
        <v>28</v>
      </c>
      <c r="JL272">
        <v>29320902.7</v>
      </c>
      <c r="JM272">
        <v>29320902.7</v>
      </c>
      <c r="JN272">
        <v>2.14355</v>
      </c>
      <c r="JO272">
        <v>2.36328</v>
      </c>
      <c r="JP272">
        <v>1.49902</v>
      </c>
      <c r="JQ272">
        <v>2.32544</v>
      </c>
      <c r="JR272">
        <v>1.54419</v>
      </c>
      <c r="JS272">
        <v>2.25342</v>
      </c>
      <c r="JT272">
        <v>35.3133</v>
      </c>
      <c r="JU272">
        <v>24.1225</v>
      </c>
      <c r="JV272">
        <v>18</v>
      </c>
      <c r="JW272">
        <v>546.199</v>
      </c>
      <c r="JX272">
        <v>427.314</v>
      </c>
      <c r="JY272">
        <v>25.752</v>
      </c>
      <c r="JZ272">
        <v>27.757</v>
      </c>
      <c r="KA272">
        <v>30.0003</v>
      </c>
      <c r="KB272">
        <v>27.6074</v>
      </c>
      <c r="KC272">
        <v>27.6262</v>
      </c>
      <c r="KD272">
        <v>43.034</v>
      </c>
      <c r="KE272">
        <v>31.0213</v>
      </c>
      <c r="KF272">
        <v>40.419</v>
      </c>
      <c r="KG272">
        <v>25.7519</v>
      </c>
      <c r="KH272">
        <v>1043.11</v>
      </c>
      <c r="KI272">
        <v>20.7752</v>
      </c>
      <c r="KJ272">
        <v>92.8554</v>
      </c>
      <c r="KK272">
        <v>98.8235</v>
      </c>
    </row>
    <row r="273" spans="1:297">
      <c r="A273">
        <v>257</v>
      </c>
      <c r="B273">
        <v>1759254168.1</v>
      </c>
      <c r="C273">
        <v>4327.09999990463</v>
      </c>
      <c r="D273" t="s">
        <v>958</v>
      </c>
      <c r="E273" t="s">
        <v>959</v>
      </c>
      <c r="F273">
        <v>5</v>
      </c>
      <c r="G273" t="s">
        <v>835</v>
      </c>
      <c r="H273" t="s">
        <v>436</v>
      </c>
      <c r="I273">
        <v>1759254159.94615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1046.73755363475</v>
      </c>
      <c r="AK273">
        <v>1018.01660606061</v>
      </c>
      <c r="AL273">
        <v>3.36900201357066</v>
      </c>
      <c r="AM273">
        <v>62.8378923052208</v>
      </c>
      <c r="AN273">
        <f>(AP273 - AO273 + DY273*1E3/(8.314*(EA273+273.15)) * AR273/DX273 * AQ273) * DX273/(100*DL273) * 1000/(1000 - AP273)</f>
        <v>0</v>
      </c>
      <c r="AO273">
        <v>20.8112976912628</v>
      </c>
      <c r="AP273">
        <v>23.0564939393939</v>
      </c>
      <c r="AQ273">
        <v>-1.29150496328653e-05</v>
      </c>
      <c r="AR273">
        <v>103.994524263368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2.96</v>
      </c>
      <c r="DM273">
        <v>0.5</v>
      </c>
      <c r="DN273" t="s">
        <v>438</v>
      </c>
      <c r="DO273">
        <v>2</v>
      </c>
      <c r="DP273" t="b">
        <v>1</v>
      </c>
      <c r="DQ273">
        <v>1759254159.94615</v>
      </c>
      <c r="DR273">
        <v>970.448846153846</v>
      </c>
      <c r="DS273">
        <v>1009.17630769231</v>
      </c>
      <c r="DT273">
        <v>23.0597384615385</v>
      </c>
      <c r="DU273">
        <v>20.8113538461538</v>
      </c>
      <c r="DV273">
        <v>963.876461538462</v>
      </c>
      <c r="DW273">
        <v>22.6636230769231</v>
      </c>
      <c r="DX273">
        <v>500.010538461538</v>
      </c>
      <c r="DY273">
        <v>90.7254153846154</v>
      </c>
      <c r="DZ273">
        <v>0.0280333076923077</v>
      </c>
      <c r="EA273">
        <v>29.6715</v>
      </c>
      <c r="EB273">
        <v>29.9962307692308</v>
      </c>
      <c r="EC273">
        <v>999.9</v>
      </c>
      <c r="ED273">
        <v>0</v>
      </c>
      <c r="EE273">
        <v>0</v>
      </c>
      <c r="EF273">
        <v>9990.14384615385</v>
      </c>
      <c r="EG273">
        <v>0</v>
      </c>
      <c r="EH273">
        <v>9.40347</v>
      </c>
      <c r="EI273">
        <v>-38.7272692307692</v>
      </c>
      <c r="EJ273">
        <v>993.355923076923</v>
      </c>
      <c r="EK273">
        <v>1030.62461538462</v>
      </c>
      <c r="EL273">
        <v>2.24838153846154</v>
      </c>
      <c r="EM273">
        <v>1009.17630769231</v>
      </c>
      <c r="EN273">
        <v>20.8113538461538</v>
      </c>
      <c r="EO273">
        <v>2.09210307692308</v>
      </c>
      <c r="EP273">
        <v>1.88811615384615</v>
      </c>
      <c r="EQ273">
        <v>18.1592</v>
      </c>
      <c r="ER273">
        <v>16.5360461538462</v>
      </c>
      <c r="ES273">
        <v>1999.98076923077</v>
      </c>
      <c r="ET273">
        <v>0.979998846153846</v>
      </c>
      <c r="EU273">
        <v>0.0200013923076923</v>
      </c>
      <c r="EV273">
        <v>0</v>
      </c>
      <c r="EW273">
        <v>555.127</v>
      </c>
      <c r="EX273">
        <v>5.00016</v>
      </c>
      <c r="EY273">
        <v>11330.6153846154</v>
      </c>
      <c r="EZ273">
        <v>18234.0307692308</v>
      </c>
      <c r="FA273">
        <v>48.375</v>
      </c>
      <c r="FB273">
        <v>48.687</v>
      </c>
      <c r="FC273">
        <v>48.7015384615385</v>
      </c>
      <c r="FD273">
        <v>48.5</v>
      </c>
      <c r="FE273">
        <v>50.25</v>
      </c>
      <c r="FF273">
        <v>1955.08076923077</v>
      </c>
      <c r="FG273">
        <v>39.9</v>
      </c>
      <c r="FH273">
        <v>0</v>
      </c>
      <c r="FI273">
        <v>1759254175</v>
      </c>
      <c r="FJ273">
        <v>0</v>
      </c>
      <c r="FK273">
        <v>555.06632</v>
      </c>
      <c r="FL273">
        <v>-0.497461528928726</v>
      </c>
      <c r="FM273">
        <v>-1.34615381944375</v>
      </c>
      <c r="FN273">
        <v>11330.472</v>
      </c>
      <c r="FO273">
        <v>15</v>
      </c>
      <c r="FP273">
        <v>0</v>
      </c>
      <c r="FQ273" t="s">
        <v>439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-38.8895047619048</v>
      </c>
      <c r="GD273">
        <v>1.76898701298705</v>
      </c>
      <c r="GE273">
        <v>0.628588190180556</v>
      </c>
      <c r="GF273">
        <v>0</v>
      </c>
      <c r="GG273">
        <v>555.085441176471</v>
      </c>
      <c r="GH273">
        <v>-0.246371270287872</v>
      </c>
      <c r="GI273">
        <v>0.223014269020727</v>
      </c>
      <c r="GJ273">
        <v>-1</v>
      </c>
      <c r="GK273">
        <v>2.25023761904762</v>
      </c>
      <c r="GL273">
        <v>-0.0425080519480483</v>
      </c>
      <c r="GM273">
        <v>0.00454698948521822</v>
      </c>
      <c r="GN273">
        <v>1</v>
      </c>
      <c r="GO273">
        <v>1</v>
      </c>
      <c r="GP273">
        <v>2</v>
      </c>
      <c r="GQ273" t="s">
        <v>440</v>
      </c>
      <c r="GR273">
        <v>3.12532</v>
      </c>
      <c r="GS273">
        <v>2.65375</v>
      </c>
      <c r="GT273">
        <v>0.164737</v>
      </c>
      <c r="GU273">
        <v>0.169274</v>
      </c>
      <c r="GV273">
        <v>0.0989427</v>
      </c>
      <c r="GW273">
        <v>0.0925911</v>
      </c>
      <c r="GX273">
        <v>21469.3</v>
      </c>
      <c r="GY273">
        <v>20290.1</v>
      </c>
      <c r="GZ273">
        <v>22984.3</v>
      </c>
      <c r="HA273">
        <v>23780</v>
      </c>
      <c r="HB273">
        <v>35291.8</v>
      </c>
      <c r="HC273">
        <v>35719.2</v>
      </c>
      <c r="HD273">
        <v>41425.9</v>
      </c>
      <c r="HE273">
        <v>42400.8</v>
      </c>
      <c r="HF273">
        <v>1.9098</v>
      </c>
      <c r="HG273">
        <v>1.8122</v>
      </c>
      <c r="HH273">
        <v>0.156809</v>
      </c>
      <c r="HI273">
        <v>0</v>
      </c>
      <c r="HJ273">
        <v>27.4338</v>
      </c>
      <c r="HK273">
        <v>999.9</v>
      </c>
      <c r="HL273">
        <v>54.126</v>
      </c>
      <c r="HM273">
        <v>29.88</v>
      </c>
      <c r="HN273">
        <v>25.2427</v>
      </c>
      <c r="HO273">
        <v>54.3896</v>
      </c>
      <c r="HP273">
        <v>42.8005</v>
      </c>
      <c r="HQ273">
        <v>1</v>
      </c>
      <c r="HR273">
        <v>0.017533</v>
      </c>
      <c r="HS273">
        <v>0.639352</v>
      </c>
      <c r="HT273">
        <v>20.2167</v>
      </c>
      <c r="HU273">
        <v>5.22957</v>
      </c>
      <c r="HV273">
        <v>11.992</v>
      </c>
      <c r="HW273">
        <v>4.9557</v>
      </c>
      <c r="HX273">
        <v>3.30385</v>
      </c>
      <c r="HY273">
        <v>51.1</v>
      </c>
      <c r="HZ273">
        <v>9999</v>
      </c>
      <c r="IA273">
        <v>9999</v>
      </c>
      <c r="IB273">
        <v>9999</v>
      </c>
      <c r="IC273">
        <v>1.86854</v>
      </c>
      <c r="ID273">
        <v>1.86419</v>
      </c>
      <c r="IE273">
        <v>1.8718</v>
      </c>
      <c r="IF273">
        <v>1.86264</v>
      </c>
      <c r="IG273">
        <v>1.8621</v>
      </c>
      <c r="IH273">
        <v>1.86856</v>
      </c>
      <c r="II273">
        <v>1.85867</v>
      </c>
      <c r="IJ273">
        <v>1.86508</v>
      </c>
      <c r="IK273">
        <v>5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6.623</v>
      </c>
      <c r="IY273">
        <v>0.3961</v>
      </c>
      <c r="IZ273">
        <v>3.97360106167472</v>
      </c>
      <c r="JA273">
        <v>0.00378919108122332</v>
      </c>
      <c r="JB273">
        <v>-1.39025892724049e-06</v>
      </c>
      <c r="JC273">
        <v>2.66215117939144e-10</v>
      </c>
      <c r="JD273">
        <v>0.0716792814121334</v>
      </c>
      <c r="JE273">
        <v>0.00926075309058177</v>
      </c>
      <c r="JF273">
        <v>8.50568971851429e-05</v>
      </c>
      <c r="JG273">
        <v>6.08600627940814e-06</v>
      </c>
      <c r="JH273">
        <v>1</v>
      </c>
      <c r="JI273">
        <v>1927</v>
      </c>
      <c r="JJ273">
        <v>1</v>
      </c>
      <c r="JK273">
        <v>28</v>
      </c>
      <c r="JL273">
        <v>29320902.8</v>
      </c>
      <c r="JM273">
        <v>29320902.8</v>
      </c>
      <c r="JN273">
        <v>2.17285</v>
      </c>
      <c r="JO273">
        <v>2.35107</v>
      </c>
      <c r="JP273">
        <v>1.4978</v>
      </c>
      <c r="JQ273">
        <v>2.32544</v>
      </c>
      <c r="JR273">
        <v>1.54419</v>
      </c>
      <c r="JS273">
        <v>2.35229</v>
      </c>
      <c r="JT273">
        <v>35.3365</v>
      </c>
      <c r="JU273">
        <v>24.1313</v>
      </c>
      <c r="JV273">
        <v>18</v>
      </c>
      <c r="JW273">
        <v>546.415</v>
      </c>
      <c r="JX273">
        <v>427.346</v>
      </c>
      <c r="JY273">
        <v>25.7527</v>
      </c>
      <c r="JZ273">
        <v>27.7593</v>
      </c>
      <c r="KA273">
        <v>30.0003</v>
      </c>
      <c r="KB273">
        <v>27.6082</v>
      </c>
      <c r="KC273">
        <v>27.6285</v>
      </c>
      <c r="KD273">
        <v>43.5576</v>
      </c>
      <c r="KE273">
        <v>31.0213</v>
      </c>
      <c r="KF273">
        <v>40.419</v>
      </c>
      <c r="KG273">
        <v>25.754</v>
      </c>
      <c r="KH273">
        <v>1056.61</v>
      </c>
      <c r="KI273">
        <v>20.7752</v>
      </c>
      <c r="KJ273">
        <v>92.8551</v>
      </c>
      <c r="KK273">
        <v>98.8227</v>
      </c>
    </row>
    <row r="274" spans="1:297">
      <c r="A274">
        <v>258</v>
      </c>
      <c r="B274">
        <v>1759254173.1</v>
      </c>
      <c r="C274">
        <v>4332.09999990463</v>
      </c>
      <c r="D274" t="s">
        <v>960</v>
      </c>
      <c r="E274" t="s">
        <v>961</v>
      </c>
      <c r="F274">
        <v>5</v>
      </c>
      <c r="G274" t="s">
        <v>835</v>
      </c>
      <c r="H274" t="s">
        <v>436</v>
      </c>
      <c r="I274">
        <v>1759254164.94615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1064.68864247911</v>
      </c>
      <c r="AK274">
        <v>1035.58727272727</v>
      </c>
      <c r="AL274">
        <v>3.52417384359219</v>
      </c>
      <c r="AM274">
        <v>62.8378923052208</v>
      </c>
      <c r="AN274">
        <f>(AP274 - AO274 + DY274*1E3/(8.314*(EA274+273.15)) * AR274/DX274 * AQ274) * DX274/(100*DL274) * 1000/(1000 - AP274)</f>
        <v>0</v>
      </c>
      <c r="AO274">
        <v>20.8123643137715</v>
      </c>
      <c r="AP274">
        <v>23.0547042424242</v>
      </c>
      <c r="AQ274">
        <v>-2.03577645823736e-05</v>
      </c>
      <c r="AR274">
        <v>103.994524263368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2.96</v>
      </c>
      <c r="DM274">
        <v>0.5</v>
      </c>
      <c r="DN274" t="s">
        <v>438</v>
      </c>
      <c r="DO274">
        <v>2</v>
      </c>
      <c r="DP274" t="b">
        <v>1</v>
      </c>
      <c r="DQ274">
        <v>1759254164.94615</v>
      </c>
      <c r="DR274">
        <v>987.413538461538</v>
      </c>
      <c r="DS274">
        <v>1026.36561538462</v>
      </c>
      <c r="DT274">
        <v>23.0570384615385</v>
      </c>
      <c r="DU274">
        <v>20.8119769230769</v>
      </c>
      <c r="DV274">
        <v>980.810307692308</v>
      </c>
      <c r="DW274">
        <v>22.6609846153846</v>
      </c>
      <c r="DX274">
        <v>499.989461538462</v>
      </c>
      <c r="DY274">
        <v>90.7253461538461</v>
      </c>
      <c r="DZ274">
        <v>0.0282117615384615</v>
      </c>
      <c r="EA274">
        <v>29.6686538461538</v>
      </c>
      <c r="EB274">
        <v>29.9953615384615</v>
      </c>
      <c r="EC274">
        <v>999.9</v>
      </c>
      <c r="ED274">
        <v>0</v>
      </c>
      <c r="EE274">
        <v>0</v>
      </c>
      <c r="EF274">
        <v>9982.50076923077</v>
      </c>
      <c r="EG274">
        <v>0</v>
      </c>
      <c r="EH274">
        <v>9.40347</v>
      </c>
      <c r="EI274">
        <v>-38.9517769230769</v>
      </c>
      <c r="EJ274">
        <v>1010.71869230769</v>
      </c>
      <c r="EK274">
        <v>1048.18076923077</v>
      </c>
      <c r="EL274">
        <v>2.24505461538462</v>
      </c>
      <c r="EM274">
        <v>1026.36561538462</v>
      </c>
      <c r="EN274">
        <v>20.8119769230769</v>
      </c>
      <c r="EO274">
        <v>2.09185538461538</v>
      </c>
      <c r="EP274">
        <v>1.88817153846154</v>
      </c>
      <c r="EQ274">
        <v>18.1573230769231</v>
      </c>
      <c r="ER274">
        <v>16.5365076923077</v>
      </c>
      <c r="ES274">
        <v>1999.99384615385</v>
      </c>
      <c r="ET274">
        <v>0.979999076923077</v>
      </c>
      <c r="EU274">
        <v>0.0200011846153846</v>
      </c>
      <c r="EV274">
        <v>0</v>
      </c>
      <c r="EW274">
        <v>555.086538461538</v>
      </c>
      <c r="EX274">
        <v>5.00016</v>
      </c>
      <c r="EY274">
        <v>11330.4</v>
      </c>
      <c r="EZ274">
        <v>18234.1307692308</v>
      </c>
      <c r="FA274">
        <v>48.375</v>
      </c>
      <c r="FB274">
        <v>48.687</v>
      </c>
      <c r="FC274">
        <v>48.7112307692308</v>
      </c>
      <c r="FD274">
        <v>48.5</v>
      </c>
      <c r="FE274">
        <v>50.25</v>
      </c>
      <c r="FF274">
        <v>1955.09384615385</v>
      </c>
      <c r="FG274">
        <v>39.9</v>
      </c>
      <c r="FH274">
        <v>0</v>
      </c>
      <c r="FI274">
        <v>1759254180.4</v>
      </c>
      <c r="FJ274">
        <v>0</v>
      </c>
      <c r="FK274">
        <v>555.062192307692</v>
      </c>
      <c r="FL274">
        <v>-0.0606153865853248</v>
      </c>
      <c r="FM274">
        <v>-0.817093940500981</v>
      </c>
      <c r="FN274">
        <v>11330.3038461538</v>
      </c>
      <c r="FO274">
        <v>15</v>
      </c>
      <c r="FP274">
        <v>0</v>
      </c>
      <c r="FQ274" t="s">
        <v>439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-38.80475</v>
      </c>
      <c r="GD274">
        <v>-1.56054135338347</v>
      </c>
      <c r="GE274">
        <v>0.591966964027555</v>
      </c>
      <c r="GF274">
        <v>0</v>
      </c>
      <c r="GG274">
        <v>555.067382352941</v>
      </c>
      <c r="GH274">
        <v>-0.217188692917109</v>
      </c>
      <c r="GI274">
        <v>0.225508577469037</v>
      </c>
      <c r="GJ274">
        <v>-1</v>
      </c>
      <c r="GK274">
        <v>2.246926</v>
      </c>
      <c r="GL274">
        <v>-0.0356021052631603</v>
      </c>
      <c r="GM274">
        <v>0.0037926434053309</v>
      </c>
      <c r="GN274">
        <v>1</v>
      </c>
      <c r="GO274">
        <v>1</v>
      </c>
      <c r="GP274">
        <v>2</v>
      </c>
      <c r="GQ274" t="s">
        <v>440</v>
      </c>
      <c r="GR274">
        <v>3.12509</v>
      </c>
      <c r="GS274">
        <v>2.65393</v>
      </c>
      <c r="GT274">
        <v>0.166562</v>
      </c>
      <c r="GU274">
        <v>0.170938</v>
      </c>
      <c r="GV274">
        <v>0.0989409</v>
      </c>
      <c r="GW274">
        <v>0.0925929</v>
      </c>
      <c r="GX274">
        <v>21422.3</v>
      </c>
      <c r="GY274">
        <v>20249.1</v>
      </c>
      <c r="GZ274">
        <v>22984.3</v>
      </c>
      <c r="HA274">
        <v>23779.6</v>
      </c>
      <c r="HB274">
        <v>35292</v>
      </c>
      <c r="HC274">
        <v>35719</v>
      </c>
      <c r="HD274">
        <v>41425.9</v>
      </c>
      <c r="HE274">
        <v>42400.5</v>
      </c>
      <c r="HF274">
        <v>1.90928</v>
      </c>
      <c r="HG274">
        <v>1.81235</v>
      </c>
      <c r="HH274">
        <v>0.157125</v>
      </c>
      <c r="HI274">
        <v>0</v>
      </c>
      <c r="HJ274">
        <v>27.4304</v>
      </c>
      <c r="HK274">
        <v>999.9</v>
      </c>
      <c r="HL274">
        <v>54.126</v>
      </c>
      <c r="HM274">
        <v>29.89</v>
      </c>
      <c r="HN274">
        <v>25.2567</v>
      </c>
      <c r="HO274">
        <v>53.6496</v>
      </c>
      <c r="HP274">
        <v>42.9647</v>
      </c>
      <c r="HQ274">
        <v>1</v>
      </c>
      <c r="HR274">
        <v>0.0178379</v>
      </c>
      <c r="HS274">
        <v>0.63213</v>
      </c>
      <c r="HT274">
        <v>20.2167</v>
      </c>
      <c r="HU274">
        <v>5.22957</v>
      </c>
      <c r="HV274">
        <v>11.992</v>
      </c>
      <c r="HW274">
        <v>4.95585</v>
      </c>
      <c r="HX274">
        <v>3.30398</v>
      </c>
      <c r="HY274">
        <v>51.1</v>
      </c>
      <c r="HZ274">
        <v>9999</v>
      </c>
      <c r="IA274">
        <v>9999</v>
      </c>
      <c r="IB274">
        <v>9999</v>
      </c>
      <c r="IC274">
        <v>1.86851</v>
      </c>
      <c r="ID274">
        <v>1.86421</v>
      </c>
      <c r="IE274">
        <v>1.8718</v>
      </c>
      <c r="IF274">
        <v>1.86264</v>
      </c>
      <c r="IG274">
        <v>1.86216</v>
      </c>
      <c r="IH274">
        <v>1.86856</v>
      </c>
      <c r="II274">
        <v>1.85867</v>
      </c>
      <c r="IJ274">
        <v>1.86508</v>
      </c>
      <c r="IK274">
        <v>5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6.66</v>
      </c>
      <c r="IY274">
        <v>0.396</v>
      </c>
      <c r="IZ274">
        <v>3.97360106167472</v>
      </c>
      <c r="JA274">
        <v>0.00378919108122332</v>
      </c>
      <c r="JB274">
        <v>-1.39025892724049e-06</v>
      </c>
      <c r="JC274">
        <v>2.66215117939144e-10</v>
      </c>
      <c r="JD274">
        <v>0.0716792814121334</v>
      </c>
      <c r="JE274">
        <v>0.00926075309058177</v>
      </c>
      <c r="JF274">
        <v>8.50568971851429e-05</v>
      </c>
      <c r="JG274">
        <v>6.08600627940814e-06</v>
      </c>
      <c r="JH274">
        <v>1</v>
      </c>
      <c r="JI274">
        <v>1927</v>
      </c>
      <c r="JJ274">
        <v>1</v>
      </c>
      <c r="JK274">
        <v>28</v>
      </c>
      <c r="JL274">
        <v>29320902.9</v>
      </c>
      <c r="JM274">
        <v>29320902.9</v>
      </c>
      <c r="JN274">
        <v>2.19971</v>
      </c>
      <c r="JO274">
        <v>2.34253</v>
      </c>
      <c r="JP274">
        <v>1.4978</v>
      </c>
      <c r="JQ274">
        <v>2.32544</v>
      </c>
      <c r="JR274">
        <v>1.54419</v>
      </c>
      <c r="JS274">
        <v>2.34375</v>
      </c>
      <c r="JT274">
        <v>35.3133</v>
      </c>
      <c r="JU274">
        <v>24.14</v>
      </c>
      <c r="JV274">
        <v>18</v>
      </c>
      <c r="JW274">
        <v>546.089</v>
      </c>
      <c r="JX274">
        <v>427.438</v>
      </c>
      <c r="JY274">
        <v>25.7545</v>
      </c>
      <c r="JZ274">
        <v>27.7612</v>
      </c>
      <c r="KA274">
        <v>30.0003</v>
      </c>
      <c r="KB274">
        <v>27.6097</v>
      </c>
      <c r="KC274">
        <v>27.6291</v>
      </c>
      <c r="KD274">
        <v>44.1645</v>
      </c>
      <c r="KE274">
        <v>31.0213</v>
      </c>
      <c r="KF274">
        <v>40.419</v>
      </c>
      <c r="KG274">
        <v>25.758</v>
      </c>
      <c r="KH274">
        <v>1076.94</v>
      </c>
      <c r="KI274">
        <v>20.7752</v>
      </c>
      <c r="KJ274">
        <v>92.8551</v>
      </c>
      <c r="KK274">
        <v>98.8218</v>
      </c>
    </row>
    <row r="275" spans="1:297">
      <c r="A275">
        <v>259</v>
      </c>
      <c r="B275">
        <v>1759254178.1</v>
      </c>
      <c r="C275">
        <v>4337.09999990463</v>
      </c>
      <c r="D275" t="s">
        <v>962</v>
      </c>
      <c r="E275" t="s">
        <v>963</v>
      </c>
      <c r="F275">
        <v>5</v>
      </c>
      <c r="G275" t="s">
        <v>835</v>
      </c>
      <c r="H275" t="s">
        <v>436</v>
      </c>
      <c r="I275">
        <v>1759254169.94615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1081.06997209825</v>
      </c>
      <c r="AK275">
        <v>1052.50696969697</v>
      </c>
      <c r="AL275">
        <v>3.38692370475724</v>
      </c>
      <c r="AM275">
        <v>62.8378923052208</v>
      </c>
      <c r="AN275">
        <f>(AP275 - AO275 + DY275*1E3/(8.314*(EA275+273.15)) * AR275/DX275 * AQ275) * DX275/(100*DL275) * 1000/(1000 - AP275)</f>
        <v>0</v>
      </c>
      <c r="AO275">
        <v>20.8138972636106</v>
      </c>
      <c r="AP275">
        <v>23.0549412121212</v>
      </c>
      <c r="AQ275">
        <v>-1.1784795541242e-05</v>
      </c>
      <c r="AR275">
        <v>103.994524263368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2.96</v>
      </c>
      <c r="DM275">
        <v>0.5</v>
      </c>
      <c r="DN275" t="s">
        <v>438</v>
      </c>
      <c r="DO275">
        <v>2</v>
      </c>
      <c r="DP275" t="b">
        <v>1</v>
      </c>
      <c r="DQ275">
        <v>1759254169.94615</v>
      </c>
      <c r="DR275">
        <v>1004.28969230769</v>
      </c>
      <c r="DS275">
        <v>1042.95846153846</v>
      </c>
      <c r="DT275">
        <v>23.0560384615385</v>
      </c>
      <c r="DU275">
        <v>20.8128538461538</v>
      </c>
      <c r="DV275">
        <v>997.656076923077</v>
      </c>
      <c r="DW275">
        <v>22.6600076923077</v>
      </c>
      <c r="DX275">
        <v>500.010307692308</v>
      </c>
      <c r="DY275">
        <v>90.7240692307692</v>
      </c>
      <c r="DZ275">
        <v>0.0282779461538462</v>
      </c>
      <c r="EA275">
        <v>29.6654</v>
      </c>
      <c r="EB275">
        <v>29.9962307692308</v>
      </c>
      <c r="EC275">
        <v>999.9</v>
      </c>
      <c r="ED275">
        <v>0</v>
      </c>
      <c r="EE275">
        <v>0</v>
      </c>
      <c r="EF275">
        <v>9979.85230769231</v>
      </c>
      <c r="EG275">
        <v>0</v>
      </c>
      <c r="EH275">
        <v>9.40347</v>
      </c>
      <c r="EI275">
        <v>-38.6683538461538</v>
      </c>
      <c r="EJ275">
        <v>1027.99230769231</v>
      </c>
      <c r="EK275">
        <v>1065.12692307692</v>
      </c>
      <c r="EL275">
        <v>2.24317692307692</v>
      </c>
      <c r="EM275">
        <v>1042.95846153846</v>
      </c>
      <c r="EN275">
        <v>20.8128538461538</v>
      </c>
      <c r="EO275">
        <v>2.09173538461538</v>
      </c>
      <c r="EP275">
        <v>1.88822538461538</v>
      </c>
      <c r="EQ275">
        <v>18.1564076923077</v>
      </c>
      <c r="ER275">
        <v>16.5369461538462</v>
      </c>
      <c r="ES275">
        <v>2000.00692307692</v>
      </c>
      <c r="ET275">
        <v>0.979999307692308</v>
      </c>
      <c r="EU275">
        <v>0.0200009692307692</v>
      </c>
      <c r="EV275">
        <v>0</v>
      </c>
      <c r="EW275">
        <v>555.071769230769</v>
      </c>
      <c r="EX275">
        <v>5.00016</v>
      </c>
      <c r="EY275">
        <v>11330.1615384615</v>
      </c>
      <c r="EZ275">
        <v>18234.2538461538</v>
      </c>
      <c r="FA275">
        <v>48.375</v>
      </c>
      <c r="FB275">
        <v>48.6918461538462</v>
      </c>
      <c r="FC275">
        <v>48.7160769230769</v>
      </c>
      <c r="FD275">
        <v>48.5</v>
      </c>
      <c r="FE275">
        <v>50.25</v>
      </c>
      <c r="FF275">
        <v>1955.10692307692</v>
      </c>
      <c r="FG275">
        <v>39.9</v>
      </c>
      <c r="FH275">
        <v>0</v>
      </c>
      <c r="FI275">
        <v>1759254185.2</v>
      </c>
      <c r="FJ275">
        <v>0</v>
      </c>
      <c r="FK275">
        <v>555.014384615385</v>
      </c>
      <c r="FL275">
        <v>-1.02584615683943</v>
      </c>
      <c r="FM275">
        <v>-5.53162389445134</v>
      </c>
      <c r="FN275">
        <v>11329.9769230769</v>
      </c>
      <c r="FO275">
        <v>15</v>
      </c>
      <c r="FP275">
        <v>0</v>
      </c>
      <c r="FQ275" t="s">
        <v>439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-38.8549619047619</v>
      </c>
      <c r="GD275">
        <v>2.27471688311679</v>
      </c>
      <c r="GE275">
        <v>0.544360627557198</v>
      </c>
      <c r="GF275">
        <v>0</v>
      </c>
      <c r="GG275">
        <v>555.038705882353</v>
      </c>
      <c r="GH275">
        <v>-0.505699008332478</v>
      </c>
      <c r="GI275">
        <v>0.224790559961375</v>
      </c>
      <c r="GJ275">
        <v>-1</v>
      </c>
      <c r="GK275">
        <v>2.24442571428571</v>
      </c>
      <c r="GL275">
        <v>-0.0212922077922043</v>
      </c>
      <c r="GM275">
        <v>0.00241669702068665</v>
      </c>
      <c r="GN275">
        <v>1</v>
      </c>
      <c r="GO275">
        <v>1</v>
      </c>
      <c r="GP275">
        <v>2</v>
      </c>
      <c r="GQ275" t="s">
        <v>440</v>
      </c>
      <c r="GR275">
        <v>3.1251</v>
      </c>
      <c r="GS275">
        <v>2.65363</v>
      </c>
      <c r="GT275">
        <v>0.168332</v>
      </c>
      <c r="GU275">
        <v>0.172767</v>
      </c>
      <c r="GV275">
        <v>0.0989352</v>
      </c>
      <c r="GW275">
        <v>0.0926023</v>
      </c>
      <c r="GX275">
        <v>21377.2</v>
      </c>
      <c r="GY275">
        <v>20204.1</v>
      </c>
      <c r="GZ275">
        <v>22984.6</v>
      </c>
      <c r="HA275">
        <v>23779.2</v>
      </c>
      <c r="HB275">
        <v>35292.3</v>
      </c>
      <c r="HC275">
        <v>35718.3</v>
      </c>
      <c r="HD275">
        <v>41425.8</v>
      </c>
      <c r="HE275">
        <v>42400</v>
      </c>
      <c r="HF275">
        <v>1.90937</v>
      </c>
      <c r="HG275">
        <v>1.8123</v>
      </c>
      <c r="HH275">
        <v>0.158258</v>
      </c>
      <c r="HI275">
        <v>0</v>
      </c>
      <c r="HJ275">
        <v>27.4257</v>
      </c>
      <c r="HK275">
        <v>999.9</v>
      </c>
      <c r="HL275">
        <v>54.126</v>
      </c>
      <c r="HM275">
        <v>29.89</v>
      </c>
      <c r="HN275">
        <v>25.2573</v>
      </c>
      <c r="HO275">
        <v>54.2596</v>
      </c>
      <c r="HP275">
        <v>43.0329</v>
      </c>
      <c r="HQ275">
        <v>1</v>
      </c>
      <c r="HR275">
        <v>0.0179421</v>
      </c>
      <c r="HS275">
        <v>0.625098</v>
      </c>
      <c r="HT275">
        <v>20.2166</v>
      </c>
      <c r="HU275">
        <v>5.22972</v>
      </c>
      <c r="HV275">
        <v>11.992</v>
      </c>
      <c r="HW275">
        <v>4.9559</v>
      </c>
      <c r="HX275">
        <v>3.3039</v>
      </c>
      <c r="HY275">
        <v>51.1</v>
      </c>
      <c r="HZ275">
        <v>9999</v>
      </c>
      <c r="IA275">
        <v>9999</v>
      </c>
      <c r="IB275">
        <v>9999</v>
      </c>
      <c r="IC275">
        <v>1.86855</v>
      </c>
      <c r="ID275">
        <v>1.86418</v>
      </c>
      <c r="IE275">
        <v>1.8718</v>
      </c>
      <c r="IF275">
        <v>1.86264</v>
      </c>
      <c r="IG275">
        <v>1.86215</v>
      </c>
      <c r="IH275">
        <v>1.86854</v>
      </c>
      <c r="II275">
        <v>1.85867</v>
      </c>
      <c r="IJ275">
        <v>1.86508</v>
      </c>
      <c r="IK275">
        <v>5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6.69</v>
      </c>
      <c r="IY275">
        <v>0.396</v>
      </c>
      <c r="IZ275">
        <v>3.97360106167472</v>
      </c>
      <c r="JA275">
        <v>0.00378919108122332</v>
      </c>
      <c r="JB275">
        <v>-1.39025892724049e-06</v>
      </c>
      <c r="JC275">
        <v>2.66215117939144e-10</v>
      </c>
      <c r="JD275">
        <v>0.0716792814121334</v>
      </c>
      <c r="JE275">
        <v>0.00926075309058177</v>
      </c>
      <c r="JF275">
        <v>8.50568971851429e-05</v>
      </c>
      <c r="JG275">
        <v>6.08600627940814e-06</v>
      </c>
      <c r="JH275">
        <v>1</v>
      </c>
      <c r="JI275">
        <v>1927</v>
      </c>
      <c r="JJ275">
        <v>1</v>
      </c>
      <c r="JK275">
        <v>28</v>
      </c>
      <c r="JL275">
        <v>29320903</v>
      </c>
      <c r="JM275">
        <v>29320903</v>
      </c>
      <c r="JN275">
        <v>2.22778</v>
      </c>
      <c r="JO275">
        <v>2.34253</v>
      </c>
      <c r="JP275">
        <v>1.4978</v>
      </c>
      <c r="JQ275">
        <v>2.32544</v>
      </c>
      <c r="JR275">
        <v>1.54419</v>
      </c>
      <c r="JS275">
        <v>2.33521</v>
      </c>
      <c r="JT275">
        <v>35.3133</v>
      </c>
      <c r="JU275">
        <v>24.14</v>
      </c>
      <c r="JV275">
        <v>18</v>
      </c>
      <c r="JW275">
        <v>546.165</v>
      </c>
      <c r="JX275">
        <v>427.422</v>
      </c>
      <c r="JY275">
        <v>25.7585</v>
      </c>
      <c r="JZ275">
        <v>27.7625</v>
      </c>
      <c r="KA275">
        <v>30.0002</v>
      </c>
      <c r="KB275">
        <v>27.6111</v>
      </c>
      <c r="KC275">
        <v>27.6308</v>
      </c>
      <c r="KD275">
        <v>44.6469</v>
      </c>
      <c r="KE275">
        <v>31.0213</v>
      </c>
      <c r="KF275">
        <v>40.419</v>
      </c>
      <c r="KG275">
        <v>25.7618</v>
      </c>
      <c r="KH275">
        <v>1090.5</v>
      </c>
      <c r="KI275">
        <v>20.7752</v>
      </c>
      <c r="KJ275">
        <v>92.8554</v>
      </c>
      <c r="KK275">
        <v>98.8204</v>
      </c>
    </row>
    <row r="276" spans="1:297">
      <c r="A276">
        <v>260</v>
      </c>
      <c r="B276">
        <v>1759254183.1</v>
      </c>
      <c r="C276">
        <v>4342.09999990463</v>
      </c>
      <c r="D276" t="s">
        <v>964</v>
      </c>
      <c r="E276" t="s">
        <v>965</v>
      </c>
      <c r="F276">
        <v>5</v>
      </c>
      <c r="G276" t="s">
        <v>835</v>
      </c>
      <c r="H276" t="s">
        <v>436</v>
      </c>
      <c r="I276">
        <v>1759254174.94615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1098.80192846791</v>
      </c>
      <c r="AK276">
        <v>1069.74393939394</v>
      </c>
      <c r="AL276">
        <v>3.42098410924754</v>
      </c>
      <c r="AM276">
        <v>62.8378923052208</v>
      </c>
      <c r="AN276">
        <f>(AP276 - AO276 + DY276*1E3/(8.314*(EA276+273.15)) * AR276/DX276 * AQ276) * DX276/(100*DL276) * 1000/(1000 - AP276)</f>
        <v>0</v>
      </c>
      <c r="AO276">
        <v>20.8160309337307</v>
      </c>
      <c r="AP276">
        <v>23.0637909090909</v>
      </c>
      <c r="AQ276">
        <v>7.84392369937269e-05</v>
      </c>
      <c r="AR276">
        <v>103.994524263368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2.96</v>
      </c>
      <c r="DM276">
        <v>0.5</v>
      </c>
      <c r="DN276" t="s">
        <v>438</v>
      </c>
      <c r="DO276">
        <v>2</v>
      </c>
      <c r="DP276" t="b">
        <v>1</v>
      </c>
      <c r="DQ276">
        <v>1759254174.94615</v>
      </c>
      <c r="DR276">
        <v>1021.08669230769</v>
      </c>
      <c r="DS276">
        <v>1059.83615384615</v>
      </c>
      <c r="DT276">
        <v>23.0571615384615</v>
      </c>
      <c r="DU276">
        <v>20.8141153846154</v>
      </c>
      <c r="DV276">
        <v>1014.42315384615</v>
      </c>
      <c r="DW276">
        <v>22.6611230769231</v>
      </c>
      <c r="DX276">
        <v>500.026230769231</v>
      </c>
      <c r="DY276">
        <v>90.7225076923077</v>
      </c>
      <c r="DZ276">
        <v>0.0281009538461538</v>
      </c>
      <c r="EA276">
        <v>29.6641615384615</v>
      </c>
      <c r="EB276">
        <v>30.0001923076923</v>
      </c>
      <c r="EC276">
        <v>999.9</v>
      </c>
      <c r="ED276">
        <v>0</v>
      </c>
      <c r="EE276">
        <v>0</v>
      </c>
      <c r="EF276">
        <v>9991.10692307692</v>
      </c>
      <c r="EG276">
        <v>0</v>
      </c>
      <c r="EH276">
        <v>9.40464692307692</v>
      </c>
      <c r="EI276">
        <v>-38.7495</v>
      </c>
      <c r="EJ276">
        <v>1045.18615384615</v>
      </c>
      <c r="EK276">
        <v>1082.36538461538</v>
      </c>
      <c r="EL276">
        <v>2.24304230769231</v>
      </c>
      <c r="EM276">
        <v>1059.83615384615</v>
      </c>
      <c r="EN276">
        <v>20.8141153846154</v>
      </c>
      <c r="EO276">
        <v>2.09180307692308</v>
      </c>
      <c r="EP276">
        <v>1.88830846153846</v>
      </c>
      <c r="EQ276">
        <v>18.1569076923077</v>
      </c>
      <c r="ER276">
        <v>16.5376384615385</v>
      </c>
      <c r="ES276">
        <v>2000.02</v>
      </c>
      <c r="ET276">
        <v>0.979999538461539</v>
      </c>
      <c r="EU276">
        <v>0.0200007538461538</v>
      </c>
      <c r="EV276">
        <v>0</v>
      </c>
      <c r="EW276">
        <v>555.004461538462</v>
      </c>
      <c r="EX276">
        <v>5.00016</v>
      </c>
      <c r="EY276">
        <v>11329.7769230769</v>
      </c>
      <c r="EZ276">
        <v>18234.3769230769</v>
      </c>
      <c r="FA276">
        <v>48.375</v>
      </c>
      <c r="FB276">
        <v>48.7015384615385</v>
      </c>
      <c r="FC276">
        <v>48.7160769230769</v>
      </c>
      <c r="FD276">
        <v>48.5</v>
      </c>
      <c r="FE276">
        <v>50.25</v>
      </c>
      <c r="FF276">
        <v>1955.12</v>
      </c>
      <c r="FG276">
        <v>39.9</v>
      </c>
      <c r="FH276">
        <v>0</v>
      </c>
      <c r="FI276">
        <v>1759254190</v>
      </c>
      <c r="FJ276">
        <v>0</v>
      </c>
      <c r="FK276">
        <v>554.998769230769</v>
      </c>
      <c r="FL276">
        <v>-0.316649577510163</v>
      </c>
      <c r="FM276">
        <v>-5.76410252338527</v>
      </c>
      <c r="FN276">
        <v>11329.6076923077</v>
      </c>
      <c r="FO276">
        <v>15</v>
      </c>
      <c r="FP276">
        <v>0</v>
      </c>
      <c r="FQ276" t="s">
        <v>439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-38.67144</v>
      </c>
      <c r="GD276">
        <v>-0.486099248120312</v>
      </c>
      <c r="GE276">
        <v>0.465291243631341</v>
      </c>
      <c r="GF276">
        <v>1</v>
      </c>
      <c r="GG276">
        <v>555.025117647059</v>
      </c>
      <c r="GH276">
        <v>-0.281313979447198</v>
      </c>
      <c r="GI276">
        <v>0.205934136344874</v>
      </c>
      <c r="GJ276">
        <v>-1</v>
      </c>
      <c r="GK276">
        <v>2.2433835</v>
      </c>
      <c r="GL276">
        <v>-0.007209473684214</v>
      </c>
      <c r="GM276">
        <v>0.00220495187022305</v>
      </c>
      <c r="GN276">
        <v>1</v>
      </c>
      <c r="GO276">
        <v>2</v>
      </c>
      <c r="GP276">
        <v>2</v>
      </c>
      <c r="GQ276" t="s">
        <v>642</v>
      </c>
      <c r="GR276">
        <v>3.12524</v>
      </c>
      <c r="GS276">
        <v>2.65334</v>
      </c>
      <c r="GT276">
        <v>0.170074</v>
      </c>
      <c r="GU276">
        <v>0.174328</v>
      </c>
      <c r="GV276">
        <v>0.0989539</v>
      </c>
      <c r="GW276">
        <v>0.0926012</v>
      </c>
      <c r="GX276">
        <v>21331.8</v>
      </c>
      <c r="GY276">
        <v>20166.2</v>
      </c>
      <c r="GZ276">
        <v>22984</v>
      </c>
      <c r="HA276">
        <v>23779.5</v>
      </c>
      <c r="HB276">
        <v>35291.9</v>
      </c>
      <c r="HC276">
        <v>35718.7</v>
      </c>
      <c r="HD276">
        <v>41426.1</v>
      </c>
      <c r="HE276">
        <v>42400.2</v>
      </c>
      <c r="HF276">
        <v>1.90943</v>
      </c>
      <c r="HG276">
        <v>1.812</v>
      </c>
      <c r="HH276">
        <v>0.158105</v>
      </c>
      <c r="HI276">
        <v>0</v>
      </c>
      <c r="HJ276">
        <v>27.4209</v>
      </c>
      <c r="HK276">
        <v>999.9</v>
      </c>
      <c r="HL276">
        <v>54.126</v>
      </c>
      <c r="HM276">
        <v>29.89</v>
      </c>
      <c r="HN276">
        <v>25.258</v>
      </c>
      <c r="HO276">
        <v>54.3296</v>
      </c>
      <c r="HP276">
        <v>42.9567</v>
      </c>
      <c r="HQ276">
        <v>1</v>
      </c>
      <c r="HR276">
        <v>0.0181047</v>
      </c>
      <c r="HS276">
        <v>0.649131</v>
      </c>
      <c r="HT276">
        <v>20.2166</v>
      </c>
      <c r="HU276">
        <v>5.23047</v>
      </c>
      <c r="HV276">
        <v>11.992</v>
      </c>
      <c r="HW276">
        <v>4.95575</v>
      </c>
      <c r="HX276">
        <v>3.30395</v>
      </c>
      <c r="HY276">
        <v>51.1</v>
      </c>
      <c r="HZ276">
        <v>9999</v>
      </c>
      <c r="IA276">
        <v>9999</v>
      </c>
      <c r="IB276">
        <v>9999</v>
      </c>
      <c r="IC276">
        <v>1.86856</v>
      </c>
      <c r="ID276">
        <v>1.86419</v>
      </c>
      <c r="IE276">
        <v>1.8718</v>
      </c>
      <c r="IF276">
        <v>1.86264</v>
      </c>
      <c r="IG276">
        <v>1.86216</v>
      </c>
      <c r="IH276">
        <v>1.86857</v>
      </c>
      <c r="II276">
        <v>1.85868</v>
      </c>
      <c r="IJ276">
        <v>1.86508</v>
      </c>
      <c r="IK276">
        <v>5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6.72</v>
      </c>
      <c r="IY276">
        <v>0.3962</v>
      </c>
      <c r="IZ276">
        <v>3.97360106167472</v>
      </c>
      <c r="JA276">
        <v>0.00378919108122332</v>
      </c>
      <c r="JB276">
        <v>-1.39025892724049e-06</v>
      </c>
      <c r="JC276">
        <v>2.66215117939144e-10</v>
      </c>
      <c r="JD276">
        <v>0.0716792814121334</v>
      </c>
      <c r="JE276">
        <v>0.00926075309058177</v>
      </c>
      <c r="JF276">
        <v>8.50568971851429e-05</v>
      </c>
      <c r="JG276">
        <v>6.08600627940814e-06</v>
      </c>
      <c r="JH276">
        <v>1</v>
      </c>
      <c r="JI276">
        <v>1927</v>
      </c>
      <c r="JJ276">
        <v>1</v>
      </c>
      <c r="JK276">
        <v>28</v>
      </c>
      <c r="JL276">
        <v>29320903.1</v>
      </c>
      <c r="JM276">
        <v>29320903.1</v>
      </c>
      <c r="JN276">
        <v>2.25342</v>
      </c>
      <c r="JO276">
        <v>2.34619</v>
      </c>
      <c r="JP276">
        <v>1.49902</v>
      </c>
      <c r="JQ276">
        <v>2.32544</v>
      </c>
      <c r="JR276">
        <v>1.54419</v>
      </c>
      <c r="JS276">
        <v>2.32178</v>
      </c>
      <c r="JT276">
        <v>35.3365</v>
      </c>
      <c r="JU276">
        <v>24.14</v>
      </c>
      <c r="JV276">
        <v>18</v>
      </c>
      <c r="JW276">
        <v>546.206</v>
      </c>
      <c r="JX276">
        <v>427.259</v>
      </c>
      <c r="JY276">
        <v>25.762</v>
      </c>
      <c r="JZ276">
        <v>27.7642</v>
      </c>
      <c r="KA276">
        <v>30.0003</v>
      </c>
      <c r="KB276">
        <v>27.6121</v>
      </c>
      <c r="KC276">
        <v>27.6327</v>
      </c>
      <c r="KD276">
        <v>45.1523</v>
      </c>
      <c r="KE276">
        <v>31.0213</v>
      </c>
      <c r="KF276">
        <v>40.419</v>
      </c>
      <c r="KG276">
        <v>25.7546</v>
      </c>
      <c r="KH276">
        <v>1104</v>
      </c>
      <c r="KI276">
        <v>20.7749</v>
      </c>
      <c r="KJ276">
        <v>92.8548</v>
      </c>
      <c r="KK276">
        <v>98.8211</v>
      </c>
    </row>
    <row r="277" spans="1:297">
      <c r="A277">
        <v>261</v>
      </c>
      <c r="B277">
        <v>1759254188.1</v>
      </c>
      <c r="C277">
        <v>4347.09999990463</v>
      </c>
      <c r="D277" t="s">
        <v>966</v>
      </c>
      <c r="E277" t="s">
        <v>967</v>
      </c>
      <c r="F277">
        <v>5</v>
      </c>
      <c r="G277" t="s">
        <v>835</v>
      </c>
      <c r="H277" t="s">
        <v>436</v>
      </c>
      <c r="I277">
        <v>1759254179.94615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1114.26053550339</v>
      </c>
      <c r="AK277">
        <v>1086.2176969697</v>
      </c>
      <c r="AL277">
        <v>3.28802288144477</v>
      </c>
      <c r="AM277">
        <v>62.8378923052208</v>
      </c>
      <c r="AN277">
        <f>(AP277 - AO277 + DY277*1E3/(8.314*(EA277+273.15)) * AR277/DX277 * AQ277) * DX277/(100*DL277) * 1000/(1000 - AP277)</f>
        <v>0</v>
      </c>
      <c r="AO277">
        <v>20.8160879825305</v>
      </c>
      <c r="AP277">
        <v>23.0606121212121</v>
      </c>
      <c r="AQ277">
        <v>-4.8491483114726e-06</v>
      </c>
      <c r="AR277">
        <v>103.994524263368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2.96</v>
      </c>
      <c r="DM277">
        <v>0.5</v>
      </c>
      <c r="DN277" t="s">
        <v>438</v>
      </c>
      <c r="DO277">
        <v>2</v>
      </c>
      <c r="DP277" t="b">
        <v>1</v>
      </c>
      <c r="DQ277">
        <v>1759254179.94615</v>
      </c>
      <c r="DR277">
        <v>1037.73538461538</v>
      </c>
      <c r="DS277">
        <v>1076.00538461538</v>
      </c>
      <c r="DT277">
        <v>23.0588461538462</v>
      </c>
      <c r="DU277">
        <v>20.8153076923077</v>
      </c>
      <c r="DV277">
        <v>1031.04307692308</v>
      </c>
      <c r="DW277">
        <v>22.6627769230769</v>
      </c>
      <c r="DX277">
        <v>500.015615384615</v>
      </c>
      <c r="DY277">
        <v>90.7223076923077</v>
      </c>
      <c r="DZ277">
        <v>0.0279211384615385</v>
      </c>
      <c r="EA277">
        <v>29.6625538461538</v>
      </c>
      <c r="EB277">
        <v>29.9990153846154</v>
      </c>
      <c r="EC277">
        <v>999.9</v>
      </c>
      <c r="ED277">
        <v>0</v>
      </c>
      <c r="EE277">
        <v>0</v>
      </c>
      <c r="EF277">
        <v>10006.9707692308</v>
      </c>
      <c r="EG277">
        <v>0</v>
      </c>
      <c r="EH277">
        <v>9.40668</v>
      </c>
      <c r="EI277">
        <v>-38.2690230769231</v>
      </c>
      <c r="EJ277">
        <v>1062.23</v>
      </c>
      <c r="EK277">
        <v>1098.88</v>
      </c>
      <c r="EL277">
        <v>2.24353846153846</v>
      </c>
      <c r="EM277">
        <v>1076.00538461538</v>
      </c>
      <c r="EN277">
        <v>20.8153076923077</v>
      </c>
      <c r="EO277">
        <v>2.09195153846154</v>
      </c>
      <c r="EP277">
        <v>1.88841307692308</v>
      </c>
      <c r="EQ277">
        <v>18.1580307692308</v>
      </c>
      <c r="ER277">
        <v>16.5385076923077</v>
      </c>
      <c r="ES277">
        <v>2000.03538461538</v>
      </c>
      <c r="ET277">
        <v>0.979999769230769</v>
      </c>
      <c r="EU277">
        <v>0.0200005384615385</v>
      </c>
      <c r="EV277">
        <v>0</v>
      </c>
      <c r="EW277">
        <v>555.071307692308</v>
      </c>
      <c r="EX277">
        <v>5.00016</v>
      </c>
      <c r="EY277">
        <v>11329.4769230769</v>
      </c>
      <c r="EZ277">
        <v>18234.5307692308</v>
      </c>
      <c r="FA277">
        <v>48.375</v>
      </c>
      <c r="FB277">
        <v>48.7015384615385</v>
      </c>
      <c r="FC277">
        <v>48.7160769230769</v>
      </c>
      <c r="FD277">
        <v>48.5</v>
      </c>
      <c r="FE277">
        <v>50.25</v>
      </c>
      <c r="FF277">
        <v>1955.13538461538</v>
      </c>
      <c r="FG277">
        <v>39.9</v>
      </c>
      <c r="FH277">
        <v>0</v>
      </c>
      <c r="FI277">
        <v>1759254195.4</v>
      </c>
      <c r="FJ277">
        <v>0</v>
      </c>
      <c r="FK277">
        <v>554.97684</v>
      </c>
      <c r="FL277">
        <v>0.236230775412914</v>
      </c>
      <c r="FM277">
        <v>-1.98461538463516</v>
      </c>
      <c r="FN277">
        <v>11329.156</v>
      </c>
      <c r="FO277">
        <v>15</v>
      </c>
      <c r="FP277">
        <v>0</v>
      </c>
      <c r="FQ277" t="s">
        <v>439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-38.566775</v>
      </c>
      <c r="GD277">
        <v>4.39765263157891</v>
      </c>
      <c r="GE277">
        <v>0.590661033821429</v>
      </c>
      <c r="GF277">
        <v>0</v>
      </c>
      <c r="GG277">
        <v>554.999352941176</v>
      </c>
      <c r="GH277">
        <v>-0.064965624565114</v>
      </c>
      <c r="GI277">
        <v>0.195434039173887</v>
      </c>
      <c r="GJ277">
        <v>-1</v>
      </c>
      <c r="GK277">
        <v>2.243446</v>
      </c>
      <c r="GL277">
        <v>0.00484962406014583</v>
      </c>
      <c r="GM277">
        <v>0.00223117099299899</v>
      </c>
      <c r="GN277">
        <v>1</v>
      </c>
      <c r="GO277">
        <v>1</v>
      </c>
      <c r="GP277">
        <v>2</v>
      </c>
      <c r="GQ277" t="s">
        <v>440</v>
      </c>
      <c r="GR277">
        <v>3.12518</v>
      </c>
      <c r="GS277">
        <v>2.65361</v>
      </c>
      <c r="GT277">
        <v>0.171755</v>
      </c>
      <c r="GU277">
        <v>0.175881</v>
      </c>
      <c r="GV277">
        <v>0.0989542</v>
      </c>
      <c r="GW277">
        <v>0.0926058</v>
      </c>
      <c r="GX277">
        <v>21288.8</v>
      </c>
      <c r="GY277">
        <v>20128</v>
      </c>
      <c r="GZ277">
        <v>22984.2</v>
      </c>
      <c r="HA277">
        <v>23779.2</v>
      </c>
      <c r="HB277">
        <v>35291.8</v>
      </c>
      <c r="HC277">
        <v>35718.2</v>
      </c>
      <c r="HD277">
        <v>41425.8</v>
      </c>
      <c r="HE277">
        <v>42399.7</v>
      </c>
      <c r="HF277">
        <v>1.9093</v>
      </c>
      <c r="HG277">
        <v>1.81227</v>
      </c>
      <c r="HH277">
        <v>0.157908</v>
      </c>
      <c r="HI277">
        <v>0</v>
      </c>
      <c r="HJ277">
        <v>27.4165</v>
      </c>
      <c r="HK277">
        <v>999.9</v>
      </c>
      <c r="HL277">
        <v>54.126</v>
      </c>
      <c r="HM277">
        <v>29.89</v>
      </c>
      <c r="HN277">
        <v>25.2595</v>
      </c>
      <c r="HO277">
        <v>54.3996</v>
      </c>
      <c r="HP277">
        <v>42.9728</v>
      </c>
      <c r="HQ277">
        <v>1</v>
      </c>
      <c r="HR277">
        <v>0.0181326</v>
      </c>
      <c r="HS277">
        <v>0.654213</v>
      </c>
      <c r="HT277">
        <v>20.2163</v>
      </c>
      <c r="HU277">
        <v>5.22882</v>
      </c>
      <c r="HV277">
        <v>11.992</v>
      </c>
      <c r="HW277">
        <v>4.95495</v>
      </c>
      <c r="HX277">
        <v>3.30353</v>
      </c>
      <c r="HY277">
        <v>51.1</v>
      </c>
      <c r="HZ277">
        <v>9999</v>
      </c>
      <c r="IA277">
        <v>9999</v>
      </c>
      <c r="IB277">
        <v>9999</v>
      </c>
      <c r="IC277">
        <v>1.86854</v>
      </c>
      <c r="ID277">
        <v>1.8642</v>
      </c>
      <c r="IE277">
        <v>1.8718</v>
      </c>
      <c r="IF277">
        <v>1.86264</v>
      </c>
      <c r="IG277">
        <v>1.86216</v>
      </c>
      <c r="IH277">
        <v>1.86856</v>
      </c>
      <c r="II277">
        <v>1.85869</v>
      </c>
      <c r="IJ277">
        <v>1.86508</v>
      </c>
      <c r="IK277">
        <v>5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6.74</v>
      </c>
      <c r="IY277">
        <v>0.3961</v>
      </c>
      <c r="IZ277">
        <v>3.97360106167472</v>
      </c>
      <c r="JA277">
        <v>0.00378919108122332</v>
      </c>
      <c r="JB277">
        <v>-1.39025892724049e-06</v>
      </c>
      <c r="JC277">
        <v>2.66215117939144e-10</v>
      </c>
      <c r="JD277">
        <v>0.0716792814121334</v>
      </c>
      <c r="JE277">
        <v>0.00926075309058177</v>
      </c>
      <c r="JF277">
        <v>8.50568971851429e-05</v>
      </c>
      <c r="JG277">
        <v>6.08600627940814e-06</v>
      </c>
      <c r="JH277">
        <v>1</v>
      </c>
      <c r="JI277">
        <v>1927</v>
      </c>
      <c r="JJ277">
        <v>1</v>
      </c>
      <c r="JK277">
        <v>28</v>
      </c>
      <c r="JL277">
        <v>29320903.1</v>
      </c>
      <c r="JM277">
        <v>29320903.1</v>
      </c>
      <c r="JN277">
        <v>2.27783</v>
      </c>
      <c r="JO277">
        <v>2.35596</v>
      </c>
      <c r="JP277">
        <v>1.49902</v>
      </c>
      <c r="JQ277">
        <v>2.32544</v>
      </c>
      <c r="JR277">
        <v>1.54419</v>
      </c>
      <c r="JS277">
        <v>2.28394</v>
      </c>
      <c r="JT277">
        <v>35.3133</v>
      </c>
      <c r="JU277">
        <v>24.1313</v>
      </c>
      <c r="JV277">
        <v>18</v>
      </c>
      <c r="JW277">
        <v>546.145</v>
      </c>
      <c r="JX277">
        <v>427.425</v>
      </c>
      <c r="JY277">
        <v>25.7561</v>
      </c>
      <c r="JZ277">
        <v>27.7659</v>
      </c>
      <c r="KA277">
        <v>30.0003</v>
      </c>
      <c r="KB277">
        <v>27.6144</v>
      </c>
      <c r="KC277">
        <v>27.6332</v>
      </c>
      <c r="KD277">
        <v>45.7264</v>
      </c>
      <c r="KE277">
        <v>31.0213</v>
      </c>
      <c r="KF277">
        <v>40.419</v>
      </c>
      <c r="KG277">
        <v>25.7561</v>
      </c>
      <c r="KH277">
        <v>1124.44</v>
      </c>
      <c r="KI277">
        <v>20.7748</v>
      </c>
      <c r="KJ277">
        <v>92.8548</v>
      </c>
      <c r="KK277">
        <v>98.8199</v>
      </c>
    </row>
    <row r="278" spans="1:297">
      <c r="A278">
        <v>262</v>
      </c>
      <c r="B278">
        <v>1759254193.1</v>
      </c>
      <c r="C278">
        <v>4352.09999990463</v>
      </c>
      <c r="D278" t="s">
        <v>968</v>
      </c>
      <c r="E278" t="s">
        <v>969</v>
      </c>
      <c r="F278">
        <v>5</v>
      </c>
      <c r="G278" t="s">
        <v>835</v>
      </c>
      <c r="H278" t="s">
        <v>436</v>
      </c>
      <c r="I278">
        <v>1759254184.94615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1129.65410365171</v>
      </c>
      <c r="AK278">
        <v>1101.9863030303</v>
      </c>
      <c r="AL278">
        <v>3.10392724918154</v>
      </c>
      <c r="AM278">
        <v>62.8378923052208</v>
      </c>
      <c r="AN278">
        <f>(AP278 - AO278 + DY278*1E3/(8.314*(EA278+273.15)) * AR278/DX278 * AQ278) * DX278/(100*DL278) * 1000/(1000 - AP278)</f>
        <v>0</v>
      </c>
      <c r="AO278">
        <v>20.8176530997815</v>
      </c>
      <c r="AP278">
        <v>23.0602048484848</v>
      </c>
      <c r="AQ278">
        <v>-1.05291028986384e-05</v>
      </c>
      <c r="AR278">
        <v>103.994524263368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2.96</v>
      </c>
      <c r="DM278">
        <v>0.5</v>
      </c>
      <c r="DN278" t="s">
        <v>438</v>
      </c>
      <c r="DO278">
        <v>2</v>
      </c>
      <c r="DP278" t="b">
        <v>1</v>
      </c>
      <c r="DQ278">
        <v>1759254184.94615</v>
      </c>
      <c r="DR278">
        <v>1054.03076923077</v>
      </c>
      <c r="DS278">
        <v>1091.86307692308</v>
      </c>
      <c r="DT278">
        <v>23.0602692307692</v>
      </c>
      <c r="DU278">
        <v>20.8165384615385</v>
      </c>
      <c r="DV278">
        <v>1047.31</v>
      </c>
      <c r="DW278">
        <v>22.6641769230769</v>
      </c>
      <c r="DX278">
        <v>500.010153846154</v>
      </c>
      <c r="DY278">
        <v>90.7218461538462</v>
      </c>
      <c r="DZ278">
        <v>0.0277679153846154</v>
      </c>
      <c r="EA278">
        <v>29.6597076923077</v>
      </c>
      <c r="EB278">
        <v>29.9975692307692</v>
      </c>
      <c r="EC278">
        <v>999.9</v>
      </c>
      <c r="ED278">
        <v>0</v>
      </c>
      <c r="EE278">
        <v>0</v>
      </c>
      <c r="EF278">
        <v>10016.4415384615</v>
      </c>
      <c r="EG278">
        <v>0</v>
      </c>
      <c r="EH278">
        <v>9.40668</v>
      </c>
      <c r="EI278">
        <v>-37.8300692307692</v>
      </c>
      <c r="EJ278">
        <v>1078.91230769231</v>
      </c>
      <c r="EK278">
        <v>1115.07461538462</v>
      </c>
      <c r="EL278">
        <v>2.24373538461538</v>
      </c>
      <c r="EM278">
        <v>1091.86307692308</v>
      </c>
      <c r="EN278">
        <v>20.8165384615385</v>
      </c>
      <c r="EO278">
        <v>2.09207076923077</v>
      </c>
      <c r="EP278">
        <v>1.88851615384615</v>
      </c>
      <c r="EQ278">
        <v>18.1589384615385</v>
      </c>
      <c r="ER278">
        <v>16.5393615384615</v>
      </c>
      <c r="ES278">
        <v>2000.05230769231</v>
      </c>
      <c r="ET278">
        <v>0.98</v>
      </c>
      <c r="EU278">
        <v>0.0200003153846154</v>
      </c>
      <c r="EV278">
        <v>0</v>
      </c>
      <c r="EW278">
        <v>555.049076923077</v>
      </c>
      <c r="EX278">
        <v>5.00016</v>
      </c>
      <c r="EY278">
        <v>11329.3153846154</v>
      </c>
      <c r="EZ278">
        <v>18234.6769230769</v>
      </c>
      <c r="FA278">
        <v>48.375</v>
      </c>
      <c r="FB278">
        <v>48.6966923076923</v>
      </c>
      <c r="FC278">
        <v>48.7209230769231</v>
      </c>
      <c r="FD278">
        <v>48.5</v>
      </c>
      <c r="FE278">
        <v>50.25</v>
      </c>
      <c r="FF278">
        <v>1955.15230769231</v>
      </c>
      <c r="FG278">
        <v>39.9</v>
      </c>
      <c r="FH278">
        <v>0</v>
      </c>
      <c r="FI278">
        <v>1759254200.2</v>
      </c>
      <c r="FJ278">
        <v>0</v>
      </c>
      <c r="FK278">
        <v>554.98172</v>
      </c>
      <c r="FL278">
        <v>-0.841153836281203</v>
      </c>
      <c r="FM278">
        <v>-2.46923075578959</v>
      </c>
      <c r="FN278">
        <v>11329.032</v>
      </c>
      <c r="FO278">
        <v>15</v>
      </c>
      <c r="FP278">
        <v>0</v>
      </c>
      <c r="FQ278" t="s">
        <v>439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-38.0269952380952</v>
      </c>
      <c r="GD278">
        <v>6.71870649350646</v>
      </c>
      <c r="GE278">
        <v>0.847335169236439</v>
      </c>
      <c r="GF278">
        <v>0</v>
      </c>
      <c r="GG278">
        <v>554.988676470588</v>
      </c>
      <c r="GH278">
        <v>-0.138838806563671</v>
      </c>
      <c r="GI278">
        <v>0.180821445986697</v>
      </c>
      <c r="GJ278">
        <v>-1</v>
      </c>
      <c r="GK278">
        <v>2.24339047619048</v>
      </c>
      <c r="GL278">
        <v>0.00809532467532516</v>
      </c>
      <c r="GM278">
        <v>0.00217619912470931</v>
      </c>
      <c r="GN278">
        <v>1</v>
      </c>
      <c r="GO278">
        <v>1</v>
      </c>
      <c r="GP278">
        <v>2</v>
      </c>
      <c r="GQ278" t="s">
        <v>440</v>
      </c>
      <c r="GR278">
        <v>3.12541</v>
      </c>
      <c r="GS278">
        <v>2.65336</v>
      </c>
      <c r="GT278">
        <v>0.173338</v>
      </c>
      <c r="GU278">
        <v>0.177631</v>
      </c>
      <c r="GV278">
        <v>0.0989509</v>
      </c>
      <c r="GW278">
        <v>0.092608</v>
      </c>
      <c r="GX278">
        <v>21247.8</v>
      </c>
      <c r="GY278">
        <v>20085.4</v>
      </c>
      <c r="GZ278">
        <v>22983.9</v>
      </c>
      <c r="HA278">
        <v>23779.3</v>
      </c>
      <c r="HB278">
        <v>35291.6</v>
      </c>
      <c r="HC278">
        <v>35718.4</v>
      </c>
      <c r="HD278">
        <v>41425.2</v>
      </c>
      <c r="HE278">
        <v>42399.9</v>
      </c>
      <c r="HF278">
        <v>1.9096</v>
      </c>
      <c r="HG278">
        <v>1.81197</v>
      </c>
      <c r="HH278">
        <v>0.157751</v>
      </c>
      <c r="HI278">
        <v>0</v>
      </c>
      <c r="HJ278">
        <v>27.4147</v>
      </c>
      <c r="HK278">
        <v>999.9</v>
      </c>
      <c r="HL278">
        <v>54.126</v>
      </c>
      <c r="HM278">
        <v>29.89</v>
      </c>
      <c r="HN278">
        <v>25.2586</v>
      </c>
      <c r="HO278">
        <v>54.8296</v>
      </c>
      <c r="HP278">
        <v>42.7404</v>
      </c>
      <c r="HQ278">
        <v>1</v>
      </c>
      <c r="HR278">
        <v>0.0185061</v>
      </c>
      <c r="HS278">
        <v>0.630316</v>
      </c>
      <c r="HT278">
        <v>20.2166</v>
      </c>
      <c r="HU278">
        <v>5.23137</v>
      </c>
      <c r="HV278">
        <v>11.992</v>
      </c>
      <c r="HW278">
        <v>4.9558</v>
      </c>
      <c r="HX278">
        <v>3.30387</v>
      </c>
      <c r="HY278">
        <v>51.1</v>
      </c>
      <c r="HZ278">
        <v>9999</v>
      </c>
      <c r="IA278">
        <v>9999</v>
      </c>
      <c r="IB278">
        <v>9999</v>
      </c>
      <c r="IC278">
        <v>1.86854</v>
      </c>
      <c r="ID278">
        <v>1.86421</v>
      </c>
      <c r="IE278">
        <v>1.87181</v>
      </c>
      <c r="IF278">
        <v>1.86264</v>
      </c>
      <c r="IG278">
        <v>1.86215</v>
      </c>
      <c r="IH278">
        <v>1.86856</v>
      </c>
      <c r="II278">
        <v>1.85867</v>
      </c>
      <c r="IJ278">
        <v>1.86508</v>
      </c>
      <c r="IK278">
        <v>5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6.77</v>
      </c>
      <c r="IY278">
        <v>0.3961</v>
      </c>
      <c r="IZ278">
        <v>3.97360106167472</v>
      </c>
      <c r="JA278">
        <v>0.00378919108122332</v>
      </c>
      <c r="JB278">
        <v>-1.39025892724049e-06</v>
      </c>
      <c r="JC278">
        <v>2.66215117939144e-10</v>
      </c>
      <c r="JD278">
        <v>0.0716792814121334</v>
      </c>
      <c r="JE278">
        <v>0.00926075309058177</v>
      </c>
      <c r="JF278">
        <v>8.50568971851429e-05</v>
      </c>
      <c r="JG278">
        <v>6.08600627940814e-06</v>
      </c>
      <c r="JH278">
        <v>1</v>
      </c>
      <c r="JI278">
        <v>1927</v>
      </c>
      <c r="JJ278">
        <v>1</v>
      </c>
      <c r="JK278">
        <v>28</v>
      </c>
      <c r="JL278">
        <v>29320903.2</v>
      </c>
      <c r="JM278">
        <v>29320903.2</v>
      </c>
      <c r="JN278">
        <v>2.30835</v>
      </c>
      <c r="JO278">
        <v>2.36084</v>
      </c>
      <c r="JP278">
        <v>1.49902</v>
      </c>
      <c r="JQ278">
        <v>2.32544</v>
      </c>
      <c r="JR278">
        <v>1.54419</v>
      </c>
      <c r="JS278">
        <v>2.25952</v>
      </c>
      <c r="JT278">
        <v>35.3365</v>
      </c>
      <c r="JU278">
        <v>24.1225</v>
      </c>
      <c r="JV278">
        <v>18</v>
      </c>
      <c r="JW278">
        <v>546.339</v>
      </c>
      <c r="JX278">
        <v>427.265</v>
      </c>
      <c r="JY278">
        <v>25.756</v>
      </c>
      <c r="JZ278">
        <v>27.7676</v>
      </c>
      <c r="KA278">
        <v>30.0002</v>
      </c>
      <c r="KB278">
        <v>27.6144</v>
      </c>
      <c r="KC278">
        <v>27.6354</v>
      </c>
      <c r="KD278">
        <v>46.256</v>
      </c>
      <c r="KE278">
        <v>31.0213</v>
      </c>
      <c r="KF278">
        <v>40.419</v>
      </c>
      <c r="KG278">
        <v>25.7625</v>
      </c>
      <c r="KH278">
        <v>1138.04</v>
      </c>
      <c r="KI278">
        <v>20.7748</v>
      </c>
      <c r="KJ278">
        <v>92.8536</v>
      </c>
      <c r="KK278">
        <v>98.8203</v>
      </c>
    </row>
    <row r="279" spans="1:297">
      <c r="A279">
        <v>263</v>
      </c>
      <c r="B279">
        <v>1759254198.1</v>
      </c>
      <c r="C279">
        <v>4357.09999990463</v>
      </c>
      <c r="D279" t="s">
        <v>970</v>
      </c>
      <c r="E279" t="s">
        <v>971</v>
      </c>
      <c r="F279">
        <v>5</v>
      </c>
      <c r="G279" t="s">
        <v>835</v>
      </c>
      <c r="H279" t="s">
        <v>436</v>
      </c>
      <c r="I279">
        <v>1759254189.94615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1148.09183024414</v>
      </c>
      <c r="AK279">
        <v>1119.40096969697</v>
      </c>
      <c r="AL279">
        <v>3.53710280582928</v>
      </c>
      <c r="AM279">
        <v>62.8378923052208</v>
      </c>
      <c r="AN279">
        <f>(AP279 - AO279 + DY279*1E3/(8.314*(EA279+273.15)) * AR279/DX279 * AQ279) * DX279/(100*DL279) * 1000/(1000 - AP279)</f>
        <v>0</v>
      </c>
      <c r="AO279">
        <v>20.8197204263763</v>
      </c>
      <c r="AP279">
        <v>23.0632145454545</v>
      </c>
      <c r="AQ279">
        <v>2.01012298403267e-05</v>
      </c>
      <c r="AR279">
        <v>103.994524263368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2.96</v>
      </c>
      <c r="DM279">
        <v>0.5</v>
      </c>
      <c r="DN279" t="s">
        <v>438</v>
      </c>
      <c r="DO279">
        <v>2</v>
      </c>
      <c r="DP279" t="b">
        <v>1</v>
      </c>
      <c r="DQ279">
        <v>1759254189.94615</v>
      </c>
      <c r="DR279">
        <v>1070.16538461538</v>
      </c>
      <c r="DS279">
        <v>1108.07538461538</v>
      </c>
      <c r="DT279">
        <v>23.0615</v>
      </c>
      <c r="DU279">
        <v>20.8179769230769</v>
      </c>
      <c r="DV279">
        <v>1063.41461538462</v>
      </c>
      <c r="DW279">
        <v>22.6653769230769</v>
      </c>
      <c r="DX279">
        <v>500.018230769231</v>
      </c>
      <c r="DY279">
        <v>90.7216461538462</v>
      </c>
      <c r="DZ279">
        <v>0.0277918</v>
      </c>
      <c r="EA279">
        <v>29.6558692307692</v>
      </c>
      <c r="EB279">
        <v>29.9870923076923</v>
      </c>
      <c r="EC279">
        <v>999.9</v>
      </c>
      <c r="ED279">
        <v>0</v>
      </c>
      <c r="EE279">
        <v>0</v>
      </c>
      <c r="EF279">
        <v>10010.7246153846</v>
      </c>
      <c r="EG279">
        <v>0</v>
      </c>
      <c r="EH279">
        <v>9.40657307692308</v>
      </c>
      <c r="EI279">
        <v>-37.9086153846154</v>
      </c>
      <c r="EJ279">
        <v>1095.42846153846</v>
      </c>
      <c r="EK279">
        <v>1131.63384615385</v>
      </c>
      <c r="EL279">
        <v>2.24352230769231</v>
      </c>
      <c r="EM279">
        <v>1108.07538461538</v>
      </c>
      <c r="EN279">
        <v>20.8179769230769</v>
      </c>
      <c r="EO279">
        <v>2.09217692307692</v>
      </c>
      <c r="EP279">
        <v>1.88864230769231</v>
      </c>
      <c r="EQ279">
        <v>18.1597461538462</v>
      </c>
      <c r="ER279">
        <v>16.5404076923077</v>
      </c>
      <c r="ES279">
        <v>2000.02615384615</v>
      </c>
      <c r="ET279">
        <v>0.979999769230769</v>
      </c>
      <c r="EU279">
        <v>0.0200005461538462</v>
      </c>
      <c r="EV279">
        <v>0</v>
      </c>
      <c r="EW279">
        <v>554.949769230769</v>
      </c>
      <c r="EX279">
        <v>5.00016</v>
      </c>
      <c r="EY279">
        <v>11328.7846153846</v>
      </c>
      <c r="EZ279">
        <v>18234.4307692308</v>
      </c>
      <c r="FA279">
        <v>48.3797692307692</v>
      </c>
      <c r="FB279">
        <v>48.6918461538462</v>
      </c>
      <c r="FC279">
        <v>48.7354615384615</v>
      </c>
      <c r="FD279">
        <v>48.5</v>
      </c>
      <c r="FE279">
        <v>50.25</v>
      </c>
      <c r="FF279">
        <v>1955.12615384615</v>
      </c>
      <c r="FG279">
        <v>39.9</v>
      </c>
      <c r="FH279">
        <v>0</v>
      </c>
      <c r="FI279">
        <v>1759254205</v>
      </c>
      <c r="FJ279">
        <v>0</v>
      </c>
      <c r="FK279">
        <v>554.93276</v>
      </c>
      <c r="FL279">
        <v>-0.822692303096422</v>
      </c>
      <c r="FM279">
        <v>-5.51538458451756</v>
      </c>
      <c r="FN279">
        <v>11328.664</v>
      </c>
      <c r="FO279">
        <v>15</v>
      </c>
      <c r="FP279">
        <v>0</v>
      </c>
      <c r="FQ279" t="s">
        <v>439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-38.1638523809524</v>
      </c>
      <c r="GD279">
        <v>0.639919480519541</v>
      </c>
      <c r="GE279">
        <v>0.953343213877727</v>
      </c>
      <c r="GF279">
        <v>0</v>
      </c>
      <c r="GG279">
        <v>554.944735294118</v>
      </c>
      <c r="GH279">
        <v>-0.527593580906314</v>
      </c>
      <c r="GI279">
        <v>0.191877305898934</v>
      </c>
      <c r="GJ279">
        <v>-1</v>
      </c>
      <c r="GK279">
        <v>2.24319285714286</v>
      </c>
      <c r="GL279">
        <v>-0.00202831168830787</v>
      </c>
      <c r="GM279">
        <v>0.00220495144716475</v>
      </c>
      <c r="GN279">
        <v>1</v>
      </c>
      <c r="GO279">
        <v>1</v>
      </c>
      <c r="GP279">
        <v>2</v>
      </c>
      <c r="GQ279" t="s">
        <v>440</v>
      </c>
      <c r="GR279">
        <v>3.1252</v>
      </c>
      <c r="GS279">
        <v>2.65347</v>
      </c>
      <c r="GT279">
        <v>0.175087</v>
      </c>
      <c r="GU279">
        <v>0.179249</v>
      </c>
      <c r="GV279">
        <v>0.0989582</v>
      </c>
      <c r="GW279">
        <v>0.0926151</v>
      </c>
      <c r="GX279">
        <v>21202.3</v>
      </c>
      <c r="GY279">
        <v>20045.7</v>
      </c>
      <c r="GZ279">
        <v>22983.3</v>
      </c>
      <c r="HA279">
        <v>23779.1</v>
      </c>
      <c r="HB279">
        <v>35290.8</v>
      </c>
      <c r="HC279">
        <v>35718</v>
      </c>
      <c r="HD279">
        <v>41424.5</v>
      </c>
      <c r="HE279">
        <v>42399.5</v>
      </c>
      <c r="HF279">
        <v>1.90947</v>
      </c>
      <c r="HG279">
        <v>1.81218</v>
      </c>
      <c r="HH279">
        <v>0.157014</v>
      </c>
      <c r="HI279">
        <v>0</v>
      </c>
      <c r="HJ279">
        <v>27.4152</v>
      </c>
      <c r="HK279">
        <v>999.9</v>
      </c>
      <c r="HL279">
        <v>54.126</v>
      </c>
      <c r="HM279">
        <v>29.88</v>
      </c>
      <c r="HN279">
        <v>25.2425</v>
      </c>
      <c r="HO279">
        <v>54.6596</v>
      </c>
      <c r="HP279">
        <v>42.8486</v>
      </c>
      <c r="HQ279">
        <v>1</v>
      </c>
      <c r="HR279">
        <v>0.0184756</v>
      </c>
      <c r="HS279">
        <v>0.596212</v>
      </c>
      <c r="HT279">
        <v>20.2167</v>
      </c>
      <c r="HU279">
        <v>5.23122</v>
      </c>
      <c r="HV279">
        <v>11.992</v>
      </c>
      <c r="HW279">
        <v>4.9555</v>
      </c>
      <c r="HX279">
        <v>3.30382</v>
      </c>
      <c r="HY279">
        <v>51.1</v>
      </c>
      <c r="HZ279">
        <v>9999</v>
      </c>
      <c r="IA279">
        <v>9999</v>
      </c>
      <c r="IB279">
        <v>9999</v>
      </c>
      <c r="IC279">
        <v>1.86853</v>
      </c>
      <c r="ID279">
        <v>1.86419</v>
      </c>
      <c r="IE279">
        <v>1.8718</v>
      </c>
      <c r="IF279">
        <v>1.86264</v>
      </c>
      <c r="IG279">
        <v>1.86214</v>
      </c>
      <c r="IH279">
        <v>1.86856</v>
      </c>
      <c r="II279">
        <v>1.85869</v>
      </c>
      <c r="IJ279">
        <v>1.86508</v>
      </c>
      <c r="IK279">
        <v>5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6.8</v>
      </c>
      <c r="IY279">
        <v>0.3962</v>
      </c>
      <c r="IZ279">
        <v>3.97360106167472</v>
      </c>
      <c r="JA279">
        <v>0.00378919108122332</v>
      </c>
      <c r="JB279">
        <v>-1.39025892724049e-06</v>
      </c>
      <c r="JC279">
        <v>2.66215117939144e-10</v>
      </c>
      <c r="JD279">
        <v>0.0716792814121334</v>
      </c>
      <c r="JE279">
        <v>0.00926075309058177</v>
      </c>
      <c r="JF279">
        <v>8.50568971851429e-05</v>
      </c>
      <c r="JG279">
        <v>6.08600627940814e-06</v>
      </c>
      <c r="JH279">
        <v>1</v>
      </c>
      <c r="JI279">
        <v>1927</v>
      </c>
      <c r="JJ279">
        <v>1</v>
      </c>
      <c r="JK279">
        <v>28</v>
      </c>
      <c r="JL279">
        <v>29320903.3</v>
      </c>
      <c r="JM279">
        <v>29320903.3</v>
      </c>
      <c r="JN279">
        <v>2.33398</v>
      </c>
      <c r="JO279">
        <v>2.34497</v>
      </c>
      <c r="JP279">
        <v>1.4978</v>
      </c>
      <c r="JQ279">
        <v>2.32544</v>
      </c>
      <c r="JR279">
        <v>1.54419</v>
      </c>
      <c r="JS279">
        <v>2.3584</v>
      </c>
      <c r="JT279">
        <v>35.3133</v>
      </c>
      <c r="JU279">
        <v>24.14</v>
      </c>
      <c r="JV279">
        <v>18</v>
      </c>
      <c r="JW279">
        <v>546.278</v>
      </c>
      <c r="JX279">
        <v>427.383</v>
      </c>
      <c r="JY279">
        <v>25.7623</v>
      </c>
      <c r="JZ279">
        <v>27.7688</v>
      </c>
      <c r="KA279">
        <v>30.0001</v>
      </c>
      <c r="KB279">
        <v>27.6167</v>
      </c>
      <c r="KC279">
        <v>27.6355</v>
      </c>
      <c r="KD279">
        <v>46.8506</v>
      </c>
      <c r="KE279">
        <v>31.0213</v>
      </c>
      <c r="KF279">
        <v>40.419</v>
      </c>
      <c r="KG279">
        <v>25.776</v>
      </c>
      <c r="KH279">
        <v>1158.36</v>
      </c>
      <c r="KI279">
        <v>20.7745</v>
      </c>
      <c r="KJ279">
        <v>92.8517</v>
      </c>
      <c r="KK279">
        <v>98.8195</v>
      </c>
    </row>
    <row r="280" spans="1:297">
      <c r="A280">
        <v>264</v>
      </c>
      <c r="B280">
        <v>1759254203.1</v>
      </c>
      <c r="C280">
        <v>4362.09999990463</v>
      </c>
      <c r="D280" t="s">
        <v>972</v>
      </c>
      <c r="E280" t="s">
        <v>973</v>
      </c>
      <c r="F280">
        <v>5</v>
      </c>
      <c r="G280" t="s">
        <v>835</v>
      </c>
      <c r="H280" t="s">
        <v>436</v>
      </c>
      <c r="I280">
        <v>1759254194.94615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1164.51724174714</v>
      </c>
      <c r="AK280">
        <v>1135.87381818182</v>
      </c>
      <c r="AL280">
        <v>3.28465279015676</v>
      </c>
      <c r="AM280">
        <v>62.8378923052208</v>
      </c>
      <c r="AN280">
        <f>(AP280 - AO280 + DY280*1E3/(8.314*(EA280+273.15)) * AR280/DX280 * AQ280) * DX280/(100*DL280) * 1000/(1000 - AP280)</f>
        <v>0</v>
      </c>
      <c r="AO280">
        <v>20.8209608259509</v>
      </c>
      <c r="AP280">
        <v>23.0684684848485</v>
      </c>
      <c r="AQ280">
        <v>4.09371340606816e-05</v>
      </c>
      <c r="AR280">
        <v>103.994524263368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2.96</v>
      </c>
      <c r="DM280">
        <v>0.5</v>
      </c>
      <c r="DN280" t="s">
        <v>438</v>
      </c>
      <c r="DO280">
        <v>2</v>
      </c>
      <c r="DP280" t="b">
        <v>1</v>
      </c>
      <c r="DQ280">
        <v>1759254194.94615</v>
      </c>
      <c r="DR280">
        <v>1086.34</v>
      </c>
      <c r="DS280">
        <v>1124.49692307692</v>
      </c>
      <c r="DT280">
        <v>23.0631538461538</v>
      </c>
      <c r="DU280">
        <v>20.8194230769231</v>
      </c>
      <c r="DV280">
        <v>1079.56076923077</v>
      </c>
      <c r="DW280">
        <v>22.6669846153846</v>
      </c>
      <c r="DX280">
        <v>500.002692307692</v>
      </c>
      <c r="DY280">
        <v>90.7215538461539</v>
      </c>
      <c r="DZ280">
        <v>0.0277639153846154</v>
      </c>
      <c r="EA280">
        <v>29.6535153846154</v>
      </c>
      <c r="EB280">
        <v>29.985</v>
      </c>
      <c r="EC280">
        <v>999.9</v>
      </c>
      <c r="ED280">
        <v>0</v>
      </c>
      <c r="EE280">
        <v>0</v>
      </c>
      <c r="EF280">
        <v>10015.4392307692</v>
      </c>
      <c r="EG280">
        <v>0</v>
      </c>
      <c r="EH280">
        <v>9.40347</v>
      </c>
      <c r="EI280">
        <v>-38.1566615384615</v>
      </c>
      <c r="EJ280">
        <v>1111.98538461538</v>
      </c>
      <c r="EK280">
        <v>1148.40692307692</v>
      </c>
      <c r="EL280">
        <v>2.24372769230769</v>
      </c>
      <c r="EM280">
        <v>1124.49692307692</v>
      </c>
      <c r="EN280">
        <v>20.8194230769231</v>
      </c>
      <c r="EO280">
        <v>2.09232538461538</v>
      </c>
      <c r="EP280">
        <v>1.88877230769231</v>
      </c>
      <c r="EQ280">
        <v>18.1608692307692</v>
      </c>
      <c r="ER280">
        <v>16.5414769230769</v>
      </c>
      <c r="ES280">
        <v>2000.00230769231</v>
      </c>
      <c r="ET280">
        <v>0.979999538461539</v>
      </c>
      <c r="EU280">
        <v>0.0200007538461538</v>
      </c>
      <c r="EV280">
        <v>0</v>
      </c>
      <c r="EW280">
        <v>554.898230769231</v>
      </c>
      <c r="EX280">
        <v>5.00016</v>
      </c>
      <c r="EY280">
        <v>11328.1076923077</v>
      </c>
      <c r="EZ280">
        <v>18234.2153846154</v>
      </c>
      <c r="FA280">
        <v>48.3797692307692</v>
      </c>
      <c r="FB280">
        <v>48.687</v>
      </c>
      <c r="FC280">
        <v>48.7403076923077</v>
      </c>
      <c r="FD280">
        <v>48.5</v>
      </c>
      <c r="FE280">
        <v>50.25</v>
      </c>
      <c r="FF280">
        <v>1955.10230769231</v>
      </c>
      <c r="FG280">
        <v>39.9</v>
      </c>
      <c r="FH280">
        <v>0</v>
      </c>
      <c r="FI280">
        <v>1759254210.4</v>
      </c>
      <c r="FJ280">
        <v>0</v>
      </c>
      <c r="FK280">
        <v>554.889346153846</v>
      </c>
      <c r="FL280">
        <v>-0.602905980556332</v>
      </c>
      <c r="FM280">
        <v>-10.509401684035</v>
      </c>
      <c r="FN280">
        <v>11328.0153846154</v>
      </c>
      <c r="FO280">
        <v>15</v>
      </c>
      <c r="FP280">
        <v>0</v>
      </c>
      <c r="FQ280" t="s">
        <v>439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-38.048485</v>
      </c>
      <c r="GD280">
        <v>-5.71933082706764</v>
      </c>
      <c r="GE280">
        <v>0.946236069527579</v>
      </c>
      <c r="GF280">
        <v>0</v>
      </c>
      <c r="GG280">
        <v>554.927529411765</v>
      </c>
      <c r="GH280">
        <v>-0.455798316027115</v>
      </c>
      <c r="GI280">
        <v>0.1851632404273</v>
      </c>
      <c r="GJ280">
        <v>-1</v>
      </c>
      <c r="GK280">
        <v>2.2439675</v>
      </c>
      <c r="GL280">
        <v>-9.8796992479248e-05</v>
      </c>
      <c r="GM280">
        <v>0.00185848560661636</v>
      </c>
      <c r="GN280">
        <v>1</v>
      </c>
      <c r="GO280">
        <v>1</v>
      </c>
      <c r="GP280">
        <v>2</v>
      </c>
      <c r="GQ280" t="s">
        <v>440</v>
      </c>
      <c r="GR280">
        <v>3.12536</v>
      </c>
      <c r="GS280">
        <v>2.65325</v>
      </c>
      <c r="GT280">
        <v>0.176751</v>
      </c>
      <c r="GU280">
        <v>0.181055</v>
      </c>
      <c r="GV280">
        <v>0.0989706</v>
      </c>
      <c r="GW280">
        <v>0.0926124</v>
      </c>
      <c r="GX280">
        <v>21159.7</v>
      </c>
      <c r="GY280">
        <v>20001.4</v>
      </c>
      <c r="GZ280">
        <v>22983.4</v>
      </c>
      <c r="HA280">
        <v>23778.8</v>
      </c>
      <c r="HB280">
        <v>35290.6</v>
      </c>
      <c r="HC280">
        <v>35717.9</v>
      </c>
      <c r="HD280">
        <v>41424.7</v>
      </c>
      <c r="HE280">
        <v>42399.2</v>
      </c>
      <c r="HF280">
        <v>1.90972</v>
      </c>
      <c r="HG280">
        <v>1.81203</v>
      </c>
      <c r="HH280">
        <v>0.158396</v>
      </c>
      <c r="HI280">
        <v>0</v>
      </c>
      <c r="HJ280">
        <v>27.4153</v>
      </c>
      <c r="HK280">
        <v>999.9</v>
      </c>
      <c r="HL280">
        <v>54.126</v>
      </c>
      <c r="HM280">
        <v>29.88</v>
      </c>
      <c r="HN280">
        <v>25.2425</v>
      </c>
      <c r="HO280">
        <v>54.6696</v>
      </c>
      <c r="HP280">
        <v>42.8926</v>
      </c>
      <c r="HQ280">
        <v>1</v>
      </c>
      <c r="HR280">
        <v>0.0187754</v>
      </c>
      <c r="HS280">
        <v>0.567971</v>
      </c>
      <c r="HT280">
        <v>20.2167</v>
      </c>
      <c r="HU280">
        <v>5.23286</v>
      </c>
      <c r="HV280">
        <v>11.992</v>
      </c>
      <c r="HW280">
        <v>4.95585</v>
      </c>
      <c r="HX280">
        <v>3.304</v>
      </c>
      <c r="HY280">
        <v>51.1</v>
      </c>
      <c r="HZ280">
        <v>9999</v>
      </c>
      <c r="IA280">
        <v>9999</v>
      </c>
      <c r="IB280">
        <v>9999</v>
      </c>
      <c r="IC280">
        <v>1.86855</v>
      </c>
      <c r="ID280">
        <v>1.86421</v>
      </c>
      <c r="IE280">
        <v>1.87183</v>
      </c>
      <c r="IF280">
        <v>1.86264</v>
      </c>
      <c r="IG280">
        <v>1.86213</v>
      </c>
      <c r="IH280">
        <v>1.86857</v>
      </c>
      <c r="II280">
        <v>1.85867</v>
      </c>
      <c r="IJ280">
        <v>1.86508</v>
      </c>
      <c r="IK280">
        <v>5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6.82</v>
      </c>
      <c r="IY280">
        <v>0.3963</v>
      </c>
      <c r="IZ280">
        <v>3.97360106167472</v>
      </c>
      <c r="JA280">
        <v>0.00378919108122332</v>
      </c>
      <c r="JB280">
        <v>-1.39025892724049e-06</v>
      </c>
      <c r="JC280">
        <v>2.66215117939144e-10</v>
      </c>
      <c r="JD280">
        <v>0.0716792814121334</v>
      </c>
      <c r="JE280">
        <v>0.00926075309058177</v>
      </c>
      <c r="JF280">
        <v>8.50568971851429e-05</v>
      </c>
      <c r="JG280">
        <v>6.08600627940814e-06</v>
      </c>
      <c r="JH280">
        <v>1</v>
      </c>
      <c r="JI280">
        <v>1927</v>
      </c>
      <c r="JJ280">
        <v>1</v>
      </c>
      <c r="JK280">
        <v>28</v>
      </c>
      <c r="JL280">
        <v>29320903.4</v>
      </c>
      <c r="JM280">
        <v>29320903.4</v>
      </c>
      <c r="JN280">
        <v>2.3645</v>
      </c>
      <c r="JO280">
        <v>2.33643</v>
      </c>
      <c r="JP280">
        <v>1.4978</v>
      </c>
      <c r="JQ280">
        <v>2.32544</v>
      </c>
      <c r="JR280">
        <v>1.54419</v>
      </c>
      <c r="JS280">
        <v>2.37183</v>
      </c>
      <c r="JT280">
        <v>35.3133</v>
      </c>
      <c r="JU280">
        <v>24.14</v>
      </c>
      <c r="JV280">
        <v>18</v>
      </c>
      <c r="JW280">
        <v>546.446</v>
      </c>
      <c r="JX280">
        <v>427.313</v>
      </c>
      <c r="JY280">
        <v>25.7763</v>
      </c>
      <c r="JZ280">
        <v>27.7711</v>
      </c>
      <c r="KA280">
        <v>30.0004</v>
      </c>
      <c r="KB280">
        <v>27.6174</v>
      </c>
      <c r="KC280">
        <v>27.6378</v>
      </c>
      <c r="KD280">
        <v>47.3764</v>
      </c>
      <c r="KE280">
        <v>31.0213</v>
      </c>
      <c r="KF280">
        <v>40.419</v>
      </c>
      <c r="KG280">
        <v>25.7886</v>
      </c>
      <c r="KH280">
        <v>1171.88</v>
      </c>
      <c r="KI280">
        <v>20.7723</v>
      </c>
      <c r="KJ280">
        <v>92.8521</v>
      </c>
      <c r="KK280">
        <v>98.8186</v>
      </c>
    </row>
    <row r="281" spans="1:297">
      <c r="A281">
        <v>265</v>
      </c>
      <c r="B281">
        <v>1759254208.1</v>
      </c>
      <c r="C281">
        <v>4367.09999990463</v>
      </c>
      <c r="D281" t="s">
        <v>974</v>
      </c>
      <c r="E281" t="s">
        <v>975</v>
      </c>
      <c r="F281">
        <v>5</v>
      </c>
      <c r="G281" t="s">
        <v>835</v>
      </c>
      <c r="H281" t="s">
        <v>436</v>
      </c>
      <c r="I281">
        <v>1759254199.94615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1183.19361721915</v>
      </c>
      <c r="AK281">
        <v>1153.95666666667</v>
      </c>
      <c r="AL281">
        <v>3.62886798224876</v>
      </c>
      <c r="AM281">
        <v>62.8378923052208</v>
      </c>
      <c r="AN281">
        <f>(AP281 - AO281 + DY281*1E3/(8.314*(EA281+273.15)) * AR281/DX281 * AQ281) * DX281/(100*DL281) * 1000/(1000 - AP281)</f>
        <v>0</v>
      </c>
      <c r="AO281">
        <v>20.8208772626403</v>
      </c>
      <c r="AP281">
        <v>23.0698266666667</v>
      </c>
      <c r="AQ281">
        <v>1.39380356871224e-05</v>
      </c>
      <c r="AR281">
        <v>103.994524263368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2.96</v>
      </c>
      <c r="DM281">
        <v>0.5</v>
      </c>
      <c r="DN281" t="s">
        <v>438</v>
      </c>
      <c r="DO281">
        <v>2</v>
      </c>
      <c r="DP281" t="b">
        <v>1</v>
      </c>
      <c r="DQ281">
        <v>1759254199.94615</v>
      </c>
      <c r="DR281">
        <v>1102.87923076923</v>
      </c>
      <c r="DS281">
        <v>1141.92307692308</v>
      </c>
      <c r="DT281">
        <v>23.0658076923077</v>
      </c>
      <c r="DU281">
        <v>20.8205615384615</v>
      </c>
      <c r="DV281">
        <v>1096.07076923077</v>
      </c>
      <c r="DW281">
        <v>22.6695846153846</v>
      </c>
      <c r="DX281">
        <v>500.002076923077</v>
      </c>
      <c r="DY281">
        <v>90.7210384615385</v>
      </c>
      <c r="DZ281">
        <v>0.0277687307692308</v>
      </c>
      <c r="EA281">
        <v>29.6516615384615</v>
      </c>
      <c r="EB281">
        <v>29.9859692307692</v>
      </c>
      <c r="EC281">
        <v>999.9</v>
      </c>
      <c r="ED281">
        <v>0</v>
      </c>
      <c r="EE281">
        <v>0</v>
      </c>
      <c r="EF281">
        <v>10000.3961538462</v>
      </c>
      <c r="EG281">
        <v>0</v>
      </c>
      <c r="EH281">
        <v>9.41288615384616</v>
      </c>
      <c r="EI281">
        <v>-39.0442692307692</v>
      </c>
      <c r="EJ281">
        <v>1128.91769230769</v>
      </c>
      <c r="EK281">
        <v>1166.20461538462</v>
      </c>
      <c r="EL281">
        <v>2.24524</v>
      </c>
      <c r="EM281">
        <v>1141.92307692308</v>
      </c>
      <c r="EN281">
        <v>20.8205615384615</v>
      </c>
      <c r="EO281">
        <v>2.09255384615385</v>
      </c>
      <c r="EP281">
        <v>1.88886461538462</v>
      </c>
      <c r="EQ281">
        <v>18.1626</v>
      </c>
      <c r="ER281">
        <v>16.5422461538462</v>
      </c>
      <c r="ES281">
        <v>1999.97846153846</v>
      </c>
      <c r="ET281">
        <v>0.979999307692308</v>
      </c>
      <c r="EU281">
        <v>0.0200009692307692</v>
      </c>
      <c r="EV281">
        <v>0</v>
      </c>
      <c r="EW281">
        <v>554.836615384615</v>
      </c>
      <c r="EX281">
        <v>5.00016</v>
      </c>
      <c r="EY281">
        <v>11327.2923076923</v>
      </c>
      <c r="EZ281">
        <v>18233.9846153846</v>
      </c>
      <c r="FA281">
        <v>48.3797692307692</v>
      </c>
      <c r="FB281">
        <v>48.6918461538462</v>
      </c>
      <c r="FC281">
        <v>48.7451538461538</v>
      </c>
      <c r="FD281">
        <v>48.5</v>
      </c>
      <c r="FE281">
        <v>50.25</v>
      </c>
      <c r="FF281">
        <v>1955.07846153846</v>
      </c>
      <c r="FG281">
        <v>39.9</v>
      </c>
      <c r="FH281">
        <v>0</v>
      </c>
      <c r="FI281">
        <v>1759254215.2</v>
      </c>
      <c r="FJ281">
        <v>0</v>
      </c>
      <c r="FK281">
        <v>554.848230769231</v>
      </c>
      <c r="FL281">
        <v>-0.413948716614618</v>
      </c>
      <c r="FM281">
        <v>-7.57264954998802</v>
      </c>
      <c r="FN281">
        <v>11327.3423076923</v>
      </c>
      <c r="FO281">
        <v>15</v>
      </c>
      <c r="FP281">
        <v>0</v>
      </c>
      <c r="FQ281" t="s">
        <v>439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-38.5178619047619</v>
      </c>
      <c r="GD281">
        <v>-8.6814311688312</v>
      </c>
      <c r="GE281">
        <v>1.14123141615337</v>
      </c>
      <c r="GF281">
        <v>0</v>
      </c>
      <c r="GG281">
        <v>554.886176470588</v>
      </c>
      <c r="GH281">
        <v>-0.35263559916413</v>
      </c>
      <c r="GI281">
        <v>0.176364674098573</v>
      </c>
      <c r="GJ281">
        <v>-1</v>
      </c>
      <c r="GK281">
        <v>2.24478428571429</v>
      </c>
      <c r="GL281">
        <v>0.0186358441558449</v>
      </c>
      <c r="GM281">
        <v>0.00266371128749518</v>
      </c>
      <c r="GN281">
        <v>1</v>
      </c>
      <c r="GO281">
        <v>1</v>
      </c>
      <c r="GP281">
        <v>2</v>
      </c>
      <c r="GQ281" t="s">
        <v>440</v>
      </c>
      <c r="GR281">
        <v>3.12508</v>
      </c>
      <c r="GS281">
        <v>2.65325</v>
      </c>
      <c r="GT281">
        <v>0.178513</v>
      </c>
      <c r="GU281">
        <v>0.182617</v>
      </c>
      <c r="GV281">
        <v>0.098971</v>
      </c>
      <c r="GW281">
        <v>0.0926197</v>
      </c>
      <c r="GX281">
        <v>21114.2</v>
      </c>
      <c r="GY281">
        <v>19963.1</v>
      </c>
      <c r="GZ281">
        <v>22983.2</v>
      </c>
      <c r="HA281">
        <v>23778.6</v>
      </c>
      <c r="HB281">
        <v>35290.6</v>
      </c>
      <c r="HC281">
        <v>35717.4</v>
      </c>
      <c r="HD281">
        <v>41424.5</v>
      </c>
      <c r="HE281">
        <v>42398.8</v>
      </c>
      <c r="HF281">
        <v>1.90923</v>
      </c>
      <c r="HG281">
        <v>1.81278</v>
      </c>
      <c r="HH281">
        <v>0.158194</v>
      </c>
      <c r="HI281">
        <v>0</v>
      </c>
      <c r="HJ281">
        <v>27.4153</v>
      </c>
      <c r="HK281">
        <v>999.9</v>
      </c>
      <c r="HL281">
        <v>54.151</v>
      </c>
      <c r="HM281">
        <v>29.88</v>
      </c>
      <c r="HN281">
        <v>25.2565</v>
      </c>
      <c r="HO281">
        <v>54.2596</v>
      </c>
      <c r="HP281">
        <v>42.9768</v>
      </c>
      <c r="HQ281">
        <v>1</v>
      </c>
      <c r="HR281">
        <v>0.0187652</v>
      </c>
      <c r="HS281">
        <v>0.578159</v>
      </c>
      <c r="HT281">
        <v>20.2169</v>
      </c>
      <c r="HU281">
        <v>5.23182</v>
      </c>
      <c r="HV281">
        <v>11.992</v>
      </c>
      <c r="HW281">
        <v>4.95555</v>
      </c>
      <c r="HX281">
        <v>3.30387</v>
      </c>
      <c r="HY281">
        <v>51.1</v>
      </c>
      <c r="HZ281">
        <v>9999</v>
      </c>
      <c r="IA281">
        <v>9999</v>
      </c>
      <c r="IB281">
        <v>9999</v>
      </c>
      <c r="IC281">
        <v>1.86851</v>
      </c>
      <c r="ID281">
        <v>1.86418</v>
      </c>
      <c r="IE281">
        <v>1.87181</v>
      </c>
      <c r="IF281">
        <v>1.86264</v>
      </c>
      <c r="IG281">
        <v>1.86216</v>
      </c>
      <c r="IH281">
        <v>1.86858</v>
      </c>
      <c r="II281">
        <v>1.85867</v>
      </c>
      <c r="IJ281">
        <v>1.86508</v>
      </c>
      <c r="IK281">
        <v>5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6.85</v>
      </c>
      <c r="IY281">
        <v>0.3963</v>
      </c>
      <c r="IZ281">
        <v>3.97360106167472</v>
      </c>
      <c r="JA281">
        <v>0.00378919108122332</v>
      </c>
      <c r="JB281">
        <v>-1.39025892724049e-06</v>
      </c>
      <c r="JC281">
        <v>2.66215117939144e-10</v>
      </c>
      <c r="JD281">
        <v>0.0716792814121334</v>
      </c>
      <c r="JE281">
        <v>0.00926075309058177</v>
      </c>
      <c r="JF281">
        <v>8.50568971851429e-05</v>
      </c>
      <c r="JG281">
        <v>6.08600627940814e-06</v>
      </c>
      <c r="JH281">
        <v>1</v>
      </c>
      <c r="JI281">
        <v>1927</v>
      </c>
      <c r="JJ281">
        <v>1</v>
      </c>
      <c r="JK281">
        <v>28</v>
      </c>
      <c r="JL281">
        <v>29320903.5</v>
      </c>
      <c r="JM281">
        <v>29320903.5</v>
      </c>
      <c r="JN281">
        <v>2.3877</v>
      </c>
      <c r="JO281">
        <v>2.34741</v>
      </c>
      <c r="JP281">
        <v>1.4978</v>
      </c>
      <c r="JQ281">
        <v>2.32544</v>
      </c>
      <c r="JR281">
        <v>1.54419</v>
      </c>
      <c r="JS281">
        <v>2.33276</v>
      </c>
      <c r="JT281">
        <v>35.3133</v>
      </c>
      <c r="JU281">
        <v>24.14</v>
      </c>
      <c r="JV281">
        <v>18</v>
      </c>
      <c r="JW281">
        <v>546.137</v>
      </c>
      <c r="JX281">
        <v>427.756</v>
      </c>
      <c r="JY281">
        <v>25.7902</v>
      </c>
      <c r="JZ281">
        <v>27.773</v>
      </c>
      <c r="KA281">
        <v>30.0003</v>
      </c>
      <c r="KB281">
        <v>27.6191</v>
      </c>
      <c r="KC281">
        <v>27.6383</v>
      </c>
      <c r="KD281">
        <v>47.9118</v>
      </c>
      <c r="KE281">
        <v>31.0213</v>
      </c>
      <c r="KF281">
        <v>40.419</v>
      </c>
      <c r="KG281">
        <v>25.7922</v>
      </c>
      <c r="KH281">
        <v>1192.23</v>
      </c>
      <c r="KI281">
        <v>20.7672</v>
      </c>
      <c r="KJ281">
        <v>92.8515</v>
      </c>
      <c r="KK281">
        <v>98.8176</v>
      </c>
    </row>
    <row r="282" spans="1:297">
      <c r="A282">
        <v>266</v>
      </c>
      <c r="B282">
        <v>1759254213.1</v>
      </c>
      <c r="C282">
        <v>4372.09999990463</v>
      </c>
      <c r="D282" t="s">
        <v>976</v>
      </c>
      <c r="E282" t="s">
        <v>977</v>
      </c>
      <c r="F282">
        <v>5</v>
      </c>
      <c r="G282" t="s">
        <v>835</v>
      </c>
      <c r="H282" t="s">
        <v>436</v>
      </c>
      <c r="I282">
        <v>1759254204.94615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1198.71463115518</v>
      </c>
      <c r="AK282">
        <v>1170.19684848485</v>
      </c>
      <c r="AL282">
        <v>3.21057707041207</v>
      </c>
      <c r="AM282">
        <v>62.8378923052208</v>
      </c>
      <c r="AN282">
        <f>(AP282 - AO282 + DY282*1E3/(8.314*(EA282+273.15)) * AR282/DX282 * AQ282) * DX282/(100*DL282) * 1000/(1000 - AP282)</f>
        <v>0</v>
      </c>
      <c r="AO282">
        <v>20.8237778244814</v>
      </c>
      <c r="AP282">
        <v>23.0729975757576</v>
      </c>
      <c r="AQ282">
        <v>2.1895651965072e-05</v>
      </c>
      <c r="AR282">
        <v>103.994524263368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2.96</v>
      </c>
      <c r="DM282">
        <v>0.5</v>
      </c>
      <c r="DN282" t="s">
        <v>438</v>
      </c>
      <c r="DO282">
        <v>2</v>
      </c>
      <c r="DP282" t="b">
        <v>1</v>
      </c>
      <c r="DQ282">
        <v>1759254204.94615</v>
      </c>
      <c r="DR282">
        <v>1119.63</v>
      </c>
      <c r="DS282">
        <v>1158.36846153846</v>
      </c>
      <c r="DT282">
        <v>23.0690461538462</v>
      </c>
      <c r="DU282">
        <v>20.8219230769231</v>
      </c>
      <c r="DV282">
        <v>1112.79384615385</v>
      </c>
      <c r="DW282">
        <v>22.6727615384615</v>
      </c>
      <c r="DX282">
        <v>499.980230769231</v>
      </c>
      <c r="DY282">
        <v>90.7200076923077</v>
      </c>
      <c r="DZ282">
        <v>0.0276744</v>
      </c>
      <c r="EA282">
        <v>29.6513307692308</v>
      </c>
      <c r="EB282">
        <v>29.9898153846154</v>
      </c>
      <c r="EC282">
        <v>999.9</v>
      </c>
      <c r="ED282">
        <v>0</v>
      </c>
      <c r="EE282">
        <v>0</v>
      </c>
      <c r="EF282">
        <v>10003.1807692308</v>
      </c>
      <c r="EG282">
        <v>0</v>
      </c>
      <c r="EH282">
        <v>9.41524</v>
      </c>
      <c r="EI282">
        <v>-38.7383615384615</v>
      </c>
      <c r="EJ282">
        <v>1146.06923076923</v>
      </c>
      <c r="EK282">
        <v>1183.00153846154</v>
      </c>
      <c r="EL282">
        <v>2.24712923076923</v>
      </c>
      <c r="EM282">
        <v>1158.36846153846</v>
      </c>
      <c r="EN282">
        <v>20.8219230769231</v>
      </c>
      <c r="EO282">
        <v>2.09282538461538</v>
      </c>
      <c r="EP282">
        <v>1.88896615384615</v>
      </c>
      <c r="EQ282">
        <v>18.1646692307692</v>
      </c>
      <c r="ER282">
        <v>16.5430923076923</v>
      </c>
      <c r="ES282">
        <v>1999.99461538462</v>
      </c>
      <c r="ET282">
        <v>0.979999538461539</v>
      </c>
      <c r="EU282">
        <v>0.0200007384615385</v>
      </c>
      <c r="EV282">
        <v>0</v>
      </c>
      <c r="EW282">
        <v>554.809076923077</v>
      </c>
      <c r="EX282">
        <v>5.00016</v>
      </c>
      <c r="EY282">
        <v>11326.5769230769</v>
      </c>
      <c r="EZ282">
        <v>18234.1384615385</v>
      </c>
      <c r="FA282">
        <v>48.3845384615385</v>
      </c>
      <c r="FB282">
        <v>48.6966923076923</v>
      </c>
      <c r="FC282">
        <v>48.7451538461538</v>
      </c>
      <c r="FD282">
        <v>48.5</v>
      </c>
      <c r="FE282">
        <v>50.25</v>
      </c>
      <c r="FF282">
        <v>1955.09461538462</v>
      </c>
      <c r="FG282">
        <v>39.9</v>
      </c>
      <c r="FH282">
        <v>0</v>
      </c>
      <c r="FI282">
        <v>1759254220</v>
      </c>
      <c r="FJ282">
        <v>0</v>
      </c>
      <c r="FK282">
        <v>554.820153846154</v>
      </c>
      <c r="FL282">
        <v>-0.779692298829622</v>
      </c>
      <c r="FM282">
        <v>-7.11452988921166</v>
      </c>
      <c r="FN282">
        <v>11326.6653846154</v>
      </c>
      <c r="FO282">
        <v>15</v>
      </c>
      <c r="FP282">
        <v>0</v>
      </c>
      <c r="FQ282" t="s">
        <v>439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-38.84412</v>
      </c>
      <c r="GD282">
        <v>1.98825563909773</v>
      </c>
      <c r="GE282">
        <v>0.77898094431122</v>
      </c>
      <c r="GF282">
        <v>0</v>
      </c>
      <c r="GG282">
        <v>554.818176470588</v>
      </c>
      <c r="GH282">
        <v>-0.486386551914523</v>
      </c>
      <c r="GI282">
        <v>0.184968116582962</v>
      </c>
      <c r="GJ282">
        <v>-1</v>
      </c>
      <c r="GK282">
        <v>2.2457955</v>
      </c>
      <c r="GL282">
        <v>0.0230187969924822</v>
      </c>
      <c r="GM282">
        <v>0.00273135035284747</v>
      </c>
      <c r="GN282">
        <v>1</v>
      </c>
      <c r="GO282">
        <v>1</v>
      </c>
      <c r="GP282">
        <v>2</v>
      </c>
      <c r="GQ282" t="s">
        <v>440</v>
      </c>
      <c r="GR282">
        <v>3.12522</v>
      </c>
      <c r="GS282">
        <v>2.65334</v>
      </c>
      <c r="GT282">
        <v>0.180107</v>
      </c>
      <c r="GU282">
        <v>0.184286</v>
      </c>
      <c r="GV282">
        <v>0.098979</v>
      </c>
      <c r="GW282">
        <v>0.0926268</v>
      </c>
      <c r="GX282">
        <v>21073.1</v>
      </c>
      <c r="GY282">
        <v>19922.6</v>
      </c>
      <c r="GZ282">
        <v>22983.1</v>
      </c>
      <c r="HA282">
        <v>23779</v>
      </c>
      <c r="HB282">
        <v>35290.2</v>
      </c>
      <c r="HC282">
        <v>35717.5</v>
      </c>
      <c r="HD282">
        <v>41424.2</v>
      </c>
      <c r="HE282">
        <v>42399.1</v>
      </c>
      <c r="HF282">
        <v>1.9093</v>
      </c>
      <c r="HG282">
        <v>1.81245</v>
      </c>
      <c r="HH282">
        <v>0.157826</v>
      </c>
      <c r="HI282">
        <v>0</v>
      </c>
      <c r="HJ282">
        <v>27.4153</v>
      </c>
      <c r="HK282">
        <v>999.9</v>
      </c>
      <c r="HL282">
        <v>54.126</v>
      </c>
      <c r="HM282">
        <v>29.88</v>
      </c>
      <c r="HN282">
        <v>25.2426</v>
      </c>
      <c r="HO282">
        <v>54.2096</v>
      </c>
      <c r="HP282">
        <v>42.9087</v>
      </c>
      <c r="HQ282">
        <v>1</v>
      </c>
      <c r="HR282">
        <v>0.0191184</v>
      </c>
      <c r="HS282">
        <v>0.585989</v>
      </c>
      <c r="HT282">
        <v>20.2168</v>
      </c>
      <c r="HU282">
        <v>5.23331</v>
      </c>
      <c r="HV282">
        <v>11.992</v>
      </c>
      <c r="HW282">
        <v>4.9558</v>
      </c>
      <c r="HX282">
        <v>3.304</v>
      </c>
      <c r="HY282">
        <v>51.1</v>
      </c>
      <c r="HZ282">
        <v>9999</v>
      </c>
      <c r="IA282">
        <v>9999</v>
      </c>
      <c r="IB282">
        <v>9999</v>
      </c>
      <c r="IC282">
        <v>1.8685</v>
      </c>
      <c r="ID282">
        <v>1.86421</v>
      </c>
      <c r="IE282">
        <v>1.87183</v>
      </c>
      <c r="IF282">
        <v>1.86264</v>
      </c>
      <c r="IG282">
        <v>1.86213</v>
      </c>
      <c r="IH282">
        <v>1.86857</v>
      </c>
      <c r="II282">
        <v>1.85867</v>
      </c>
      <c r="IJ282">
        <v>1.86508</v>
      </c>
      <c r="IK282">
        <v>5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6.88</v>
      </c>
      <c r="IY282">
        <v>0.3963</v>
      </c>
      <c r="IZ282">
        <v>3.97360106167472</v>
      </c>
      <c r="JA282">
        <v>0.00378919108122332</v>
      </c>
      <c r="JB282">
        <v>-1.39025892724049e-06</v>
      </c>
      <c r="JC282">
        <v>2.66215117939144e-10</v>
      </c>
      <c r="JD282">
        <v>0.0716792814121334</v>
      </c>
      <c r="JE282">
        <v>0.00926075309058177</v>
      </c>
      <c r="JF282">
        <v>8.50568971851429e-05</v>
      </c>
      <c r="JG282">
        <v>6.08600627940814e-06</v>
      </c>
      <c r="JH282">
        <v>1</v>
      </c>
      <c r="JI282">
        <v>1927</v>
      </c>
      <c r="JJ282">
        <v>1</v>
      </c>
      <c r="JK282">
        <v>28</v>
      </c>
      <c r="JL282">
        <v>29320903.6</v>
      </c>
      <c r="JM282">
        <v>29320903.6</v>
      </c>
      <c r="JN282">
        <v>2.42065</v>
      </c>
      <c r="JO282">
        <v>2.34375</v>
      </c>
      <c r="JP282">
        <v>1.4978</v>
      </c>
      <c r="JQ282">
        <v>2.32544</v>
      </c>
      <c r="JR282">
        <v>1.54419</v>
      </c>
      <c r="JS282">
        <v>2.31934</v>
      </c>
      <c r="JT282">
        <v>35.3133</v>
      </c>
      <c r="JU282">
        <v>24.14</v>
      </c>
      <c r="JV282">
        <v>18</v>
      </c>
      <c r="JW282">
        <v>546.2</v>
      </c>
      <c r="JX282">
        <v>427.579</v>
      </c>
      <c r="JY282">
        <v>25.7955</v>
      </c>
      <c r="JZ282">
        <v>27.7741</v>
      </c>
      <c r="KA282">
        <v>30.0002</v>
      </c>
      <c r="KB282">
        <v>27.6208</v>
      </c>
      <c r="KC282">
        <v>27.6402</v>
      </c>
      <c r="KD282">
        <v>48.4754</v>
      </c>
      <c r="KE282">
        <v>31.0213</v>
      </c>
      <c r="KF282">
        <v>40.419</v>
      </c>
      <c r="KG282">
        <v>25.7974</v>
      </c>
      <c r="KH282">
        <v>1205.7</v>
      </c>
      <c r="KI282">
        <v>20.766</v>
      </c>
      <c r="KJ282">
        <v>92.851</v>
      </c>
      <c r="KK282">
        <v>98.8186</v>
      </c>
    </row>
    <row r="283" spans="1:297">
      <c r="A283">
        <v>267</v>
      </c>
      <c r="B283">
        <v>1759254218.1</v>
      </c>
      <c r="C283">
        <v>4377.09999990463</v>
      </c>
      <c r="D283" t="s">
        <v>978</v>
      </c>
      <c r="E283" t="s">
        <v>979</v>
      </c>
      <c r="F283">
        <v>5</v>
      </c>
      <c r="G283" t="s">
        <v>835</v>
      </c>
      <c r="H283" t="s">
        <v>436</v>
      </c>
      <c r="I283">
        <v>1759254209.94615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1217.11694940933</v>
      </c>
      <c r="AK283">
        <v>1187.71145454545</v>
      </c>
      <c r="AL283">
        <v>3.52738454329548</v>
      </c>
      <c r="AM283">
        <v>62.8378923052208</v>
      </c>
      <c r="AN283">
        <f>(AP283 - AO283 + DY283*1E3/(8.314*(EA283+273.15)) * AR283/DX283 * AQ283) * DX283/(100*DL283) * 1000/(1000 - AP283)</f>
        <v>0</v>
      </c>
      <c r="AO283">
        <v>20.8259681661819</v>
      </c>
      <c r="AP283">
        <v>23.0721606060606</v>
      </c>
      <c r="AQ283">
        <v>1.60646599655617e-06</v>
      </c>
      <c r="AR283">
        <v>103.994524263368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2.96</v>
      </c>
      <c r="DM283">
        <v>0.5</v>
      </c>
      <c r="DN283" t="s">
        <v>438</v>
      </c>
      <c r="DO283">
        <v>2</v>
      </c>
      <c r="DP283" t="b">
        <v>1</v>
      </c>
      <c r="DQ283">
        <v>1759254209.94615</v>
      </c>
      <c r="DR283">
        <v>1136.32538461538</v>
      </c>
      <c r="DS283">
        <v>1175.62461538462</v>
      </c>
      <c r="DT283">
        <v>23.0710692307692</v>
      </c>
      <c r="DU283">
        <v>20.8235384615385</v>
      </c>
      <c r="DV283">
        <v>1129.46</v>
      </c>
      <c r="DW283">
        <v>22.6747307692308</v>
      </c>
      <c r="DX283">
        <v>499.991076923077</v>
      </c>
      <c r="DY283">
        <v>90.7189230769231</v>
      </c>
      <c r="DZ283">
        <v>0.0276782692307692</v>
      </c>
      <c r="EA283">
        <v>29.6478307692308</v>
      </c>
      <c r="EB283">
        <v>29.9906</v>
      </c>
      <c r="EC283">
        <v>999.9</v>
      </c>
      <c r="ED283">
        <v>0</v>
      </c>
      <c r="EE283">
        <v>0</v>
      </c>
      <c r="EF283">
        <v>9999.91076923077</v>
      </c>
      <c r="EG283">
        <v>0</v>
      </c>
      <c r="EH283">
        <v>9.42048307692307</v>
      </c>
      <c r="EI283">
        <v>-39.2992615384615</v>
      </c>
      <c r="EJ283">
        <v>1163.16</v>
      </c>
      <c r="EK283">
        <v>1200.62461538462</v>
      </c>
      <c r="EL283">
        <v>2.24752846153846</v>
      </c>
      <c r="EM283">
        <v>1175.62461538462</v>
      </c>
      <c r="EN283">
        <v>20.8235384615385</v>
      </c>
      <c r="EO283">
        <v>2.09298230769231</v>
      </c>
      <c r="EP283">
        <v>1.88909076923077</v>
      </c>
      <c r="EQ283">
        <v>18.1658615384615</v>
      </c>
      <c r="ER283">
        <v>16.5441307692308</v>
      </c>
      <c r="ES283">
        <v>1999.96384615385</v>
      </c>
      <c r="ET283">
        <v>0.979999307692308</v>
      </c>
      <c r="EU283">
        <v>0.0200009615384615</v>
      </c>
      <c r="EV283">
        <v>0</v>
      </c>
      <c r="EW283">
        <v>554.843769230769</v>
      </c>
      <c r="EX283">
        <v>5.00016</v>
      </c>
      <c r="EY283">
        <v>11325.7923076923</v>
      </c>
      <c r="EZ283">
        <v>18233.8461538462</v>
      </c>
      <c r="FA283">
        <v>48.3845384615385</v>
      </c>
      <c r="FB283">
        <v>48.7063846153846</v>
      </c>
      <c r="FC283">
        <v>48.75</v>
      </c>
      <c r="FD283">
        <v>48.5</v>
      </c>
      <c r="FE283">
        <v>50.25</v>
      </c>
      <c r="FF283">
        <v>1955.06384615385</v>
      </c>
      <c r="FG283">
        <v>39.9</v>
      </c>
      <c r="FH283">
        <v>0</v>
      </c>
      <c r="FI283">
        <v>1759254225.4</v>
      </c>
      <c r="FJ283">
        <v>0</v>
      </c>
      <c r="FK283">
        <v>554.8544</v>
      </c>
      <c r="FL283">
        <v>0.802461539715063</v>
      </c>
      <c r="FM283">
        <v>-9.53846152519388</v>
      </c>
      <c r="FN283">
        <v>11325.876</v>
      </c>
      <c r="FO283">
        <v>15</v>
      </c>
      <c r="FP283">
        <v>0</v>
      </c>
      <c r="FQ283" t="s">
        <v>439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-39.0591428571429</v>
      </c>
      <c r="GD283">
        <v>-3.53318961038969</v>
      </c>
      <c r="GE283">
        <v>0.929994454961159</v>
      </c>
      <c r="GF283">
        <v>0</v>
      </c>
      <c r="GG283">
        <v>554.861029411765</v>
      </c>
      <c r="GH283">
        <v>0.288235298099382</v>
      </c>
      <c r="GI283">
        <v>0.197601721428274</v>
      </c>
      <c r="GJ283">
        <v>-1</v>
      </c>
      <c r="GK283">
        <v>2.24665428571429</v>
      </c>
      <c r="GL283">
        <v>0.00503064935065045</v>
      </c>
      <c r="GM283">
        <v>0.00177496766282699</v>
      </c>
      <c r="GN283">
        <v>1</v>
      </c>
      <c r="GO283">
        <v>1</v>
      </c>
      <c r="GP283">
        <v>2</v>
      </c>
      <c r="GQ283" t="s">
        <v>440</v>
      </c>
      <c r="GR283">
        <v>3.12525</v>
      </c>
      <c r="GS283">
        <v>2.65352</v>
      </c>
      <c r="GT283">
        <v>0.181811</v>
      </c>
      <c r="GU283">
        <v>0.185938</v>
      </c>
      <c r="GV283">
        <v>0.0989806</v>
      </c>
      <c r="GW283">
        <v>0.0926281</v>
      </c>
      <c r="GX283">
        <v>21029.3</v>
      </c>
      <c r="GY283">
        <v>19882.2</v>
      </c>
      <c r="GZ283">
        <v>22983.1</v>
      </c>
      <c r="HA283">
        <v>23779</v>
      </c>
      <c r="HB283">
        <v>35290.1</v>
      </c>
      <c r="HC283">
        <v>35717.6</v>
      </c>
      <c r="HD283">
        <v>41424.1</v>
      </c>
      <c r="HE283">
        <v>42399.1</v>
      </c>
      <c r="HF283">
        <v>1.90952</v>
      </c>
      <c r="HG283">
        <v>1.81232</v>
      </c>
      <c r="HH283">
        <v>0.157904</v>
      </c>
      <c r="HI283">
        <v>0</v>
      </c>
      <c r="HJ283">
        <v>27.4153</v>
      </c>
      <c r="HK283">
        <v>999.9</v>
      </c>
      <c r="HL283">
        <v>54.126</v>
      </c>
      <c r="HM283">
        <v>29.88</v>
      </c>
      <c r="HN283">
        <v>25.2434</v>
      </c>
      <c r="HO283">
        <v>54.4595</v>
      </c>
      <c r="HP283">
        <v>42.8125</v>
      </c>
      <c r="HQ283">
        <v>1</v>
      </c>
      <c r="HR283">
        <v>0.0191463</v>
      </c>
      <c r="HS283">
        <v>0.571441</v>
      </c>
      <c r="HT283">
        <v>20.2166</v>
      </c>
      <c r="HU283">
        <v>5.23301</v>
      </c>
      <c r="HV283">
        <v>11.992</v>
      </c>
      <c r="HW283">
        <v>4.9557</v>
      </c>
      <c r="HX283">
        <v>3.304</v>
      </c>
      <c r="HY283">
        <v>51.1</v>
      </c>
      <c r="HZ283">
        <v>9999</v>
      </c>
      <c r="IA283">
        <v>9999</v>
      </c>
      <c r="IB283">
        <v>9999</v>
      </c>
      <c r="IC283">
        <v>1.86851</v>
      </c>
      <c r="ID283">
        <v>1.86417</v>
      </c>
      <c r="IE283">
        <v>1.8718</v>
      </c>
      <c r="IF283">
        <v>1.86264</v>
      </c>
      <c r="IG283">
        <v>1.86215</v>
      </c>
      <c r="IH283">
        <v>1.86857</v>
      </c>
      <c r="II283">
        <v>1.85867</v>
      </c>
      <c r="IJ283">
        <v>1.86508</v>
      </c>
      <c r="IK283">
        <v>5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6.91</v>
      </c>
      <c r="IY283">
        <v>0.3964</v>
      </c>
      <c r="IZ283">
        <v>3.97360106167472</v>
      </c>
      <c r="JA283">
        <v>0.00378919108122332</v>
      </c>
      <c r="JB283">
        <v>-1.39025892724049e-06</v>
      </c>
      <c r="JC283">
        <v>2.66215117939144e-10</v>
      </c>
      <c r="JD283">
        <v>0.0716792814121334</v>
      </c>
      <c r="JE283">
        <v>0.00926075309058177</v>
      </c>
      <c r="JF283">
        <v>8.50568971851429e-05</v>
      </c>
      <c r="JG283">
        <v>6.08600627940814e-06</v>
      </c>
      <c r="JH283">
        <v>1</v>
      </c>
      <c r="JI283">
        <v>1927</v>
      </c>
      <c r="JJ283">
        <v>1</v>
      </c>
      <c r="JK283">
        <v>28</v>
      </c>
      <c r="JL283">
        <v>29320903.6</v>
      </c>
      <c r="JM283">
        <v>29320903.6</v>
      </c>
      <c r="JN283">
        <v>2.44507</v>
      </c>
      <c r="JO283">
        <v>2.35718</v>
      </c>
      <c r="JP283">
        <v>1.49902</v>
      </c>
      <c r="JQ283">
        <v>2.32544</v>
      </c>
      <c r="JR283">
        <v>1.54419</v>
      </c>
      <c r="JS283">
        <v>2.27173</v>
      </c>
      <c r="JT283">
        <v>35.2902</v>
      </c>
      <c r="JU283">
        <v>24.1225</v>
      </c>
      <c r="JV283">
        <v>18</v>
      </c>
      <c r="JW283">
        <v>546.351</v>
      </c>
      <c r="JX283">
        <v>427.518</v>
      </c>
      <c r="JY283">
        <v>25.7997</v>
      </c>
      <c r="JZ283">
        <v>27.7758</v>
      </c>
      <c r="KA283">
        <v>30.0002</v>
      </c>
      <c r="KB283">
        <v>27.6214</v>
      </c>
      <c r="KC283">
        <v>27.6419</v>
      </c>
      <c r="KD283">
        <v>49.0456</v>
      </c>
      <c r="KE283">
        <v>31.0213</v>
      </c>
      <c r="KF283">
        <v>40.419</v>
      </c>
      <c r="KG283">
        <v>25.8065</v>
      </c>
      <c r="KH283">
        <v>1225.9</v>
      </c>
      <c r="KI283">
        <v>20.7605</v>
      </c>
      <c r="KJ283">
        <v>92.8507</v>
      </c>
      <c r="KK283">
        <v>98.8187</v>
      </c>
    </row>
    <row r="284" spans="1:297">
      <c r="A284">
        <v>268</v>
      </c>
      <c r="B284">
        <v>1759254223.1</v>
      </c>
      <c r="C284">
        <v>4382.09999990463</v>
      </c>
      <c r="D284" t="s">
        <v>980</v>
      </c>
      <c r="E284" t="s">
        <v>981</v>
      </c>
      <c r="F284">
        <v>5</v>
      </c>
      <c r="G284" t="s">
        <v>835</v>
      </c>
      <c r="H284" t="s">
        <v>436</v>
      </c>
      <c r="I284">
        <v>1759254214.94615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1234.07896895382</v>
      </c>
      <c r="AK284">
        <v>1204.94751515151</v>
      </c>
      <c r="AL284">
        <v>3.43715336229517</v>
      </c>
      <c r="AM284">
        <v>62.8378923052208</v>
      </c>
      <c r="AN284">
        <f>(AP284 - AO284 + DY284*1E3/(8.314*(EA284+273.15)) * AR284/DX284 * AQ284) * DX284/(100*DL284) * 1000/(1000 - AP284)</f>
        <v>0</v>
      </c>
      <c r="AO284">
        <v>20.8271466859561</v>
      </c>
      <c r="AP284">
        <v>23.0730624242424</v>
      </c>
      <c r="AQ284">
        <v>5.70561406957257e-06</v>
      </c>
      <c r="AR284">
        <v>103.994524263368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2.96</v>
      </c>
      <c r="DM284">
        <v>0.5</v>
      </c>
      <c r="DN284" t="s">
        <v>438</v>
      </c>
      <c r="DO284">
        <v>2</v>
      </c>
      <c r="DP284" t="b">
        <v>1</v>
      </c>
      <c r="DQ284">
        <v>1759254214.94615</v>
      </c>
      <c r="DR284">
        <v>1153.09692307692</v>
      </c>
      <c r="DS284">
        <v>1192.25769230769</v>
      </c>
      <c r="DT284">
        <v>23.0720384615385</v>
      </c>
      <c r="DU284">
        <v>20.8256076923077</v>
      </c>
      <c r="DV284">
        <v>1146.20461538462</v>
      </c>
      <c r="DW284">
        <v>22.6756692307692</v>
      </c>
      <c r="DX284">
        <v>499.968384615385</v>
      </c>
      <c r="DY284">
        <v>90.7185615384615</v>
      </c>
      <c r="DZ284">
        <v>0.0276481153846154</v>
      </c>
      <c r="EA284">
        <v>29.6466153846154</v>
      </c>
      <c r="EB284">
        <v>29.9898769230769</v>
      </c>
      <c r="EC284">
        <v>999.9</v>
      </c>
      <c r="ED284">
        <v>0</v>
      </c>
      <c r="EE284">
        <v>0</v>
      </c>
      <c r="EF284">
        <v>10017.5092307692</v>
      </c>
      <c r="EG284">
        <v>0</v>
      </c>
      <c r="EH284">
        <v>9.41791461538462</v>
      </c>
      <c r="EI284">
        <v>-39.1597307692308</v>
      </c>
      <c r="EJ284">
        <v>1180.33</v>
      </c>
      <c r="EK284">
        <v>1217.61384615385</v>
      </c>
      <c r="EL284">
        <v>2.24642538461538</v>
      </c>
      <c r="EM284">
        <v>1192.25769230769</v>
      </c>
      <c r="EN284">
        <v>20.8256076923077</v>
      </c>
      <c r="EO284">
        <v>2.09306230769231</v>
      </c>
      <c r="EP284">
        <v>1.88927153846154</v>
      </c>
      <c r="EQ284">
        <v>18.1664769230769</v>
      </c>
      <c r="ER284">
        <v>16.5456307692308</v>
      </c>
      <c r="ES284">
        <v>1999.95461538462</v>
      </c>
      <c r="ET284">
        <v>0.979999307692308</v>
      </c>
      <c r="EU284">
        <v>0.0200009615384615</v>
      </c>
      <c r="EV284">
        <v>0</v>
      </c>
      <c r="EW284">
        <v>554.841384615385</v>
      </c>
      <c r="EX284">
        <v>5.00016</v>
      </c>
      <c r="EY284">
        <v>11325.2538461538</v>
      </c>
      <c r="EZ284">
        <v>18233.7615384615</v>
      </c>
      <c r="FA284">
        <v>48.3893076923077</v>
      </c>
      <c r="FB284">
        <v>48.7160769230769</v>
      </c>
      <c r="FC284">
        <v>48.75</v>
      </c>
      <c r="FD284">
        <v>48.5</v>
      </c>
      <c r="FE284">
        <v>50.25</v>
      </c>
      <c r="FF284">
        <v>1955.05461538462</v>
      </c>
      <c r="FG284">
        <v>39.9</v>
      </c>
      <c r="FH284">
        <v>0</v>
      </c>
      <c r="FI284">
        <v>1759254230.2</v>
      </c>
      <c r="FJ284">
        <v>0</v>
      </c>
      <c r="FK284">
        <v>554.85408</v>
      </c>
      <c r="FL284">
        <v>0.0835384645544317</v>
      </c>
      <c r="FM284">
        <v>-3.19230769537052</v>
      </c>
      <c r="FN284">
        <v>11325.4</v>
      </c>
      <c r="FO284">
        <v>15</v>
      </c>
      <c r="FP284">
        <v>0</v>
      </c>
      <c r="FQ284" t="s">
        <v>439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-39.288985</v>
      </c>
      <c r="GD284">
        <v>-1.11239548872185</v>
      </c>
      <c r="GE284">
        <v>0.855413494910503</v>
      </c>
      <c r="GF284">
        <v>0</v>
      </c>
      <c r="GG284">
        <v>554.845029411765</v>
      </c>
      <c r="GH284">
        <v>0.31368984184828</v>
      </c>
      <c r="GI284">
        <v>0.193923496937214</v>
      </c>
      <c r="GJ284">
        <v>-1</v>
      </c>
      <c r="GK284">
        <v>2.2467965</v>
      </c>
      <c r="GL284">
        <v>-0.0122323308270606</v>
      </c>
      <c r="GM284">
        <v>0.00137743339221904</v>
      </c>
      <c r="GN284">
        <v>1</v>
      </c>
      <c r="GO284">
        <v>1</v>
      </c>
      <c r="GP284">
        <v>2</v>
      </c>
      <c r="GQ284" t="s">
        <v>440</v>
      </c>
      <c r="GR284">
        <v>3.1253</v>
      </c>
      <c r="GS284">
        <v>2.65337</v>
      </c>
      <c r="GT284">
        <v>0.183475</v>
      </c>
      <c r="GU284">
        <v>0.187666</v>
      </c>
      <c r="GV284">
        <v>0.0989838</v>
      </c>
      <c r="GW284">
        <v>0.0926351</v>
      </c>
      <c r="GX284">
        <v>20986.4</v>
      </c>
      <c r="GY284">
        <v>19839.7</v>
      </c>
      <c r="GZ284">
        <v>22982.9</v>
      </c>
      <c r="HA284">
        <v>23778.5</v>
      </c>
      <c r="HB284">
        <v>35289.7</v>
      </c>
      <c r="HC284">
        <v>35716.4</v>
      </c>
      <c r="HD284">
        <v>41423.6</v>
      </c>
      <c r="HE284">
        <v>42397.8</v>
      </c>
      <c r="HF284">
        <v>1.90937</v>
      </c>
      <c r="HG284">
        <v>1.81205</v>
      </c>
      <c r="HH284">
        <v>0.157621</v>
      </c>
      <c r="HI284">
        <v>0</v>
      </c>
      <c r="HJ284">
        <v>27.4135</v>
      </c>
      <c r="HK284">
        <v>999.9</v>
      </c>
      <c r="HL284">
        <v>54.126</v>
      </c>
      <c r="HM284">
        <v>29.89</v>
      </c>
      <c r="HN284">
        <v>25.2596</v>
      </c>
      <c r="HO284">
        <v>54.5595</v>
      </c>
      <c r="HP284">
        <v>42.7724</v>
      </c>
      <c r="HQ284">
        <v>1</v>
      </c>
      <c r="HR284">
        <v>0.0193242</v>
      </c>
      <c r="HS284">
        <v>0.570016</v>
      </c>
      <c r="HT284">
        <v>20.2167</v>
      </c>
      <c r="HU284">
        <v>5.23316</v>
      </c>
      <c r="HV284">
        <v>11.992</v>
      </c>
      <c r="HW284">
        <v>4.9558</v>
      </c>
      <c r="HX284">
        <v>3.30398</v>
      </c>
      <c r="HY284">
        <v>51.1</v>
      </c>
      <c r="HZ284">
        <v>9999</v>
      </c>
      <c r="IA284">
        <v>9999</v>
      </c>
      <c r="IB284">
        <v>9999</v>
      </c>
      <c r="IC284">
        <v>1.86854</v>
      </c>
      <c r="ID284">
        <v>1.8642</v>
      </c>
      <c r="IE284">
        <v>1.87181</v>
      </c>
      <c r="IF284">
        <v>1.86264</v>
      </c>
      <c r="IG284">
        <v>1.86213</v>
      </c>
      <c r="IH284">
        <v>1.86858</v>
      </c>
      <c r="II284">
        <v>1.85868</v>
      </c>
      <c r="IJ284">
        <v>1.86508</v>
      </c>
      <c r="IK284">
        <v>5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6.93</v>
      </c>
      <c r="IY284">
        <v>0.3964</v>
      </c>
      <c r="IZ284">
        <v>3.97360106167472</v>
      </c>
      <c r="JA284">
        <v>0.00378919108122332</v>
      </c>
      <c r="JB284">
        <v>-1.39025892724049e-06</v>
      </c>
      <c r="JC284">
        <v>2.66215117939144e-10</v>
      </c>
      <c r="JD284">
        <v>0.0716792814121334</v>
      </c>
      <c r="JE284">
        <v>0.00926075309058177</v>
      </c>
      <c r="JF284">
        <v>8.50568971851429e-05</v>
      </c>
      <c r="JG284">
        <v>6.08600627940814e-06</v>
      </c>
      <c r="JH284">
        <v>1</v>
      </c>
      <c r="JI284">
        <v>1927</v>
      </c>
      <c r="JJ284">
        <v>1</v>
      </c>
      <c r="JK284">
        <v>28</v>
      </c>
      <c r="JL284">
        <v>29320903.7</v>
      </c>
      <c r="JM284">
        <v>29320903.7</v>
      </c>
      <c r="JN284">
        <v>2.47437</v>
      </c>
      <c r="JO284">
        <v>2.35962</v>
      </c>
      <c r="JP284">
        <v>1.49902</v>
      </c>
      <c r="JQ284">
        <v>2.32544</v>
      </c>
      <c r="JR284">
        <v>1.54419</v>
      </c>
      <c r="JS284">
        <v>2.25708</v>
      </c>
      <c r="JT284">
        <v>35.3133</v>
      </c>
      <c r="JU284">
        <v>24.1225</v>
      </c>
      <c r="JV284">
        <v>18</v>
      </c>
      <c r="JW284">
        <v>546.274</v>
      </c>
      <c r="JX284">
        <v>427.362</v>
      </c>
      <c r="JY284">
        <v>25.8086</v>
      </c>
      <c r="JZ284">
        <v>27.7777</v>
      </c>
      <c r="KA284">
        <v>30.0003</v>
      </c>
      <c r="KB284">
        <v>27.6237</v>
      </c>
      <c r="KC284">
        <v>27.6425</v>
      </c>
      <c r="KD284">
        <v>49.5572</v>
      </c>
      <c r="KE284">
        <v>31.0213</v>
      </c>
      <c r="KF284">
        <v>40.419</v>
      </c>
      <c r="KG284">
        <v>25.8124</v>
      </c>
      <c r="KH284">
        <v>1239.42</v>
      </c>
      <c r="KI284">
        <v>20.7564</v>
      </c>
      <c r="KJ284">
        <v>92.8498</v>
      </c>
      <c r="KK284">
        <v>98.8161</v>
      </c>
    </row>
    <row r="285" spans="1:297">
      <c r="A285">
        <v>269</v>
      </c>
      <c r="B285">
        <v>1759254228.1</v>
      </c>
      <c r="C285">
        <v>4387.09999990463</v>
      </c>
      <c r="D285" t="s">
        <v>982</v>
      </c>
      <c r="E285" t="s">
        <v>983</v>
      </c>
      <c r="F285">
        <v>5</v>
      </c>
      <c r="G285" t="s">
        <v>835</v>
      </c>
      <c r="H285" t="s">
        <v>436</v>
      </c>
      <c r="I285">
        <v>1759254219.94615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1252.50627904167</v>
      </c>
      <c r="AK285">
        <v>1222.71339393939</v>
      </c>
      <c r="AL285">
        <v>3.56542896559646</v>
      </c>
      <c r="AM285">
        <v>62.8378923052208</v>
      </c>
      <c r="AN285">
        <f>(AP285 - AO285 + DY285*1E3/(8.314*(EA285+273.15)) * AR285/DX285 * AQ285) * DX285/(100*DL285) * 1000/(1000 - AP285)</f>
        <v>0</v>
      </c>
      <c r="AO285">
        <v>20.8284321568921</v>
      </c>
      <c r="AP285">
        <v>23.0759375757576</v>
      </c>
      <c r="AQ285">
        <v>1.85165986471863e-05</v>
      </c>
      <c r="AR285">
        <v>103.994524263368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2.96</v>
      </c>
      <c r="DM285">
        <v>0.5</v>
      </c>
      <c r="DN285" t="s">
        <v>438</v>
      </c>
      <c r="DO285">
        <v>2</v>
      </c>
      <c r="DP285" t="b">
        <v>1</v>
      </c>
      <c r="DQ285">
        <v>1759254219.94615</v>
      </c>
      <c r="DR285">
        <v>1169.92923076923</v>
      </c>
      <c r="DS285">
        <v>1209.77</v>
      </c>
      <c r="DT285">
        <v>23.0730692307692</v>
      </c>
      <c r="DU285">
        <v>20.8270692307692</v>
      </c>
      <c r="DV285">
        <v>1163.00923076923</v>
      </c>
      <c r="DW285">
        <v>22.6766692307692</v>
      </c>
      <c r="DX285">
        <v>499.981615384615</v>
      </c>
      <c r="DY285">
        <v>90.7188538461538</v>
      </c>
      <c r="DZ285">
        <v>0.0278418230769231</v>
      </c>
      <c r="EA285">
        <v>29.6448153846154</v>
      </c>
      <c r="EB285">
        <v>29.9848230769231</v>
      </c>
      <c r="EC285">
        <v>999.9</v>
      </c>
      <c r="ED285">
        <v>0</v>
      </c>
      <c r="EE285">
        <v>0</v>
      </c>
      <c r="EF285">
        <v>10005.1438461538</v>
      </c>
      <c r="EG285">
        <v>0</v>
      </c>
      <c r="EH285">
        <v>9.41845</v>
      </c>
      <c r="EI285">
        <v>-39.8401923076923</v>
      </c>
      <c r="EJ285">
        <v>1197.56076923077</v>
      </c>
      <c r="EK285">
        <v>1235.50076923077</v>
      </c>
      <c r="EL285">
        <v>2.24599153846154</v>
      </c>
      <c r="EM285">
        <v>1209.77</v>
      </c>
      <c r="EN285">
        <v>20.8270692307692</v>
      </c>
      <c r="EO285">
        <v>2.09316153846154</v>
      </c>
      <c r="EP285">
        <v>1.88940846153846</v>
      </c>
      <c r="EQ285">
        <v>18.1672384615385</v>
      </c>
      <c r="ER285">
        <v>16.5467846153846</v>
      </c>
      <c r="ES285">
        <v>1999.96846153846</v>
      </c>
      <c r="ET285">
        <v>0.979999538461539</v>
      </c>
      <c r="EU285">
        <v>0.0200007384615385</v>
      </c>
      <c r="EV285">
        <v>0</v>
      </c>
      <c r="EW285">
        <v>554.837384615385</v>
      </c>
      <c r="EX285">
        <v>5.00016</v>
      </c>
      <c r="EY285">
        <v>11325.0153846154</v>
      </c>
      <c r="EZ285">
        <v>18233.8846153846</v>
      </c>
      <c r="FA285">
        <v>48.3797692307692</v>
      </c>
      <c r="FB285">
        <v>48.7209230769231</v>
      </c>
      <c r="FC285">
        <v>48.75</v>
      </c>
      <c r="FD285">
        <v>48.5</v>
      </c>
      <c r="FE285">
        <v>50.25</v>
      </c>
      <c r="FF285">
        <v>1955.06846153846</v>
      </c>
      <c r="FG285">
        <v>39.9</v>
      </c>
      <c r="FH285">
        <v>0</v>
      </c>
      <c r="FI285">
        <v>1759254235</v>
      </c>
      <c r="FJ285">
        <v>0</v>
      </c>
      <c r="FK285">
        <v>554.8302</v>
      </c>
      <c r="FL285">
        <v>-1.73799999195066</v>
      </c>
      <c r="FM285">
        <v>-0.400000006800367</v>
      </c>
      <c r="FN285">
        <v>11325.068</v>
      </c>
      <c r="FO285">
        <v>15</v>
      </c>
      <c r="FP285">
        <v>0</v>
      </c>
      <c r="FQ285" t="s">
        <v>439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-39.40812</v>
      </c>
      <c r="GD285">
        <v>-7.07094135338343</v>
      </c>
      <c r="GE285">
        <v>0.96205969908317</v>
      </c>
      <c r="GF285">
        <v>0</v>
      </c>
      <c r="GG285">
        <v>554.810411764706</v>
      </c>
      <c r="GH285">
        <v>-0.20400305223078</v>
      </c>
      <c r="GI285">
        <v>0.185336755131752</v>
      </c>
      <c r="GJ285">
        <v>-1</v>
      </c>
      <c r="GK285">
        <v>2.24622</v>
      </c>
      <c r="GL285">
        <v>-0.00746075187969682</v>
      </c>
      <c r="GM285">
        <v>0.00106942975458888</v>
      </c>
      <c r="GN285">
        <v>1</v>
      </c>
      <c r="GO285">
        <v>1</v>
      </c>
      <c r="GP285">
        <v>2</v>
      </c>
      <c r="GQ285" t="s">
        <v>440</v>
      </c>
      <c r="GR285">
        <v>3.12517</v>
      </c>
      <c r="GS285">
        <v>2.65347</v>
      </c>
      <c r="GT285">
        <v>0.185172</v>
      </c>
      <c r="GU285">
        <v>0.189184</v>
      </c>
      <c r="GV285">
        <v>0.0989965</v>
      </c>
      <c r="GW285">
        <v>0.0926349</v>
      </c>
      <c r="GX285">
        <v>20942.6</v>
      </c>
      <c r="GY285">
        <v>19802.2</v>
      </c>
      <c r="GZ285">
        <v>22982.7</v>
      </c>
      <c r="HA285">
        <v>23778.1</v>
      </c>
      <c r="HB285">
        <v>35289.7</v>
      </c>
      <c r="HC285">
        <v>35716.1</v>
      </c>
      <c r="HD285">
        <v>41423.9</v>
      </c>
      <c r="HE285">
        <v>42397.4</v>
      </c>
      <c r="HF285">
        <v>1.9095</v>
      </c>
      <c r="HG285">
        <v>1.81243</v>
      </c>
      <c r="HH285">
        <v>0.156824</v>
      </c>
      <c r="HI285">
        <v>0</v>
      </c>
      <c r="HJ285">
        <v>27.4108</v>
      </c>
      <c r="HK285">
        <v>999.9</v>
      </c>
      <c r="HL285">
        <v>54.151</v>
      </c>
      <c r="HM285">
        <v>29.89</v>
      </c>
      <c r="HN285">
        <v>25.2704</v>
      </c>
      <c r="HO285">
        <v>54.1795</v>
      </c>
      <c r="HP285">
        <v>42.8646</v>
      </c>
      <c r="HQ285">
        <v>1</v>
      </c>
      <c r="HR285">
        <v>0.0193598</v>
      </c>
      <c r="HS285">
        <v>0.553943</v>
      </c>
      <c r="HT285">
        <v>20.2168</v>
      </c>
      <c r="HU285">
        <v>5.23301</v>
      </c>
      <c r="HV285">
        <v>11.992</v>
      </c>
      <c r="HW285">
        <v>4.95575</v>
      </c>
      <c r="HX285">
        <v>3.304</v>
      </c>
      <c r="HY285">
        <v>51.1</v>
      </c>
      <c r="HZ285">
        <v>9999</v>
      </c>
      <c r="IA285">
        <v>9999</v>
      </c>
      <c r="IB285">
        <v>9999</v>
      </c>
      <c r="IC285">
        <v>1.86852</v>
      </c>
      <c r="ID285">
        <v>1.86419</v>
      </c>
      <c r="IE285">
        <v>1.87181</v>
      </c>
      <c r="IF285">
        <v>1.86264</v>
      </c>
      <c r="IG285">
        <v>1.86213</v>
      </c>
      <c r="IH285">
        <v>1.86856</v>
      </c>
      <c r="II285">
        <v>1.85867</v>
      </c>
      <c r="IJ285">
        <v>1.86508</v>
      </c>
      <c r="IK285">
        <v>5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6.96</v>
      </c>
      <c r="IY285">
        <v>0.3965</v>
      </c>
      <c r="IZ285">
        <v>3.97360106167472</v>
      </c>
      <c r="JA285">
        <v>0.00378919108122332</v>
      </c>
      <c r="JB285">
        <v>-1.39025892724049e-06</v>
      </c>
      <c r="JC285">
        <v>2.66215117939144e-10</v>
      </c>
      <c r="JD285">
        <v>0.0716792814121334</v>
      </c>
      <c r="JE285">
        <v>0.00926075309058177</v>
      </c>
      <c r="JF285">
        <v>8.50568971851429e-05</v>
      </c>
      <c r="JG285">
        <v>6.08600627940814e-06</v>
      </c>
      <c r="JH285">
        <v>1</v>
      </c>
      <c r="JI285">
        <v>1927</v>
      </c>
      <c r="JJ285">
        <v>1</v>
      </c>
      <c r="JK285">
        <v>28</v>
      </c>
      <c r="JL285">
        <v>29320903.8</v>
      </c>
      <c r="JM285">
        <v>29320903.8</v>
      </c>
      <c r="JN285">
        <v>2.49878</v>
      </c>
      <c r="JO285">
        <v>2.33643</v>
      </c>
      <c r="JP285">
        <v>1.4978</v>
      </c>
      <c r="JQ285">
        <v>2.32544</v>
      </c>
      <c r="JR285">
        <v>1.54419</v>
      </c>
      <c r="JS285">
        <v>2.3291</v>
      </c>
      <c r="JT285">
        <v>35.3133</v>
      </c>
      <c r="JU285">
        <v>24.14</v>
      </c>
      <c r="JV285">
        <v>18</v>
      </c>
      <c r="JW285">
        <v>546.358</v>
      </c>
      <c r="JX285">
        <v>427.599</v>
      </c>
      <c r="JY285">
        <v>25.8154</v>
      </c>
      <c r="JZ285">
        <v>27.7787</v>
      </c>
      <c r="KA285">
        <v>30.0003</v>
      </c>
      <c r="KB285">
        <v>27.6242</v>
      </c>
      <c r="KC285">
        <v>27.6448</v>
      </c>
      <c r="KD285">
        <v>50.1331</v>
      </c>
      <c r="KE285">
        <v>31.3108</v>
      </c>
      <c r="KF285">
        <v>40.419</v>
      </c>
      <c r="KG285">
        <v>25.8256</v>
      </c>
      <c r="KH285">
        <v>1259.82</v>
      </c>
      <c r="KI285">
        <v>20.7459</v>
      </c>
      <c r="KJ285">
        <v>92.85</v>
      </c>
      <c r="KK285">
        <v>98.8148</v>
      </c>
    </row>
    <row r="286" spans="1:297">
      <c r="A286">
        <v>270</v>
      </c>
      <c r="B286">
        <v>1759254233.1</v>
      </c>
      <c r="C286">
        <v>4392.09999990463</v>
      </c>
      <c r="D286" t="s">
        <v>984</v>
      </c>
      <c r="E286" t="s">
        <v>985</v>
      </c>
      <c r="F286">
        <v>5</v>
      </c>
      <c r="G286" t="s">
        <v>835</v>
      </c>
      <c r="H286" t="s">
        <v>436</v>
      </c>
      <c r="I286">
        <v>1759254224.94615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1268.43209581393</v>
      </c>
      <c r="AK286">
        <v>1239.56533333333</v>
      </c>
      <c r="AL286">
        <v>3.34721549327891</v>
      </c>
      <c r="AM286">
        <v>62.8378923052208</v>
      </c>
      <c r="AN286">
        <f>(AP286 - AO286 + DY286*1E3/(8.314*(EA286+273.15)) * AR286/DX286 * AQ286) * DX286/(100*DL286) * 1000/(1000 - AP286)</f>
        <v>0</v>
      </c>
      <c r="AO286">
        <v>20.8198897421385</v>
      </c>
      <c r="AP286">
        <v>23.0742636363636</v>
      </c>
      <c r="AQ286">
        <v>-1.17181596289232e-05</v>
      </c>
      <c r="AR286">
        <v>103.994524263368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2.96</v>
      </c>
      <c r="DM286">
        <v>0.5</v>
      </c>
      <c r="DN286" t="s">
        <v>438</v>
      </c>
      <c r="DO286">
        <v>2</v>
      </c>
      <c r="DP286" t="b">
        <v>1</v>
      </c>
      <c r="DQ286">
        <v>1759254224.94615</v>
      </c>
      <c r="DR286">
        <v>1186.93384615385</v>
      </c>
      <c r="DS286">
        <v>1226.50307692308</v>
      </c>
      <c r="DT286">
        <v>23.0743846153846</v>
      </c>
      <c r="DU286">
        <v>20.8233615384615</v>
      </c>
      <c r="DV286">
        <v>1179.98615384615</v>
      </c>
      <c r="DW286">
        <v>22.6779538461538</v>
      </c>
      <c r="DX286">
        <v>500.021692307692</v>
      </c>
      <c r="DY286">
        <v>90.7194307692308</v>
      </c>
      <c r="DZ286">
        <v>0.0278697615384615</v>
      </c>
      <c r="EA286">
        <v>29.6444384615385</v>
      </c>
      <c r="EB286">
        <v>29.9811769230769</v>
      </c>
      <c r="EC286">
        <v>999.9</v>
      </c>
      <c r="ED286">
        <v>0</v>
      </c>
      <c r="EE286">
        <v>0</v>
      </c>
      <c r="EF286">
        <v>10007.1230769231</v>
      </c>
      <c r="EG286">
        <v>0</v>
      </c>
      <c r="EH286">
        <v>9.42476307692308</v>
      </c>
      <c r="EI286">
        <v>-39.5680307692308</v>
      </c>
      <c r="EJ286">
        <v>1214.97</v>
      </c>
      <c r="EK286">
        <v>1252.58538461538</v>
      </c>
      <c r="EL286">
        <v>2.25101307692308</v>
      </c>
      <c r="EM286">
        <v>1226.50307692308</v>
      </c>
      <c r="EN286">
        <v>20.8233615384615</v>
      </c>
      <c r="EO286">
        <v>2.09329307692308</v>
      </c>
      <c r="EP286">
        <v>1.88908461538462</v>
      </c>
      <c r="EQ286">
        <v>18.1682384615385</v>
      </c>
      <c r="ER286">
        <v>16.5440846153846</v>
      </c>
      <c r="ES286">
        <v>2000.00538461538</v>
      </c>
      <c r="ET286">
        <v>0.98</v>
      </c>
      <c r="EU286">
        <v>0.0200003</v>
      </c>
      <c r="EV286">
        <v>0</v>
      </c>
      <c r="EW286">
        <v>554.818538461538</v>
      </c>
      <c r="EX286">
        <v>5.00016</v>
      </c>
      <c r="EY286">
        <v>11324.9846153846</v>
      </c>
      <c r="EZ286">
        <v>18234.2307692308</v>
      </c>
      <c r="FA286">
        <v>48.3797692307692</v>
      </c>
      <c r="FB286">
        <v>48.7354615384615</v>
      </c>
      <c r="FC286">
        <v>48.75</v>
      </c>
      <c r="FD286">
        <v>48.5095384615385</v>
      </c>
      <c r="FE286">
        <v>50.25</v>
      </c>
      <c r="FF286">
        <v>1955.10538461538</v>
      </c>
      <c r="FG286">
        <v>39.9</v>
      </c>
      <c r="FH286">
        <v>0</v>
      </c>
      <c r="FI286">
        <v>1759254240.4</v>
      </c>
      <c r="FJ286">
        <v>0</v>
      </c>
      <c r="FK286">
        <v>554.739961538461</v>
      </c>
      <c r="FL286">
        <v>-0.425470081024202</v>
      </c>
      <c r="FM286">
        <v>-7.29230767669397</v>
      </c>
      <c r="FN286">
        <v>11324.8115384615</v>
      </c>
      <c r="FO286">
        <v>15</v>
      </c>
      <c r="FP286">
        <v>0</v>
      </c>
      <c r="FQ286" t="s">
        <v>439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-39.67038</v>
      </c>
      <c r="GD286">
        <v>2.12287218045106</v>
      </c>
      <c r="GE286">
        <v>0.649872037865918</v>
      </c>
      <c r="GF286">
        <v>0</v>
      </c>
      <c r="GG286">
        <v>554.816029411765</v>
      </c>
      <c r="GH286">
        <v>-0.864155841337085</v>
      </c>
      <c r="GI286">
        <v>0.190989295248854</v>
      </c>
      <c r="GJ286">
        <v>-1</v>
      </c>
      <c r="GK286">
        <v>2.2494</v>
      </c>
      <c r="GL286">
        <v>0.0546090225563958</v>
      </c>
      <c r="GM286">
        <v>0.00801443198236783</v>
      </c>
      <c r="GN286">
        <v>1</v>
      </c>
      <c r="GO286">
        <v>1</v>
      </c>
      <c r="GP286">
        <v>2</v>
      </c>
      <c r="GQ286" t="s">
        <v>440</v>
      </c>
      <c r="GR286">
        <v>3.12522</v>
      </c>
      <c r="GS286">
        <v>2.65347</v>
      </c>
      <c r="GT286">
        <v>0.186777</v>
      </c>
      <c r="GU286">
        <v>0.190844</v>
      </c>
      <c r="GV286">
        <v>0.0989743</v>
      </c>
      <c r="GW286">
        <v>0.0924988</v>
      </c>
      <c r="GX286">
        <v>20901.5</v>
      </c>
      <c r="GY286">
        <v>19761.4</v>
      </c>
      <c r="GZ286">
        <v>22982.9</v>
      </c>
      <c r="HA286">
        <v>23777.8</v>
      </c>
      <c r="HB286">
        <v>35290.5</v>
      </c>
      <c r="HC286">
        <v>35721.2</v>
      </c>
      <c r="HD286">
        <v>41423.7</v>
      </c>
      <c r="HE286">
        <v>42396.9</v>
      </c>
      <c r="HF286">
        <v>1.90928</v>
      </c>
      <c r="HG286">
        <v>1.81243</v>
      </c>
      <c r="HH286">
        <v>0.157747</v>
      </c>
      <c r="HI286">
        <v>0</v>
      </c>
      <c r="HJ286">
        <v>27.4072</v>
      </c>
      <c r="HK286">
        <v>999.9</v>
      </c>
      <c r="HL286">
        <v>54.126</v>
      </c>
      <c r="HM286">
        <v>29.89</v>
      </c>
      <c r="HN286">
        <v>25.259</v>
      </c>
      <c r="HO286">
        <v>54.5795</v>
      </c>
      <c r="HP286">
        <v>42.9367</v>
      </c>
      <c r="HQ286">
        <v>1</v>
      </c>
      <c r="HR286">
        <v>0.0197053</v>
      </c>
      <c r="HS286">
        <v>0.514052</v>
      </c>
      <c r="HT286">
        <v>20.2171</v>
      </c>
      <c r="HU286">
        <v>5.23301</v>
      </c>
      <c r="HV286">
        <v>11.992</v>
      </c>
      <c r="HW286">
        <v>4.9556</v>
      </c>
      <c r="HX286">
        <v>3.30387</v>
      </c>
      <c r="HY286">
        <v>51.1</v>
      </c>
      <c r="HZ286">
        <v>9999</v>
      </c>
      <c r="IA286">
        <v>9999</v>
      </c>
      <c r="IB286">
        <v>9999</v>
      </c>
      <c r="IC286">
        <v>1.8685</v>
      </c>
      <c r="ID286">
        <v>1.86419</v>
      </c>
      <c r="IE286">
        <v>1.87183</v>
      </c>
      <c r="IF286">
        <v>1.86264</v>
      </c>
      <c r="IG286">
        <v>1.86211</v>
      </c>
      <c r="IH286">
        <v>1.86858</v>
      </c>
      <c r="II286">
        <v>1.85867</v>
      </c>
      <c r="IJ286">
        <v>1.86508</v>
      </c>
      <c r="IK286">
        <v>5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6.99</v>
      </c>
      <c r="IY286">
        <v>0.3964</v>
      </c>
      <c r="IZ286">
        <v>3.97360106167472</v>
      </c>
      <c r="JA286">
        <v>0.00378919108122332</v>
      </c>
      <c r="JB286">
        <v>-1.39025892724049e-06</v>
      </c>
      <c r="JC286">
        <v>2.66215117939144e-10</v>
      </c>
      <c r="JD286">
        <v>0.0716792814121334</v>
      </c>
      <c r="JE286">
        <v>0.00926075309058177</v>
      </c>
      <c r="JF286">
        <v>8.50568971851429e-05</v>
      </c>
      <c r="JG286">
        <v>6.08600627940814e-06</v>
      </c>
      <c r="JH286">
        <v>1</v>
      </c>
      <c r="JI286">
        <v>1927</v>
      </c>
      <c r="JJ286">
        <v>1</v>
      </c>
      <c r="JK286">
        <v>28</v>
      </c>
      <c r="JL286">
        <v>29320903.9</v>
      </c>
      <c r="JM286">
        <v>29320903.9</v>
      </c>
      <c r="JN286">
        <v>2.52808</v>
      </c>
      <c r="JO286">
        <v>2.33887</v>
      </c>
      <c r="JP286">
        <v>1.4978</v>
      </c>
      <c r="JQ286">
        <v>2.32544</v>
      </c>
      <c r="JR286">
        <v>1.54419</v>
      </c>
      <c r="JS286">
        <v>2.3584</v>
      </c>
      <c r="JT286">
        <v>35.3133</v>
      </c>
      <c r="JU286">
        <v>24.14</v>
      </c>
      <c r="JV286">
        <v>18</v>
      </c>
      <c r="JW286">
        <v>546.228</v>
      </c>
      <c r="JX286">
        <v>427.599</v>
      </c>
      <c r="JY286">
        <v>25.8285</v>
      </c>
      <c r="JZ286">
        <v>27.7805</v>
      </c>
      <c r="KA286">
        <v>30.0001</v>
      </c>
      <c r="KB286">
        <v>27.626</v>
      </c>
      <c r="KC286">
        <v>27.6448</v>
      </c>
      <c r="KD286">
        <v>50.642</v>
      </c>
      <c r="KE286">
        <v>31.3108</v>
      </c>
      <c r="KF286">
        <v>40.419</v>
      </c>
      <c r="KG286">
        <v>25.8462</v>
      </c>
      <c r="KH286">
        <v>1273.37</v>
      </c>
      <c r="KI286">
        <v>20.7561</v>
      </c>
      <c r="KJ286">
        <v>92.8499</v>
      </c>
      <c r="KK286">
        <v>98.8135</v>
      </c>
    </row>
    <row r="287" spans="1:297">
      <c r="A287">
        <v>271</v>
      </c>
      <c r="B287">
        <v>1759254238.1</v>
      </c>
      <c r="C287">
        <v>4397.09999990463</v>
      </c>
      <c r="D287" t="s">
        <v>986</v>
      </c>
      <c r="E287" t="s">
        <v>987</v>
      </c>
      <c r="F287">
        <v>5</v>
      </c>
      <c r="G287" t="s">
        <v>835</v>
      </c>
      <c r="H287" t="s">
        <v>436</v>
      </c>
      <c r="I287">
        <v>1759254229.94615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1286.3369884406</v>
      </c>
      <c r="AK287">
        <v>1257.06678787879</v>
      </c>
      <c r="AL287">
        <v>3.4876265538807</v>
      </c>
      <c r="AM287">
        <v>62.8378923052208</v>
      </c>
      <c r="AN287">
        <f>(AP287 - AO287 + DY287*1E3/(8.314*(EA287+273.15)) * AR287/DX287 * AQ287) * DX287/(100*DL287) * 1000/(1000 - AP287)</f>
        <v>0</v>
      </c>
      <c r="AO287">
        <v>20.7775703100654</v>
      </c>
      <c r="AP287">
        <v>23.0560290909091</v>
      </c>
      <c r="AQ287">
        <v>-9.97481748804968e-05</v>
      </c>
      <c r="AR287">
        <v>103.994524263368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2.96</v>
      </c>
      <c r="DM287">
        <v>0.5</v>
      </c>
      <c r="DN287" t="s">
        <v>438</v>
      </c>
      <c r="DO287">
        <v>2</v>
      </c>
      <c r="DP287" t="b">
        <v>1</v>
      </c>
      <c r="DQ287">
        <v>1759254229.94615</v>
      </c>
      <c r="DR287">
        <v>1203.87461538462</v>
      </c>
      <c r="DS287">
        <v>1243.55230769231</v>
      </c>
      <c r="DT287">
        <v>23.0710923076923</v>
      </c>
      <c r="DU287">
        <v>20.8073153846154</v>
      </c>
      <c r="DV287">
        <v>1196.90076923077</v>
      </c>
      <c r="DW287">
        <v>22.6747461538462</v>
      </c>
      <c r="DX287">
        <v>500.033538461538</v>
      </c>
      <c r="DY287">
        <v>90.7191538461539</v>
      </c>
      <c r="DZ287">
        <v>0.0278610307692308</v>
      </c>
      <c r="EA287">
        <v>29.6440153846154</v>
      </c>
      <c r="EB287">
        <v>29.9766615384615</v>
      </c>
      <c r="EC287">
        <v>999.9</v>
      </c>
      <c r="ED287">
        <v>0</v>
      </c>
      <c r="EE287">
        <v>0</v>
      </c>
      <c r="EF287">
        <v>10000.7346153846</v>
      </c>
      <c r="EG287">
        <v>0</v>
      </c>
      <c r="EH287">
        <v>9.43396538461538</v>
      </c>
      <c r="EI287">
        <v>-39.6753076923077</v>
      </c>
      <c r="EJ287">
        <v>1232.30692307692</v>
      </c>
      <c r="EK287">
        <v>1269.97538461538</v>
      </c>
      <c r="EL287">
        <v>2.26378384615385</v>
      </c>
      <c r="EM287">
        <v>1243.55230769231</v>
      </c>
      <c r="EN287">
        <v>20.8073153846154</v>
      </c>
      <c r="EO287">
        <v>2.09298923076923</v>
      </c>
      <c r="EP287">
        <v>1.88762153846154</v>
      </c>
      <c r="EQ287">
        <v>18.1659384615385</v>
      </c>
      <c r="ER287">
        <v>16.5319</v>
      </c>
      <c r="ES287">
        <v>1999.99692307692</v>
      </c>
      <c r="ET287">
        <v>0.98</v>
      </c>
      <c r="EU287">
        <v>0.0200003</v>
      </c>
      <c r="EV287">
        <v>0</v>
      </c>
      <c r="EW287">
        <v>554.754923076923</v>
      </c>
      <c r="EX287">
        <v>5.00016</v>
      </c>
      <c r="EY287">
        <v>11324.2846153846</v>
      </c>
      <c r="EZ287">
        <v>18234.1538461538</v>
      </c>
      <c r="FA287">
        <v>48.3845384615385</v>
      </c>
      <c r="FB287">
        <v>48.7257692307692</v>
      </c>
      <c r="FC287">
        <v>48.75</v>
      </c>
      <c r="FD287">
        <v>48.5095384615385</v>
      </c>
      <c r="FE287">
        <v>50.25</v>
      </c>
      <c r="FF287">
        <v>1955.09692307692</v>
      </c>
      <c r="FG287">
        <v>39.9</v>
      </c>
      <c r="FH287">
        <v>0</v>
      </c>
      <c r="FI287">
        <v>1759254245.2</v>
      </c>
      <c r="FJ287">
        <v>0</v>
      </c>
      <c r="FK287">
        <v>554.714038461539</v>
      </c>
      <c r="FL287">
        <v>0.0530940214754013</v>
      </c>
      <c r="FM287">
        <v>-9.79487179969938</v>
      </c>
      <c r="FN287">
        <v>11324.1423076923</v>
      </c>
      <c r="FO287">
        <v>15</v>
      </c>
      <c r="FP287">
        <v>0</v>
      </c>
      <c r="FQ287" t="s">
        <v>439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-39.6047904761905</v>
      </c>
      <c r="GD287">
        <v>0.425438961039001</v>
      </c>
      <c r="GE287">
        <v>0.597634913961264</v>
      </c>
      <c r="GF287">
        <v>1</v>
      </c>
      <c r="GG287">
        <v>554.756147058823</v>
      </c>
      <c r="GH287">
        <v>-0.593414816178168</v>
      </c>
      <c r="GI287">
        <v>0.18218980606095</v>
      </c>
      <c r="GJ287">
        <v>-1</v>
      </c>
      <c r="GK287">
        <v>2.25889761904762</v>
      </c>
      <c r="GL287">
        <v>0.149914285714286</v>
      </c>
      <c r="GM287">
        <v>0.0173056618603942</v>
      </c>
      <c r="GN287">
        <v>0</v>
      </c>
      <c r="GO287">
        <v>1</v>
      </c>
      <c r="GP287">
        <v>2</v>
      </c>
      <c r="GQ287" t="s">
        <v>440</v>
      </c>
      <c r="GR287">
        <v>3.12508</v>
      </c>
      <c r="GS287">
        <v>2.65347</v>
      </c>
      <c r="GT287">
        <v>0.188402</v>
      </c>
      <c r="GU287">
        <v>0.192335</v>
      </c>
      <c r="GV287">
        <v>0.0989218</v>
      </c>
      <c r="GW287">
        <v>0.0924531</v>
      </c>
      <c r="GX287">
        <v>20859.5</v>
      </c>
      <c r="GY287">
        <v>19725.5</v>
      </c>
      <c r="GZ287">
        <v>22982.7</v>
      </c>
      <c r="HA287">
        <v>23778.3</v>
      </c>
      <c r="HB287">
        <v>35292.7</v>
      </c>
      <c r="HC287">
        <v>35723.7</v>
      </c>
      <c r="HD287">
        <v>41423.8</v>
      </c>
      <c r="HE287">
        <v>42397.6</v>
      </c>
      <c r="HF287">
        <v>1.90917</v>
      </c>
      <c r="HG287">
        <v>1.81282</v>
      </c>
      <c r="HH287">
        <v>0.158399</v>
      </c>
      <c r="HI287">
        <v>0</v>
      </c>
      <c r="HJ287">
        <v>27.4033</v>
      </c>
      <c r="HK287">
        <v>999.9</v>
      </c>
      <c r="HL287">
        <v>54.151</v>
      </c>
      <c r="HM287">
        <v>29.89</v>
      </c>
      <c r="HN287">
        <v>25.2713</v>
      </c>
      <c r="HO287">
        <v>54.5295</v>
      </c>
      <c r="HP287">
        <v>42.9367</v>
      </c>
      <c r="HQ287">
        <v>1</v>
      </c>
      <c r="HR287">
        <v>0.0197383</v>
      </c>
      <c r="HS287">
        <v>0.490912</v>
      </c>
      <c r="HT287">
        <v>20.2172</v>
      </c>
      <c r="HU287">
        <v>5.23316</v>
      </c>
      <c r="HV287">
        <v>11.992</v>
      </c>
      <c r="HW287">
        <v>4.9557</v>
      </c>
      <c r="HX287">
        <v>3.30395</v>
      </c>
      <c r="HY287">
        <v>51.1</v>
      </c>
      <c r="HZ287">
        <v>9999</v>
      </c>
      <c r="IA287">
        <v>9999</v>
      </c>
      <c r="IB287">
        <v>9999</v>
      </c>
      <c r="IC287">
        <v>1.86848</v>
      </c>
      <c r="ID287">
        <v>1.8642</v>
      </c>
      <c r="IE287">
        <v>1.87182</v>
      </c>
      <c r="IF287">
        <v>1.86265</v>
      </c>
      <c r="IG287">
        <v>1.86209</v>
      </c>
      <c r="IH287">
        <v>1.86857</v>
      </c>
      <c r="II287">
        <v>1.85867</v>
      </c>
      <c r="IJ287">
        <v>1.86508</v>
      </c>
      <c r="IK287">
        <v>5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7.01</v>
      </c>
      <c r="IY287">
        <v>0.396</v>
      </c>
      <c r="IZ287">
        <v>3.97360106167472</v>
      </c>
      <c r="JA287">
        <v>0.00378919108122332</v>
      </c>
      <c r="JB287">
        <v>-1.39025892724049e-06</v>
      </c>
      <c r="JC287">
        <v>2.66215117939144e-10</v>
      </c>
      <c r="JD287">
        <v>0.0716792814121334</v>
      </c>
      <c r="JE287">
        <v>0.00926075309058177</v>
      </c>
      <c r="JF287">
        <v>8.50568971851429e-05</v>
      </c>
      <c r="JG287">
        <v>6.08600627940814e-06</v>
      </c>
      <c r="JH287">
        <v>1</v>
      </c>
      <c r="JI287">
        <v>1927</v>
      </c>
      <c r="JJ287">
        <v>1</v>
      </c>
      <c r="JK287">
        <v>28</v>
      </c>
      <c r="JL287">
        <v>29320904</v>
      </c>
      <c r="JM287">
        <v>29320904</v>
      </c>
      <c r="JN287">
        <v>2.55249</v>
      </c>
      <c r="JO287">
        <v>2.33887</v>
      </c>
      <c r="JP287">
        <v>1.4978</v>
      </c>
      <c r="JQ287">
        <v>2.32544</v>
      </c>
      <c r="JR287">
        <v>1.54419</v>
      </c>
      <c r="JS287">
        <v>2.33887</v>
      </c>
      <c r="JT287">
        <v>35.3365</v>
      </c>
      <c r="JU287">
        <v>24.14</v>
      </c>
      <c r="JV287">
        <v>18</v>
      </c>
      <c r="JW287">
        <v>546.178</v>
      </c>
      <c r="JX287">
        <v>427.851</v>
      </c>
      <c r="JY287">
        <v>25.8475</v>
      </c>
      <c r="JZ287">
        <v>27.783</v>
      </c>
      <c r="KA287">
        <v>30.0002</v>
      </c>
      <c r="KB287">
        <v>27.6278</v>
      </c>
      <c r="KC287">
        <v>27.6471</v>
      </c>
      <c r="KD287">
        <v>51.2118</v>
      </c>
      <c r="KE287">
        <v>31.3108</v>
      </c>
      <c r="KF287">
        <v>40.419</v>
      </c>
      <c r="KG287">
        <v>25.862</v>
      </c>
      <c r="KH287">
        <v>1293.64</v>
      </c>
      <c r="KI287">
        <v>20.7576</v>
      </c>
      <c r="KJ287">
        <v>92.8496</v>
      </c>
      <c r="KK287">
        <v>98.8154</v>
      </c>
    </row>
    <row r="288" spans="1:297">
      <c r="A288">
        <v>272</v>
      </c>
      <c r="B288">
        <v>1759254243.1</v>
      </c>
      <c r="C288">
        <v>4402.09999990463</v>
      </c>
      <c r="D288" t="s">
        <v>988</v>
      </c>
      <c r="E288" t="s">
        <v>989</v>
      </c>
      <c r="F288">
        <v>5</v>
      </c>
      <c r="G288" t="s">
        <v>835</v>
      </c>
      <c r="H288" t="s">
        <v>436</v>
      </c>
      <c r="I288">
        <v>1759254234.94615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1302.39435867859</v>
      </c>
      <c r="AK288">
        <v>1273.70103030303</v>
      </c>
      <c r="AL288">
        <v>3.32490542057636</v>
      </c>
      <c r="AM288">
        <v>62.8378923052208</v>
      </c>
      <c r="AN288">
        <f>(AP288 - AO288 + DY288*1E3/(8.314*(EA288+273.15)) * AR288/DX288 * AQ288) * DX288/(100*DL288) * 1000/(1000 - AP288)</f>
        <v>0</v>
      </c>
      <c r="AO288">
        <v>20.7722214644763</v>
      </c>
      <c r="AP288">
        <v>23.0449406060606</v>
      </c>
      <c r="AQ288">
        <v>-7.13379445994504e-05</v>
      </c>
      <c r="AR288">
        <v>103.994524263368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2.96</v>
      </c>
      <c r="DM288">
        <v>0.5</v>
      </c>
      <c r="DN288" t="s">
        <v>438</v>
      </c>
      <c r="DO288">
        <v>2</v>
      </c>
      <c r="DP288" t="b">
        <v>1</v>
      </c>
      <c r="DQ288">
        <v>1759254234.94615</v>
      </c>
      <c r="DR288">
        <v>1220.66615384615</v>
      </c>
      <c r="DS288">
        <v>1259.89615384615</v>
      </c>
      <c r="DT288">
        <v>23.0631923076923</v>
      </c>
      <c r="DU288">
        <v>20.7903846153846</v>
      </c>
      <c r="DV288">
        <v>1213.66538461538</v>
      </c>
      <c r="DW288">
        <v>22.6670153846154</v>
      </c>
      <c r="DX288">
        <v>500.006461538462</v>
      </c>
      <c r="DY288">
        <v>90.7185076923077</v>
      </c>
      <c r="DZ288">
        <v>0.0280137076923077</v>
      </c>
      <c r="EA288">
        <v>29.6435769230769</v>
      </c>
      <c r="EB288">
        <v>29.9775</v>
      </c>
      <c r="EC288">
        <v>999.9</v>
      </c>
      <c r="ED288">
        <v>0</v>
      </c>
      <c r="EE288">
        <v>0</v>
      </c>
      <c r="EF288">
        <v>9998.37153846154</v>
      </c>
      <c r="EG288">
        <v>0</v>
      </c>
      <c r="EH288">
        <v>9.44712615384615</v>
      </c>
      <c r="EI288">
        <v>-39.2281</v>
      </c>
      <c r="EJ288">
        <v>1249.48384615385</v>
      </c>
      <c r="EK288">
        <v>1286.64384615385</v>
      </c>
      <c r="EL288">
        <v>2.27281384615385</v>
      </c>
      <c r="EM288">
        <v>1259.89615384615</v>
      </c>
      <c r="EN288">
        <v>20.7903846153846</v>
      </c>
      <c r="EO288">
        <v>2.09225846153846</v>
      </c>
      <c r="EP288">
        <v>1.88607230769231</v>
      </c>
      <c r="EQ288">
        <v>18.1603692307692</v>
      </c>
      <c r="ER288">
        <v>16.5189923076923</v>
      </c>
      <c r="ES288">
        <v>1999.98769230769</v>
      </c>
      <c r="ET288">
        <v>0.98</v>
      </c>
      <c r="EU288">
        <v>0.0200003</v>
      </c>
      <c r="EV288">
        <v>0</v>
      </c>
      <c r="EW288">
        <v>554.736846153846</v>
      </c>
      <c r="EX288">
        <v>5.00016</v>
      </c>
      <c r="EY288">
        <v>11323.5846153846</v>
      </c>
      <c r="EZ288">
        <v>18234.0692307692</v>
      </c>
      <c r="FA288">
        <v>48.3988461538462</v>
      </c>
      <c r="FB288">
        <v>48.7354615384615</v>
      </c>
      <c r="FC288">
        <v>48.75</v>
      </c>
      <c r="FD288">
        <v>48.5095384615385</v>
      </c>
      <c r="FE288">
        <v>50.25</v>
      </c>
      <c r="FF288">
        <v>1955.08769230769</v>
      </c>
      <c r="FG288">
        <v>39.9</v>
      </c>
      <c r="FH288">
        <v>0</v>
      </c>
      <c r="FI288">
        <v>1759254250</v>
      </c>
      <c r="FJ288">
        <v>0</v>
      </c>
      <c r="FK288">
        <v>554.717423076923</v>
      </c>
      <c r="FL288">
        <v>0.0118632473328127</v>
      </c>
      <c r="FM288">
        <v>-9.49401708338305</v>
      </c>
      <c r="FN288">
        <v>11323.4653846154</v>
      </c>
      <c r="FO288">
        <v>15</v>
      </c>
      <c r="FP288">
        <v>0</v>
      </c>
      <c r="FQ288" t="s">
        <v>439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-39.4984</v>
      </c>
      <c r="GD288">
        <v>3.82605974025961</v>
      </c>
      <c r="GE288">
        <v>0.66536976472449</v>
      </c>
      <c r="GF288">
        <v>0</v>
      </c>
      <c r="GG288">
        <v>554.703705882353</v>
      </c>
      <c r="GH288">
        <v>-0.296073337285554</v>
      </c>
      <c r="GI288">
        <v>0.162264042157108</v>
      </c>
      <c r="GJ288">
        <v>-1</v>
      </c>
      <c r="GK288">
        <v>2.26498095238095</v>
      </c>
      <c r="GL288">
        <v>0.148207792207792</v>
      </c>
      <c r="GM288">
        <v>0.0173095544507491</v>
      </c>
      <c r="GN288">
        <v>0</v>
      </c>
      <c r="GO288">
        <v>0</v>
      </c>
      <c r="GP288">
        <v>2</v>
      </c>
      <c r="GQ288" t="s">
        <v>446</v>
      </c>
      <c r="GR288">
        <v>3.12528</v>
      </c>
      <c r="GS288">
        <v>2.65379</v>
      </c>
      <c r="GT288">
        <v>0.189964</v>
      </c>
      <c r="GU288">
        <v>0.193968</v>
      </c>
      <c r="GV288">
        <v>0.0988868</v>
      </c>
      <c r="GW288">
        <v>0.0924606</v>
      </c>
      <c r="GX288">
        <v>20819.2</v>
      </c>
      <c r="GY288">
        <v>19685.5</v>
      </c>
      <c r="GZ288">
        <v>22982.5</v>
      </c>
      <c r="HA288">
        <v>23778.2</v>
      </c>
      <c r="HB288">
        <v>35294</v>
      </c>
      <c r="HC288">
        <v>35723.6</v>
      </c>
      <c r="HD288">
        <v>41423.4</v>
      </c>
      <c r="HE288">
        <v>42397.7</v>
      </c>
      <c r="HF288">
        <v>1.9094</v>
      </c>
      <c r="HG288">
        <v>1.81243</v>
      </c>
      <c r="HH288">
        <v>0.158355</v>
      </c>
      <c r="HI288">
        <v>0</v>
      </c>
      <c r="HJ288">
        <v>27.3979</v>
      </c>
      <c r="HK288">
        <v>999.9</v>
      </c>
      <c r="HL288">
        <v>54.151</v>
      </c>
      <c r="HM288">
        <v>29.89</v>
      </c>
      <c r="HN288">
        <v>25.2703</v>
      </c>
      <c r="HO288">
        <v>54.0895</v>
      </c>
      <c r="HP288">
        <v>42.8245</v>
      </c>
      <c r="HQ288">
        <v>1</v>
      </c>
      <c r="HR288">
        <v>0.0199263</v>
      </c>
      <c r="HS288">
        <v>0.495569</v>
      </c>
      <c r="HT288">
        <v>20.2174</v>
      </c>
      <c r="HU288">
        <v>5.23331</v>
      </c>
      <c r="HV288">
        <v>11.992</v>
      </c>
      <c r="HW288">
        <v>4.95565</v>
      </c>
      <c r="HX288">
        <v>3.30395</v>
      </c>
      <c r="HY288">
        <v>51.1</v>
      </c>
      <c r="HZ288">
        <v>9999</v>
      </c>
      <c r="IA288">
        <v>9999</v>
      </c>
      <c r="IB288">
        <v>9999</v>
      </c>
      <c r="IC288">
        <v>1.8685</v>
      </c>
      <c r="ID288">
        <v>1.86419</v>
      </c>
      <c r="IE288">
        <v>1.87181</v>
      </c>
      <c r="IF288">
        <v>1.86264</v>
      </c>
      <c r="IG288">
        <v>1.86214</v>
      </c>
      <c r="IH288">
        <v>1.86859</v>
      </c>
      <c r="II288">
        <v>1.85868</v>
      </c>
      <c r="IJ288">
        <v>1.86508</v>
      </c>
      <c r="IK288">
        <v>5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7.04</v>
      </c>
      <c r="IY288">
        <v>0.3957</v>
      </c>
      <c r="IZ288">
        <v>3.97360106167472</v>
      </c>
      <c r="JA288">
        <v>0.00378919108122332</v>
      </c>
      <c r="JB288">
        <v>-1.39025892724049e-06</v>
      </c>
      <c r="JC288">
        <v>2.66215117939144e-10</v>
      </c>
      <c r="JD288">
        <v>0.0716792814121334</v>
      </c>
      <c r="JE288">
        <v>0.00926075309058177</v>
      </c>
      <c r="JF288">
        <v>8.50568971851429e-05</v>
      </c>
      <c r="JG288">
        <v>6.08600627940814e-06</v>
      </c>
      <c r="JH288">
        <v>1</v>
      </c>
      <c r="JI288">
        <v>1927</v>
      </c>
      <c r="JJ288">
        <v>1</v>
      </c>
      <c r="JK288">
        <v>28</v>
      </c>
      <c r="JL288">
        <v>29320904.1</v>
      </c>
      <c r="JM288">
        <v>29320904.1</v>
      </c>
      <c r="JN288">
        <v>2.58057</v>
      </c>
      <c r="JO288">
        <v>2.34375</v>
      </c>
      <c r="JP288">
        <v>1.49902</v>
      </c>
      <c r="JQ288">
        <v>2.32544</v>
      </c>
      <c r="JR288">
        <v>1.54419</v>
      </c>
      <c r="JS288">
        <v>2.30469</v>
      </c>
      <c r="JT288">
        <v>35.3365</v>
      </c>
      <c r="JU288">
        <v>24.1313</v>
      </c>
      <c r="JV288">
        <v>18</v>
      </c>
      <c r="JW288">
        <v>546.33</v>
      </c>
      <c r="JX288">
        <v>427.624</v>
      </c>
      <c r="JY288">
        <v>25.8664</v>
      </c>
      <c r="JZ288">
        <v>27.7842</v>
      </c>
      <c r="KA288">
        <v>30.0003</v>
      </c>
      <c r="KB288">
        <v>27.6283</v>
      </c>
      <c r="KC288">
        <v>27.6482</v>
      </c>
      <c r="KD288">
        <v>51.6917</v>
      </c>
      <c r="KE288">
        <v>31.3108</v>
      </c>
      <c r="KF288">
        <v>40.419</v>
      </c>
      <c r="KG288">
        <v>25.8729</v>
      </c>
      <c r="KH288">
        <v>1307.17</v>
      </c>
      <c r="KI288">
        <v>20.7576</v>
      </c>
      <c r="KJ288">
        <v>92.8489</v>
      </c>
      <c r="KK288">
        <v>98.8154</v>
      </c>
    </row>
    <row r="289" spans="1:297">
      <c r="A289">
        <v>273</v>
      </c>
      <c r="B289">
        <v>1759254248.1</v>
      </c>
      <c r="C289">
        <v>4407.09999990463</v>
      </c>
      <c r="D289" t="s">
        <v>990</v>
      </c>
      <c r="E289" t="s">
        <v>991</v>
      </c>
      <c r="F289">
        <v>5</v>
      </c>
      <c r="G289" t="s">
        <v>835</v>
      </c>
      <c r="H289" t="s">
        <v>436</v>
      </c>
      <c r="I289">
        <v>1759254239.94615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1320.20021482114</v>
      </c>
      <c r="AK289">
        <v>1290.98533333333</v>
      </c>
      <c r="AL289">
        <v>3.47100784722014</v>
      </c>
      <c r="AM289">
        <v>62.8378923052208</v>
      </c>
      <c r="AN289">
        <f>(AP289 - AO289 + DY289*1E3/(8.314*(EA289+273.15)) * AR289/DX289 * AQ289) * DX289/(100*DL289) * 1000/(1000 - AP289)</f>
        <v>0</v>
      </c>
      <c r="AO289">
        <v>20.774171078585</v>
      </c>
      <c r="AP289">
        <v>23.0365127272727</v>
      </c>
      <c r="AQ289">
        <v>-4.57034691789257e-05</v>
      </c>
      <c r="AR289">
        <v>103.994524263368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2.96</v>
      </c>
      <c r="DM289">
        <v>0.5</v>
      </c>
      <c r="DN289" t="s">
        <v>438</v>
      </c>
      <c r="DO289">
        <v>2</v>
      </c>
      <c r="DP289" t="b">
        <v>1</v>
      </c>
      <c r="DQ289">
        <v>1759254239.94615</v>
      </c>
      <c r="DR289">
        <v>1237.33692307692</v>
      </c>
      <c r="DS289">
        <v>1276.75692307692</v>
      </c>
      <c r="DT289">
        <v>23.0513076923077</v>
      </c>
      <c r="DU289">
        <v>20.7757846153846</v>
      </c>
      <c r="DV289">
        <v>1230.31076923077</v>
      </c>
      <c r="DW289">
        <v>22.6553923076923</v>
      </c>
      <c r="DX289">
        <v>500.017384615385</v>
      </c>
      <c r="DY289">
        <v>90.7179384615385</v>
      </c>
      <c r="DZ289">
        <v>0.0279279384615385</v>
      </c>
      <c r="EA289">
        <v>29.6422846153846</v>
      </c>
      <c r="EB289">
        <v>29.9805538461538</v>
      </c>
      <c r="EC289">
        <v>999.9</v>
      </c>
      <c r="ED289">
        <v>0</v>
      </c>
      <c r="EE289">
        <v>0</v>
      </c>
      <c r="EF289">
        <v>10003.71</v>
      </c>
      <c r="EG289">
        <v>0</v>
      </c>
      <c r="EH289">
        <v>9.45579307692308</v>
      </c>
      <c r="EI289">
        <v>-39.4183615384615</v>
      </c>
      <c r="EJ289">
        <v>1266.53230769231</v>
      </c>
      <c r="EK289">
        <v>1303.84384615385</v>
      </c>
      <c r="EL289">
        <v>2.27551153846154</v>
      </c>
      <c r="EM289">
        <v>1276.75692307692</v>
      </c>
      <c r="EN289">
        <v>20.7757846153846</v>
      </c>
      <c r="EO289">
        <v>2.09116692307692</v>
      </c>
      <c r="EP289">
        <v>1.88473692307692</v>
      </c>
      <c r="EQ289">
        <v>18.1520615384615</v>
      </c>
      <c r="ER289">
        <v>16.5078615384615</v>
      </c>
      <c r="ES289">
        <v>1999.97923076923</v>
      </c>
      <c r="ET289">
        <v>0.98</v>
      </c>
      <c r="EU289">
        <v>0.0200003</v>
      </c>
      <c r="EV289">
        <v>0</v>
      </c>
      <c r="EW289">
        <v>554.748230769231</v>
      </c>
      <c r="EX289">
        <v>5.00016</v>
      </c>
      <c r="EY289">
        <v>11322.7846153846</v>
      </c>
      <c r="EZ289">
        <v>18234</v>
      </c>
      <c r="FA289">
        <v>48.4036153846154</v>
      </c>
      <c r="FB289">
        <v>48.7403076923077</v>
      </c>
      <c r="FC289">
        <v>48.75</v>
      </c>
      <c r="FD289">
        <v>48.5</v>
      </c>
      <c r="FE289">
        <v>50.25</v>
      </c>
      <c r="FF289">
        <v>1955.07923076923</v>
      </c>
      <c r="FG289">
        <v>39.9</v>
      </c>
      <c r="FH289">
        <v>0</v>
      </c>
      <c r="FI289">
        <v>1759254255.4</v>
      </c>
      <c r="FJ289">
        <v>0</v>
      </c>
      <c r="FK289">
        <v>554.71164</v>
      </c>
      <c r="FL289">
        <v>-0.295846153013987</v>
      </c>
      <c r="FM289">
        <v>-7.79230768801713</v>
      </c>
      <c r="FN289">
        <v>11322.608</v>
      </c>
      <c r="FO289">
        <v>15</v>
      </c>
      <c r="FP289">
        <v>0</v>
      </c>
      <c r="FQ289" t="s">
        <v>439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-39.35183</v>
      </c>
      <c r="GD289">
        <v>-1.32162406015037</v>
      </c>
      <c r="GE289">
        <v>0.517415148695899</v>
      </c>
      <c r="GF289">
        <v>0</v>
      </c>
      <c r="GG289">
        <v>554.728941176471</v>
      </c>
      <c r="GH289">
        <v>0.0042475193755838</v>
      </c>
      <c r="GI289">
        <v>0.194885930614696</v>
      </c>
      <c r="GJ289">
        <v>-1</v>
      </c>
      <c r="GK289">
        <v>2.2712945</v>
      </c>
      <c r="GL289">
        <v>0.0373709774436081</v>
      </c>
      <c r="GM289">
        <v>0.0126951595007703</v>
      </c>
      <c r="GN289">
        <v>1</v>
      </c>
      <c r="GO289">
        <v>1</v>
      </c>
      <c r="GP289">
        <v>2</v>
      </c>
      <c r="GQ289" t="s">
        <v>440</v>
      </c>
      <c r="GR289">
        <v>3.12537</v>
      </c>
      <c r="GS289">
        <v>2.65313</v>
      </c>
      <c r="GT289">
        <v>0.19157</v>
      </c>
      <c r="GU289">
        <v>0.195442</v>
      </c>
      <c r="GV289">
        <v>0.0988663</v>
      </c>
      <c r="GW289">
        <v>0.0924625</v>
      </c>
      <c r="GX289">
        <v>20778.1</v>
      </c>
      <c r="GY289">
        <v>19649</v>
      </c>
      <c r="GZ289">
        <v>22982.6</v>
      </c>
      <c r="HA289">
        <v>23777.6</v>
      </c>
      <c r="HB289">
        <v>35294.9</v>
      </c>
      <c r="HC289">
        <v>35722.9</v>
      </c>
      <c r="HD289">
        <v>41423.4</v>
      </c>
      <c r="HE289">
        <v>42396.8</v>
      </c>
      <c r="HF289">
        <v>1.90965</v>
      </c>
      <c r="HG289">
        <v>1.8122</v>
      </c>
      <c r="HH289">
        <v>0.158425</v>
      </c>
      <c r="HI289">
        <v>0</v>
      </c>
      <c r="HJ289">
        <v>27.3933</v>
      </c>
      <c r="HK289">
        <v>999.9</v>
      </c>
      <c r="HL289">
        <v>54.151</v>
      </c>
      <c r="HM289">
        <v>29.88</v>
      </c>
      <c r="HN289">
        <v>25.2567</v>
      </c>
      <c r="HO289">
        <v>54.3395</v>
      </c>
      <c r="HP289">
        <v>42.7444</v>
      </c>
      <c r="HQ289">
        <v>1</v>
      </c>
      <c r="HR289">
        <v>0.0199619</v>
      </c>
      <c r="HS289">
        <v>0.500232</v>
      </c>
      <c r="HT289">
        <v>20.2173</v>
      </c>
      <c r="HU289">
        <v>5.23301</v>
      </c>
      <c r="HV289">
        <v>11.992</v>
      </c>
      <c r="HW289">
        <v>4.9559</v>
      </c>
      <c r="HX289">
        <v>3.30393</v>
      </c>
      <c r="HY289">
        <v>51.1</v>
      </c>
      <c r="HZ289">
        <v>9999</v>
      </c>
      <c r="IA289">
        <v>9999</v>
      </c>
      <c r="IB289">
        <v>9999</v>
      </c>
      <c r="IC289">
        <v>1.86852</v>
      </c>
      <c r="ID289">
        <v>1.86417</v>
      </c>
      <c r="IE289">
        <v>1.87181</v>
      </c>
      <c r="IF289">
        <v>1.86264</v>
      </c>
      <c r="IG289">
        <v>1.86213</v>
      </c>
      <c r="IH289">
        <v>1.86857</v>
      </c>
      <c r="II289">
        <v>1.85867</v>
      </c>
      <c r="IJ289">
        <v>1.86508</v>
      </c>
      <c r="IK289">
        <v>5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7.07</v>
      </c>
      <c r="IY289">
        <v>0.3956</v>
      </c>
      <c r="IZ289">
        <v>3.97360106167472</v>
      </c>
      <c r="JA289">
        <v>0.00378919108122332</v>
      </c>
      <c r="JB289">
        <v>-1.39025892724049e-06</v>
      </c>
      <c r="JC289">
        <v>2.66215117939144e-10</v>
      </c>
      <c r="JD289">
        <v>0.0716792814121334</v>
      </c>
      <c r="JE289">
        <v>0.00926075309058177</v>
      </c>
      <c r="JF289">
        <v>8.50568971851429e-05</v>
      </c>
      <c r="JG289">
        <v>6.08600627940814e-06</v>
      </c>
      <c r="JH289">
        <v>1</v>
      </c>
      <c r="JI289">
        <v>1927</v>
      </c>
      <c r="JJ289">
        <v>1</v>
      </c>
      <c r="JK289">
        <v>28</v>
      </c>
      <c r="JL289">
        <v>29320904.1</v>
      </c>
      <c r="JM289">
        <v>29320904.1</v>
      </c>
      <c r="JN289">
        <v>2.6062</v>
      </c>
      <c r="JO289">
        <v>2.35352</v>
      </c>
      <c r="JP289">
        <v>1.49902</v>
      </c>
      <c r="JQ289">
        <v>2.32544</v>
      </c>
      <c r="JR289">
        <v>1.54419</v>
      </c>
      <c r="JS289">
        <v>2.25098</v>
      </c>
      <c r="JT289">
        <v>35.3133</v>
      </c>
      <c r="JU289">
        <v>24.1225</v>
      </c>
      <c r="JV289">
        <v>18</v>
      </c>
      <c r="JW289">
        <v>546.511</v>
      </c>
      <c r="JX289">
        <v>427.502</v>
      </c>
      <c r="JY289">
        <v>25.8783</v>
      </c>
      <c r="JZ289">
        <v>27.7853</v>
      </c>
      <c r="KA289">
        <v>30.0003</v>
      </c>
      <c r="KB289">
        <v>27.6306</v>
      </c>
      <c r="KC289">
        <v>27.6495</v>
      </c>
      <c r="KD289">
        <v>52.1967</v>
      </c>
      <c r="KE289">
        <v>31.3108</v>
      </c>
      <c r="KF289">
        <v>40.419</v>
      </c>
      <c r="KG289">
        <v>25.886</v>
      </c>
      <c r="KH289">
        <v>1320.64</v>
      </c>
      <c r="KI289">
        <v>20.7576</v>
      </c>
      <c r="KJ289">
        <v>92.8491</v>
      </c>
      <c r="KK289">
        <v>98.8132</v>
      </c>
    </row>
    <row r="290" spans="1:297">
      <c r="A290">
        <v>274</v>
      </c>
      <c r="B290">
        <v>1759254253.1</v>
      </c>
      <c r="C290">
        <v>4412.09999990463</v>
      </c>
      <c r="D290" t="s">
        <v>992</v>
      </c>
      <c r="E290" t="s">
        <v>993</v>
      </c>
      <c r="F290">
        <v>5</v>
      </c>
      <c r="G290" t="s">
        <v>835</v>
      </c>
      <c r="H290" t="s">
        <v>436</v>
      </c>
      <c r="I290">
        <v>1759254244.94615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1336.61208795157</v>
      </c>
      <c r="AK290">
        <v>1307.85357575758</v>
      </c>
      <c r="AL290">
        <v>3.36801014921164</v>
      </c>
      <c r="AM290">
        <v>62.8378923052208</v>
      </c>
      <c r="AN290">
        <f>(AP290 - AO290 + DY290*1E3/(8.314*(EA290+273.15)) * AR290/DX290 * AQ290) * DX290/(100*DL290) * 1000/(1000 - AP290)</f>
        <v>0</v>
      </c>
      <c r="AO290">
        <v>20.7752507388108</v>
      </c>
      <c r="AP290">
        <v>23.0344339393939</v>
      </c>
      <c r="AQ290">
        <v>-1.42880265584768e-05</v>
      </c>
      <c r="AR290">
        <v>103.994524263368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2.96</v>
      </c>
      <c r="DM290">
        <v>0.5</v>
      </c>
      <c r="DN290" t="s">
        <v>438</v>
      </c>
      <c r="DO290">
        <v>2</v>
      </c>
      <c r="DP290" t="b">
        <v>1</v>
      </c>
      <c r="DQ290">
        <v>1759254244.94615</v>
      </c>
      <c r="DR290">
        <v>1253.98076923077</v>
      </c>
      <c r="DS290">
        <v>1293.26</v>
      </c>
      <c r="DT290">
        <v>23.0417384615385</v>
      </c>
      <c r="DU290">
        <v>20.7741307692308</v>
      </c>
      <c r="DV290">
        <v>1246.92769230769</v>
      </c>
      <c r="DW290">
        <v>22.6460307692308</v>
      </c>
      <c r="DX290">
        <v>500.008</v>
      </c>
      <c r="DY290">
        <v>90.7177153846154</v>
      </c>
      <c r="DZ290">
        <v>0.0279347153846154</v>
      </c>
      <c r="EA290">
        <v>29.6414538461539</v>
      </c>
      <c r="EB290">
        <v>29.984</v>
      </c>
      <c r="EC290">
        <v>999.9</v>
      </c>
      <c r="ED290">
        <v>0</v>
      </c>
      <c r="EE290">
        <v>0</v>
      </c>
      <c r="EF290">
        <v>9997.74076923077</v>
      </c>
      <c r="EG290">
        <v>0</v>
      </c>
      <c r="EH290">
        <v>9.45911</v>
      </c>
      <c r="EI290">
        <v>-39.2786846153846</v>
      </c>
      <c r="EJ290">
        <v>1283.55538461538</v>
      </c>
      <c r="EK290">
        <v>1320.69538461538</v>
      </c>
      <c r="EL290">
        <v>2.26760461538462</v>
      </c>
      <c r="EM290">
        <v>1293.26</v>
      </c>
      <c r="EN290">
        <v>20.7741307692308</v>
      </c>
      <c r="EO290">
        <v>2.09029461538462</v>
      </c>
      <c r="EP290">
        <v>1.88458153846154</v>
      </c>
      <c r="EQ290">
        <v>18.1454076923077</v>
      </c>
      <c r="ER290">
        <v>16.5065769230769</v>
      </c>
      <c r="ES290">
        <v>1999.99692307692</v>
      </c>
      <c r="ET290">
        <v>0.980000230769231</v>
      </c>
      <c r="EU290">
        <v>0.0200000846153846</v>
      </c>
      <c r="EV290">
        <v>0</v>
      </c>
      <c r="EW290">
        <v>554.662076923077</v>
      </c>
      <c r="EX290">
        <v>5.00016</v>
      </c>
      <c r="EY290">
        <v>11322.0615384615</v>
      </c>
      <c r="EZ290">
        <v>18234.1692307692</v>
      </c>
      <c r="FA290">
        <v>48.4036153846154</v>
      </c>
      <c r="FB290">
        <v>48.7403076923077</v>
      </c>
      <c r="FC290">
        <v>48.75</v>
      </c>
      <c r="FD290">
        <v>48.5</v>
      </c>
      <c r="FE290">
        <v>50.25</v>
      </c>
      <c r="FF290">
        <v>1955.09692307692</v>
      </c>
      <c r="FG290">
        <v>39.9</v>
      </c>
      <c r="FH290">
        <v>0</v>
      </c>
      <c r="FI290">
        <v>1759254260.2</v>
      </c>
      <c r="FJ290">
        <v>0</v>
      </c>
      <c r="FK290">
        <v>554.6806</v>
      </c>
      <c r="FL290">
        <v>-0.544846153808908</v>
      </c>
      <c r="FM290">
        <v>-9.79230769779035</v>
      </c>
      <c r="FN290">
        <v>11321.92</v>
      </c>
      <c r="FO290">
        <v>15</v>
      </c>
      <c r="FP290">
        <v>0</v>
      </c>
      <c r="FQ290" t="s">
        <v>439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-39.38698</v>
      </c>
      <c r="GD290">
        <v>0.702848120300768</v>
      </c>
      <c r="GE290">
        <v>0.465299037824064</v>
      </c>
      <c r="GF290">
        <v>0</v>
      </c>
      <c r="GG290">
        <v>554.695264705882</v>
      </c>
      <c r="GH290">
        <v>-0.511398013562507</v>
      </c>
      <c r="GI290">
        <v>0.2042000617652</v>
      </c>
      <c r="GJ290">
        <v>-1</v>
      </c>
      <c r="GK290">
        <v>2.271936</v>
      </c>
      <c r="GL290">
        <v>-0.108542255639092</v>
      </c>
      <c r="GM290">
        <v>0.010673966179448</v>
      </c>
      <c r="GN290">
        <v>0</v>
      </c>
      <c r="GO290">
        <v>0</v>
      </c>
      <c r="GP290">
        <v>2</v>
      </c>
      <c r="GQ290" t="s">
        <v>446</v>
      </c>
      <c r="GR290">
        <v>3.12525</v>
      </c>
      <c r="GS290">
        <v>2.65318</v>
      </c>
      <c r="GT290">
        <v>0.193126</v>
      </c>
      <c r="GU290">
        <v>0.197062</v>
      </c>
      <c r="GV290">
        <v>0.0988583</v>
      </c>
      <c r="GW290">
        <v>0.0924705</v>
      </c>
      <c r="GX290">
        <v>20737.6</v>
      </c>
      <c r="GY290">
        <v>19609.5</v>
      </c>
      <c r="GZ290">
        <v>22982.1</v>
      </c>
      <c r="HA290">
        <v>23777.7</v>
      </c>
      <c r="HB290">
        <v>35294.7</v>
      </c>
      <c r="HC290">
        <v>35722.9</v>
      </c>
      <c r="HD290">
        <v>41422.7</v>
      </c>
      <c r="HE290">
        <v>42397</v>
      </c>
      <c r="HF290">
        <v>1.90945</v>
      </c>
      <c r="HG290">
        <v>1.81245</v>
      </c>
      <c r="HH290">
        <v>0.159491</v>
      </c>
      <c r="HI290">
        <v>0</v>
      </c>
      <c r="HJ290">
        <v>27.3892</v>
      </c>
      <c r="HK290">
        <v>999.9</v>
      </c>
      <c r="HL290">
        <v>54.151</v>
      </c>
      <c r="HM290">
        <v>29.88</v>
      </c>
      <c r="HN290">
        <v>25.2549</v>
      </c>
      <c r="HO290">
        <v>53.8695</v>
      </c>
      <c r="HP290">
        <v>42.8486</v>
      </c>
      <c r="HQ290">
        <v>1</v>
      </c>
      <c r="HR290">
        <v>0.0202846</v>
      </c>
      <c r="HS290">
        <v>0.484613</v>
      </c>
      <c r="HT290">
        <v>20.2172</v>
      </c>
      <c r="HU290">
        <v>5.23271</v>
      </c>
      <c r="HV290">
        <v>11.992</v>
      </c>
      <c r="HW290">
        <v>4.9556</v>
      </c>
      <c r="HX290">
        <v>3.30393</v>
      </c>
      <c r="HY290">
        <v>51.1</v>
      </c>
      <c r="HZ290">
        <v>9999</v>
      </c>
      <c r="IA290">
        <v>9999</v>
      </c>
      <c r="IB290">
        <v>9999</v>
      </c>
      <c r="IC290">
        <v>1.86854</v>
      </c>
      <c r="ID290">
        <v>1.86418</v>
      </c>
      <c r="IE290">
        <v>1.87181</v>
      </c>
      <c r="IF290">
        <v>1.86264</v>
      </c>
      <c r="IG290">
        <v>1.86212</v>
      </c>
      <c r="IH290">
        <v>1.86858</v>
      </c>
      <c r="II290">
        <v>1.85868</v>
      </c>
      <c r="IJ290">
        <v>1.86508</v>
      </c>
      <c r="IK290">
        <v>5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7.09</v>
      </c>
      <c r="IY290">
        <v>0.3956</v>
      </c>
      <c r="IZ290">
        <v>3.97360106167472</v>
      </c>
      <c r="JA290">
        <v>0.00378919108122332</v>
      </c>
      <c r="JB290">
        <v>-1.39025892724049e-06</v>
      </c>
      <c r="JC290">
        <v>2.66215117939144e-10</v>
      </c>
      <c r="JD290">
        <v>0.0716792814121334</v>
      </c>
      <c r="JE290">
        <v>0.00926075309058177</v>
      </c>
      <c r="JF290">
        <v>8.50568971851429e-05</v>
      </c>
      <c r="JG290">
        <v>6.08600627940814e-06</v>
      </c>
      <c r="JH290">
        <v>1</v>
      </c>
      <c r="JI290">
        <v>1927</v>
      </c>
      <c r="JJ290">
        <v>1</v>
      </c>
      <c r="JK290">
        <v>28</v>
      </c>
      <c r="JL290">
        <v>29320904.2</v>
      </c>
      <c r="JM290">
        <v>29320904.2</v>
      </c>
      <c r="JN290">
        <v>2.63062</v>
      </c>
      <c r="JO290">
        <v>2.35107</v>
      </c>
      <c r="JP290">
        <v>1.49902</v>
      </c>
      <c r="JQ290">
        <v>2.32544</v>
      </c>
      <c r="JR290">
        <v>1.54419</v>
      </c>
      <c r="JS290">
        <v>2.28882</v>
      </c>
      <c r="JT290">
        <v>35.3133</v>
      </c>
      <c r="JU290">
        <v>24.1225</v>
      </c>
      <c r="JV290">
        <v>18</v>
      </c>
      <c r="JW290">
        <v>546.387</v>
      </c>
      <c r="JX290">
        <v>427.661</v>
      </c>
      <c r="JY290">
        <v>25.8899</v>
      </c>
      <c r="JZ290">
        <v>27.7877</v>
      </c>
      <c r="KA290">
        <v>30.0001</v>
      </c>
      <c r="KB290">
        <v>27.6313</v>
      </c>
      <c r="KC290">
        <v>27.6512</v>
      </c>
      <c r="KD290">
        <v>52.736</v>
      </c>
      <c r="KE290">
        <v>31.3108</v>
      </c>
      <c r="KF290">
        <v>40.419</v>
      </c>
      <c r="KG290">
        <v>25.8979</v>
      </c>
      <c r="KH290">
        <v>1340.9</v>
      </c>
      <c r="KI290">
        <v>20.7576</v>
      </c>
      <c r="KJ290">
        <v>92.8473</v>
      </c>
      <c r="KK290">
        <v>98.8136</v>
      </c>
    </row>
    <row r="291" spans="1:297">
      <c r="A291">
        <v>275</v>
      </c>
      <c r="B291">
        <v>1759254258.1</v>
      </c>
      <c r="C291">
        <v>4417.09999990463</v>
      </c>
      <c r="D291" t="s">
        <v>994</v>
      </c>
      <c r="E291" t="s">
        <v>995</v>
      </c>
      <c r="F291">
        <v>5</v>
      </c>
      <c r="G291" t="s">
        <v>835</v>
      </c>
      <c r="H291" t="s">
        <v>436</v>
      </c>
      <c r="I291">
        <v>1759254249.94615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1354.44867064529</v>
      </c>
      <c r="AK291">
        <v>1325.30963636364</v>
      </c>
      <c r="AL291">
        <v>3.51022343193604</v>
      </c>
      <c r="AM291">
        <v>62.8378923052208</v>
      </c>
      <c r="AN291">
        <f>(AP291 - AO291 + DY291*1E3/(8.314*(EA291+273.15)) * AR291/DX291 * AQ291) * DX291/(100*DL291) * 1000/(1000 - AP291)</f>
        <v>0</v>
      </c>
      <c r="AO291">
        <v>20.7776884996813</v>
      </c>
      <c r="AP291">
        <v>23.0318654545454</v>
      </c>
      <c r="AQ291">
        <v>-1.04555478393612e-05</v>
      </c>
      <c r="AR291">
        <v>103.994524263368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2.96</v>
      </c>
      <c r="DM291">
        <v>0.5</v>
      </c>
      <c r="DN291" t="s">
        <v>438</v>
      </c>
      <c r="DO291">
        <v>2</v>
      </c>
      <c r="DP291" t="b">
        <v>1</v>
      </c>
      <c r="DQ291">
        <v>1759254249.94615</v>
      </c>
      <c r="DR291">
        <v>1270.66846153846</v>
      </c>
      <c r="DS291">
        <v>1310.18692307692</v>
      </c>
      <c r="DT291">
        <v>23.0358615384615</v>
      </c>
      <c r="DU291">
        <v>20.7756461538462</v>
      </c>
      <c r="DV291">
        <v>1263.58923076923</v>
      </c>
      <c r="DW291">
        <v>22.6402846153846</v>
      </c>
      <c r="DX291">
        <v>500.011</v>
      </c>
      <c r="DY291">
        <v>90.7177384615385</v>
      </c>
      <c r="DZ291">
        <v>0.0278424538461538</v>
      </c>
      <c r="EA291">
        <v>29.6408384615385</v>
      </c>
      <c r="EB291">
        <v>29.9860153846154</v>
      </c>
      <c r="EC291">
        <v>999.9</v>
      </c>
      <c r="ED291">
        <v>0</v>
      </c>
      <c r="EE291">
        <v>0</v>
      </c>
      <c r="EF291">
        <v>9988.94615384615</v>
      </c>
      <c r="EG291">
        <v>0</v>
      </c>
      <c r="EH291">
        <v>9.45911</v>
      </c>
      <c r="EI291">
        <v>-39.5191307692308</v>
      </c>
      <c r="EJ291">
        <v>1300.62923076923</v>
      </c>
      <c r="EK291">
        <v>1337.98538461538</v>
      </c>
      <c r="EL291">
        <v>2.26021384615385</v>
      </c>
      <c r="EM291">
        <v>1310.18692307692</v>
      </c>
      <c r="EN291">
        <v>20.7756461538462</v>
      </c>
      <c r="EO291">
        <v>2.08976076923077</v>
      </c>
      <c r="EP291">
        <v>1.88471923076923</v>
      </c>
      <c r="EQ291">
        <v>18.1413461538462</v>
      </c>
      <c r="ER291">
        <v>16.5077230769231</v>
      </c>
      <c r="ES291">
        <v>1999.99461538462</v>
      </c>
      <c r="ET291">
        <v>0.980000230769231</v>
      </c>
      <c r="EU291">
        <v>0.0200000846153846</v>
      </c>
      <c r="EV291">
        <v>0</v>
      </c>
      <c r="EW291">
        <v>554.698307692308</v>
      </c>
      <c r="EX291">
        <v>5.00016</v>
      </c>
      <c r="EY291">
        <v>11321.4307692308</v>
      </c>
      <c r="EZ291">
        <v>18234.1615384615</v>
      </c>
      <c r="FA291">
        <v>48.4083846153846</v>
      </c>
      <c r="FB291">
        <v>48.7451538461538</v>
      </c>
      <c r="FC291">
        <v>48.75</v>
      </c>
      <c r="FD291">
        <v>48.5</v>
      </c>
      <c r="FE291">
        <v>50.25</v>
      </c>
      <c r="FF291">
        <v>1955.09461538462</v>
      </c>
      <c r="FG291">
        <v>39.9</v>
      </c>
      <c r="FH291">
        <v>0</v>
      </c>
      <c r="FI291">
        <v>1759254265</v>
      </c>
      <c r="FJ291">
        <v>0</v>
      </c>
      <c r="FK291">
        <v>554.63932</v>
      </c>
      <c r="FL291">
        <v>-0.711692296495708</v>
      </c>
      <c r="FM291">
        <v>-8.14615383352441</v>
      </c>
      <c r="FN291">
        <v>11321.252</v>
      </c>
      <c r="FO291">
        <v>15</v>
      </c>
      <c r="FP291">
        <v>0</v>
      </c>
      <c r="FQ291" t="s">
        <v>439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-39.389280952381</v>
      </c>
      <c r="GD291">
        <v>-1.82836363636369</v>
      </c>
      <c r="GE291">
        <v>0.489432572931872</v>
      </c>
      <c r="GF291">
        <v>0</v>
      </c>
      <c r="GG291">
        <v>554.6555</v>
      </c>
      <c r="GH291">
        <v>-0.635523298711873</v>
      </c>
      <c r="GI291">
        <v>0.190102333123032</v>
      </c>
      <c r="GJ291">
        <v>-1</v>
      </c>
      <c r="GK291">
        <v>2.26490857142857</v>
      </c>
      <c r="GL291">
        <v>-0.0885116883116903</v>
      </c>
      <c r="GM291">
        <v>0.00925776342717128</v>
      </c>
      <c r="GN291">
        <v>1</v>
      </c>
      <c r="GO291">
        <v>1</v>
      </c>
      <c r="GP291">
        <v>2</v>
      </c>
      <c r="GQ291" t="s">
        <v>440</v>
      </c>
      <c r="GR291">
        <v>3.12513</v>
      </c>
      <c r="GS291">
        <v>2.65333</v>
      </c>
      <c r="GT291">
        <v>0.194711</v>
      </c>
      <c r="GU291">
        <v>0.198477</v>
      </c>
      <c r="GV291">
        <v>0.0988524</v>
      </c>
      <c r="GW291">
        <v>0.0924667</v>
      </c>
      <c r="GX291">
        <v>20697</v>
      </c>
      <c r="GY291">
        <v>19575</v>
      </c>
      <c r="GZ291">
        <v>22982.2</v>
      </c>
      <c r="HA291">
        <v>23777.8</v>
      </c>
      <c r="HB291">
        <v>35295.2</v>
      </c>
      <c r="HC291">
        <v>35723</v>
      </c>
      <c r="HD291">
        <v>41422.8</v>
      </c>
      <c r="HE291">
        <v>42396.8</v>
      </c>
      <c r="HF291">
        <v>1.90917</v>
      </c>
      <c r="HG291">
        <v>1.81257</v>
      </c>
      <c r="HH291">
        <v>0.159908</v>
      </c>
      <c r="HI291">
        <v>0</v>
      </c>
      <c r="HJ291">
        <v>27.3862</v>
      </c>
      <c r="HK291">
        <v>999.9</v>
      </c>
      <c r="HL291">
        <v>54.151</v>
      </c>
      <c r="HM291">
        <v>29.89</v>
      </c>
      <c r="HN291">
        <v>25.2727</v>
      </c>
      <c r="HO291">
        <v>54.1495</v>
      </c>
      <c r="HP291">
        <v>42.9567</v>
      </c>
      <c r="HQ291">
        <v>1</v>
      </c>
      <c r="HR291">
        <v>0.0202998</v>
      </c>
      <c r="HS291">
        <v>0.497002</v>
      </c>
      <c r="HT291">
        <v>20.2173</v>
      </c>
      <c r="HU291">
        <v>5.23331</v>
      </c>
      <c r="HV291">
        <v>11.992</v>
      </c>
      <c r="HW291">
        <v>4.95555</v>
      </c>
      <c r="HX291">
        <v>3.30395</v>
      </c>
      <c r="HY291">
        <v>51.1</v>
      </c>
      <c r="HZ291">
        <v>9999</v>
      </c>
      <c r="IA291">
        <v>9999</v>
      </c>
      <c r="IB291">
        <v>9999</v>
      </c>
      <c r="IC291">
        <v>1.86852</v>
      </c>
      <c r="ID291">
        <v>1.86418</v>
      </c>
      <c r="IE291">
        <v>1.87182</v>
      </c>
      <c r="IF291">
        <v>1.86264</v>
      </c>
      <c r="IG291">
        <v>1.86207</v>
      </c>
      <c r="IH291">
        <v>1.86856</v>
      </c>
      <c r="II291">
        <v>1.85869</v>
      </c>
      <c r="IJ291">
        <v>1.86508</v>
      </c>
      <c r="IK291">
        <v>5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7.12</v>
      </c>
      <c r="IY291">
        <v>0.3955</v>
      </c>
      <c r="IZ291">
        <v>3.97360106167472</v>
      </c>
      <c r="JA291">
        <v>0.00378919108122332</v>
      </c>
      <c r="JB291">
        <v>-1.39025892724049e-06</v>
      </c>
      <c r="JC291">
        <v>2.66215117939144e-10</v>
      </c>
      <c r="JD291">
        <v>0.0716792814121334</v>
      </c>
      <c r="JE291">
        <v>0.00926075309058177</v>
      </c>
      <c r="JF291">
        <v>8.50568971851429e-05</v>
      </c>
      <c r="JG291">
        <v>6.08600627940814e-06</v>
      </c>
      <c r="JH291">
        <v>1</v>
      </c>
      <c r="JI291">
        <v>1927</v>
      </c>
      <c r="JJ291">
        <v>1</v>
      </c>
      <c r="JK291">
        <v>28</v>
      </c>
      <c r="JL291">
        <v>29320904.3</v>
      </c>
      <c r="JM291">
        <v>29320904.3</v>
      </c>
      <c r="JN291">
        <v>2.65747</v>
      </c>
      <c r="JO291">
        <v>2.33521</v>
      </c>
      <c r="JP291">
        <v>1.4978</v>
      </c>
      <c r="JQ291">
        <v>2.32544</v>
      </c>
      <c r="JR291">
        <v>1.54419</v>
      </c>
      <c r="JS291">
        <v>2.3645</v>
      </c>
      <c r="JT291">
        <v>35.3133</v>
      </c>
      <c r="JU291">
        <v>24.14</v>
      </c>
      <c r="JV291">
        <v>18</v>
      </c>
      <c r="JW291">
        <v>546.223</v>
      </c>
      <c r="JX291">
        <v>427.739</v>
      </c>
      <c r="JY291">
        <v>25.9026</v>
      </c>
      <c r="JZ291">
        <v>27.7883</v>
      </c>
      <c r="KA291">
        <v>30.0001</v>
      </c>
      <c r="KB291">
        <v>27.6329</v>
      </c>
      <c r="KC291">
        <v>27.6518</v>
      </c>
      <c r="KD291">
        <v>53.2359</v>
      </c>
      <c r="KE291">
        <v>31.3108</v>
      </c>
      <c r="KF291">
        <v>40.419</v>
      </c>
      <c r="KG291">
        <v>25.9049</v>
      </c>
      <c r="KH291">
        <v>1354.43</v>
      </c>
      <c r="KI291">
        <v>20.7576</v>
      </c>
      <c r="KJ291">
        <v>92.8476</v>
      </c>
      <c r="KK291">
        <v>98.8135</v>
      </c>
    </row>
    <row r="292" spans="1:297">
      <c r="A292">
        <v>276</v>
      </c>
      <c r="B292">
        <v>1759254263.1</v>
      </c>
      <c r="C292">
        <v>4422.09999990463</v>
      </c>
      <c r="D292" t="s">
        <v>996</v>
      </c>
      <c r="E292" t="s">
        <v>997</v>
      </c>
      <c r="F292">
        <v>5</v>
      </c>
      <c r="G292" t="s">
        <v>835</v>
      </c>
      <c r="H292" t="s">
        <v>436</v>
      </c>
      <c r="I292">
        <v>1759254254.94615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1370.08685182628</v>
      </c>
      <c r="AK292">
        <v>1341.72181818182</v>
      </c>
      <c r="AL292">
        <v>3.28192562084376</v>
      </c>
      <c r="AM292">
        <v>62.8378923052208</v>
      </c>
      <c r="AN292">
        <f>(AP292 - AO292 + DY292*1E3/(8.314*(EA292+273.15)) * AR292/DX292 * AQ292) * DX292/(100*DL292) * 1000/(1000 - AP292)</f>
        <v>0</v>
      </c>
      <c r="AO292">
        <v>20.7768205140799</v>
      </c>
      <c r="AP292">
        <v>23.0321727272727</v>
      </c>
      <c r="AQ292">
        <v>-3.81651501511511e-08</v>
      </c>
      <c r="AR292">
        <v>103.994524263368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2.96</v>
      </c>
      <c r="DM292">
        <v>0.5</v>
      </c>
      <c r="DN292" t="s">
        <v>438</v>
      </c>
      <c r="DO292">
        <v>2</v>
      </c>
      <c r="DP292" t="b">
        <v>1</v>
      </c>
      <c r="DQ292">
        <v>1759254254.94615</v>
      </c>
      <c r="DR292">
        <v>1287.31230769231</v>
      </c>
      <c r="DS292">
        <v>1326.47307692308</v>
      </c>
      <c r="DT292">
        <v>23.0334538461538</v>
      </c>
      <c r="DU292">
        <v>20.7765923076923</v>
      </c>
      <c r="DV292">
        <v>1280.20692307692</v>
      </c>
      <c r="DW292">
        <v>22.6379230769231</v>
      </c>
      <c r="DX292">
        <v>500.001846153846</v>
      </c>
      <c r="DY292">
        <v>90.7180615384615</v>
      </c>
      <c r="DZ292">
        <v>0.0277946153846154</v>
      </c>
      <c r="EA292">
        <v>29.6407923076923</v>
      </c>
      <c r="EB292">
        <v>29.9888538461539</v>
      </c>
      <c r="EC292">
        <v>999.9</v>
      </c>
      <c r="ED292">
        <v>0</v>
      </c>
      <c r="EE292">
        <v>0</v>
      </c>
      <c r="EF292">
        <v>9985.38230769231</v>
      </c>
      <c r="EG292">
        <v>0</v>
      </c>
      <c r="EH292">
        <v>9.45911</v>
      </c>
      <c r="EI292">
        <v>-39.1613</v>
      </c>
      <c r="EJ292">
        <v>1317.66153846154</v>
      </c>
      <c r="EK292">
        <v>1354.61769230769</v>
      </c>
      <c r="EL292">
        <v>2.25685846153846</v>
      </c>
      <c r="EM292">
        <v>1326.47307692308</v>
      </c>
      <c r="EN292">
        <v>20.7765923076923</v>
      </c>
      <c r="EO292">
        <v>2.08954923076923</v>
      </c>
      <c r="EP292">
        <v>1.88481230769231</v>
      </c>
      <c r="EQ292">
        <v>18.1397384615385</v>
      </c>
      <c r="ER292">
        <v>16.5084923076923</v>
      </c>
      <c r="ES292">
        <v>2000.01384615385</v>
      </c>
      <c r="ET292">
        <v>0.980000461538462</v>
      </c>
      <c r="EU292">
        <v>0.0199998692307692</v>
      </c>
      <c r="EV292">
        <v>0</v>
      </c>
      <c r="EW292">
        <v>554.680846153846</v>
      </c>
      <c r="EX292">
        <v>5.00016</v>
      </c>
      <c r="EY292">
        <v>11320.8538461538</v>
      </c>
      <c r="EZ292">
        <v>18234.3384615385</v>
      </c>
      <c r="FA292">
        <v>48.4036153846154</v>
      </c>
      <c r="FB292">
        <v>48.7451538461538</v>
      </c>
      <c r="FC292">
        <v>48.75</v>
      </c>
      <c r="FD292">
        <v>48.5143076923077</v>
      </c>
      <c r="FE292">
        <v>50.25</v>
      </c>
      <c r="FF292">
        <v>1955.11384615385</v>
      </c>
      <c r="FG292">
        <v>39.9</v>
      </c>
      <c r="FH292">
        <v>0</v>
      </c>
      <c r="FI292">
        <v>1759254270.4</v>
      </c>
      <c r="FJ292">
        <v>0</v>
      </c>
      <c r="FK292">
        <v>554.594846153846</v>
      </c>
      <c r="FL292">
        <v>0.146735050395947</v>
      </c>
      <c r="FM292">
        <v>-7.35726496515864</v>
      </c>
      <c r="FN292">
        <v>11320.6769230769</v>
      </c>
      <c r="FO292">
        <v>15</v>
      </c>
      <c r="FP292">
        <v>0</v>
      </c>
      <c r="FQ292" t="s">
        <v>439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-39.30121</v>
      </c>
      <c r="GD292">
        <v>3.48027969924823</v>
      </c>
      <c r="GE292">
        <v>0.564014441215826</v>
      </c>
      <c r="GF292">
        <v>0</v>
      </c>
      <c r="GG292">
        <v>554.641323529412</v>
      </c>
      <c r="GH292">
        <v>-0.474637119631868</v>
      </c>
      <c r="GI292">
        <v>0.200339376850765</v>
      </c>
      <c r="GJ292">
        <v>-1</v>
      </c>
      <c r="GK292">
        <v>2.2587095</v>
      </c>
      <c r="GL292">
        <v>-0.041250676691731</v>
      </c>
      <c r="GM292">
        <v>0.00439222207430362</v>
      </c>
      <c r="GN292">
        <v>1</v>
      </c>
      <c r="GO292">
        <v>1</v>
      </c>
      <c r="GP292">
        <v>2</v>
      </c>
      <c r="GQ292" t="s">
        <v>440</v>
      </c>
      <c r="GR292">
        <v>3.1251</v>
      </c>
      <c r="GS292">
        <v>2.6536</v>
      </c>
      <c r="GT292">
        <v>0.196214</v>
      </c>
      <c r="GU292">
        <v>0.199906</v>
      </c>
      <c r="GV292">
        <v>0.0988476</v>
      </c>
      <c r="GW292">
        <v>0.0924726</v>
      </c>
      <c r="GX292">
        <v>20658.2</v>
      </c>
      <c r="GY292">
        <v>19540.1</v>
      </c>
      <c r="GZ292">
        <v>22982.1</v>
      </c>
      <c r="HA292">
        <v>23777.7</v>
      </c>
      <c r="HB292">
        <v>35295.2</v>
      </c>
      <c r="HC292">
        <v>35722.8</v>
      </c>
      <c r="HD292">
        <v>41422.4</v>
      </c>
      <c r="HE292">
        <v>42396.7</v>
      </c>
      <c r="HF292">
        <v>1.90925</v>
      </c>
      <c r="HG292">
        <v>1.81278</v>
      </c>
      <c r="HH292">
        <v>0.159942</v>
      </c>
      <c r="HI292">
        <v>0</v>
      </c>
      <c r="HJ292">
        <v>27.3833</v>
      </c>
      <c r="HK292">
        <v>999.9</v>
      </c>
      <c r="HL292">
        <v>54.151</v>
      </c>
      <c r="HM292">
        <v>29.88</v>
      </c>
      <c r="HN292">
        <v>25.2568</v>
      </c>
      <c r="HO292">
        <v>54.3395</v>
      </c>
      <c r="HP292">
        <v>42.9407</v>
      </c>
      <c r="HQ292">
        <v>1</v>
      </c>
      <c r="HR292">
        <v>0.0203709</v>
      </c>
      <c r="HS292">
        <v>0.509169</v>
      </c>
      <c r="HT292">
        <v>20.2172</v>
      </c>
      <c r="HU292">
        <v>5.23301</v>
      </c>
      <c r="HV292">
        <v>11.992</v>
      </c>
      <c r="HW292">
        <v>4.95585</v>
      </c>
      <c r="HX292">
        <v>3.30398</v>
      </c>
      <c r="HY292">
        <v>51.1</v>
      </c>
      <c r="HZ292">
        <v>9999</v>
      </c>
      <c r="IA292">
        <v>9999</v>
      </c>
      <c r="IB292">
        <v>9999</v>
      </c>
      <c r="IC292">
        <v>1.86854</v>
      </c>
      <c r="ID292">
        <v>1.8642</v>
      </c>
      <c r="IE292">
        <v>1.8718</v>
      </c>
      <c r="IF292">
        <v>1.86265</v>
      </c>
      <c r="IG292">
        <v>1.8621</v>
      </c>
      <c r="IH292">
        <v>1.86858</v>
      </c>
      <c r="II292">
        <v>1.85867</v>
      </c>
      <c r="IJ292">
        <v>1.86508</v>
      </c>
      <c r="IK292">
        <v>5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7.14</v>
      </c>
      <c r="IY292">
        <v>0.3955</v>
      </c>
      <c r="IZ292">
        <v>3.97360106167472</v>
      </c>
      <c r="JA292">
        <v>0.00378919108122332</v>
      </c>
      <c r="JB292">
        <v>-1.39025892724049e-06</v>
      </c>
      <c r="JC292">
        <v>2.66215117939144e-10</v>
      </c>
      <c r="JD292">
        <v>0.0716792814121334</v>
      </c>
      <c r="JE292">
        <v>0.00926075309058177</v>
      </c>
      <c r="JF292">
        <v>8.50568971851429e-05</v>
      </c>
      <c r="JG292">
        <v>6.08600627940814e-06</v>
      </c>
      <c r="JH292">
        <v>1</v>
      </c>
      <c r="JI292">
        <v>1927</v>
      </c>
      <c r="JJ292">
        <v>1</v>
      </c>
      <c r="JK292">
        <v>28</v>
      </c>
      <c r="JL292">
        <v>29320904.4</v>
      </c>
      <c r="JM292">
        <v>29320904.4</v>
      </c>
      <c r="JN292">
        <v>2.68188</v>
      </c>
      <c r="JO292">
        <v>2.33154</v>
      </c>
      <c r="JP292">
        <v>1.4978</v>
      </c>
      <c r="JQ292">
        <v>2.32544</v>
      </c>
      <c r="JR292">
        <v>1.54419</v>
      </c>
      <c r="JS292">
        <v>2.34131</v>
      </c>
      <c r="JT292">
        <v>35.3133</v>
      </c>
      <c r="JU292">
        <v>24.14</v>
      </c>
      <c r="JV292">
        <v>18</v>
      </c>
      <c r="JW292">
        <v>546.282</v>
      </c>
      <c r="JX292">
        <v>427.874</v>
      </c>
      <c r="JY292">
        <v>25.9095</v>
      </c>
      <c r="JZ292">
        <v>27.79</v>
      </c>
      <c r="KA292">
        <v>30.0002</v>
      </c>
      <c r="KB292">
        <v>27.6342</v>
      </c>
      <c r="KC292">
        <v>27.6541</v>
      </c>
      <c r="KD292">
        <v>53.7902</v>
      </c>
      <c r="KE292">
        <v>31.3108</v>
      </c>
      <c r="KF292">
        <v>40.419</v>
      </c>
      <c r="KG292">
        <v>25.91</v>
      </c>
      <c r="KH292">
        <v>1374.73</v>
      </c>
      <c r="KI292">
        <v>20.7576</v>
      </c>
      <c r="KJ292">
        <v>92.8468</v>
      </c>
      <c r="KK292">
        <v>98.8133</v>
      </c>
    </row>
    <row r="293" spans="1:297">
      <c r="A293">
        <v>277</v>
      </c>
      <c r="B293">
        <v>1759254268.1</v>
      </c>
      <c r="C293">
        <v>4427.09999990463</v>
      </c>
      <c r="D293" t="s">
        <v>998</v>
      </c>
      <c r="E293" t="s">
        <v>999</v>
      </c>
      <c r="F293">
        <v>5</v>
      </c>
      <c r="G293" t="s">
        <v>835</v>
      </c>
      <c r="H293" t="s">
        <v>436</v>
      </c>
      <c r="I293">
        <v>1759254259.94615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1386.22346667883</v>
      </c>
      <c r="AK293">
        <v>1358.01484848485</v>
      </c>
      <c r="AL293">
        <v>3.22960415649695</v>
      </c>
      <c r="AM293">
        <v>62.8378923052208</v>
      </c>
      <c r="AN293">
        <f>(AP293 - AO293 + DY293*1E3/(8.314*(EA293+273.15)) * AR293/DX293 * AQ293) * DX293/(100*DL293) * 1000/(1000 - AP293)</f>
        <v>0</v>
      </c>
      <c r="AO293">
        <v>20.7784685918169</v>
      </c>
      <c r="AP293">
        <v>23.0325745454545</v>
      </c>
      <c r="AQ293">
        <v>3.98588355062239e-06</v>
      </c>
      <c r="AR293">
        <v>103.994524263368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2.96</v>
      </c>
      <c r="DM293">
        <v>0.5</v>
      </c>
      <c r="DN293" t="s">
        <v>438</v>
      </c>
      <c r="DO293">
        <v>2</v>
      </c>
      <c r="DP293" t="b">
        <v>1</v>
      </c>
      <c r="DQ293">
        <v>1759254259.94615</v>
      </c>
      <c r="DR293">
        <v>1303.72153846154</v>
      </c>
      <c r="DS293">
        <v>1342.68</v>
      </c>
      <c r="DT293">
        <v>23.0322769230769</v>
      </c>
      <c r="DU293">
        <v>20.7775692307692</v>
      </c>
      <c r="DV293">
        <v>1296.59153846154</v>
      </c>
      <c r="DW293">
        <v>22.6367692307692</v>
      </c>
      <c r="DX293">
        <v>499.988692307692</v>
      </c>
      <c r="DY293">
        <v>90.7181769230769</v>
      </c>
      <c r="DZ293">
        <v>0.0278242846153846</v>
      </c>
      <c r="EA293">
        <v>29.6410769230769</v>
      </c>
      <c r="EB293">
        <v>29.9929</v>
      </c>
      <c r="EC293">
        <v>999.9</v>
      </c>
      <c r="ED293">
        <v>0</v>
      </c>
      <c r="EE293">
        <v>0</v>
      </c>
      <c r="EF293">
        <v>9993.79384615385</v>
      </c>
      <c r="EG293">
        <v>0</v>
      </c>
      <c r="EH293">
        <v>9.45911</v>
      </c>
      <c r="EI293">
        <v>-38.9578461538462</v>
      </c>
      <c r="EJ293">
        <v>1334.45692307692</v>
      </c>
      <c r="EK293">
        <v>1371.17</v>
      </c>
      <c r="EL293">
        <v>2.25469615384615</v>
      </c>
      <c r="EM293">
        <v>1342.68</v>
      </c>
      <c r="EN293">
        <v>20.7775692307692</v>
      </c>
      <c r="EO293">
        <v>2.08944538461538</v>
      </c>
      <c r="EP293">
        <v>1.88490538461538</v>
      </c>
      <c r="EQ293">
        <v>18.1389538461538</v>
      </c>
      <c r="ER293">
        <v>16.5092692307692</v>
      </c>
      <c r="ES293">
        <v>2000.01153846154</v>
      </c>
      <c r="ET293">
        <v>0.980000461538462</v>
      </c>
      <c r="EU293">
        <v>0.0199998692307692</v>
      </c>
      <c r="EV293">
        <v>0</v>
      </c>
      <c r="EW293">
        <v>554.601307692308</v>
      </c>
      <c r="EX293">
        <v>5.00016</v>
      </c>
      <c r="EY293">
        <v>11320.1615384615</v>
      </c>
      <c r="EZ293">
        <v>18234.3153846154</v>
      </c>
      <c r="FA293">
        <v>48.4083846153846</v>
      </c>
      <c r="FB293">
        <v>48.75</v>
      </c>
      <c r="FC293">
        <v>48.75</v>
      </c>
      <c r="FD293">
        <v>48.5190769230769</v>
      </c>
      <c r="FE293">
        <v>50.25</v>
      </c>
      <c r="FF293">
        <v>1955.11153846154</v>
      </c>
      <c r="FG293">
        <v>39.9</v>
      </c>
      <c r="FH293">
        <v>0</v>
      </c>
      <c r="FI293">
        <v>1759254275.2</v>
      </c>
      <c r="FJ293">
        <v>0</v>
      </c>
      <c r="FK293">
        <v>554.527153846154</v>
      </c>
      <c r="FL293">
        <v>-0.789675200093183</v>
      </c>
      <c r="FM293">
        <v>-9.43589743891559</v>
      </c>
      <c r="FN293">
        <v>11319.9923076923</v>
      </c>
      <c r="FO293">
        <v>15</v>
      </c>
      <c r="FP293">
        <v>0</v>
      </c>
      <c r="FQ293" t="s">
        <v>439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-38.989880952381</v>
      </c>
      <c r="GD293">
        <v>3.49741558441556</v>
      </c>
      <c r="GE293">
        <v>0.648341840036528</v>
      </c>
      <c r="GF293">
        <v>0</v>
      </c>
      <c r="GG293">
        <v>554.570588235294</v>
      </c>
      <c r="GH293">
        <v>-0.372436971255659</v>
      </c>
      <c r="GI293">
        <v>0.191715800331862</v>
      </c>
      <c r="GJ293">
        <v>-1</v>
      </c>
      <c r="GK293">
        <v>2.25604523809524</v>
      </c>
      <c r="GL293">
        <v>-0.0239618181818165</v>
      </c>
      <c r="GM293">
        <v>0.00294752780841943</v>
      </c>
      <c r="GN293">
        <v>1</v>
      </c>
      <c r="GO293">
        <v>1</v>
      </c>
      <c r="GP293">
        <v>2</v>
      </c>
      <c r="GQ293" t="s">
        <v>440</v>
      </c>
      <c r="GR293">
        <v>3.12522</v>
      </c>
      <c r="GS293">
        <v>2.65342</v>
      </c>
      <c r="GT293">
        <v>0.197688</v>
      </c>
      <c r="GU293">
        <v>0.201519</v>
      </c>
      <c r="GV293">
        <v>0.0988503</v>
      </c>
      <c r="GW293">
        <v>0.0924731</v>
      </c>
      <c r="GX293">
        <v>20620.1</v>
      </c>
      <c r="GY293">
        <v>19500.4</v>
      </c>
      <c r="GZ293">
        <v>22981.9</v>
      </c>
      <c r="HA293">
        <v>23777.4</v>
      </c>
      <c r="HB293">
        <v>35295.1</v>
      </c>
      <c r="HC293">
        <v>35722.6</v>
      </c>
      <c r="HD293">
        <v>41422.3</v>
      </c>
      <c r="HE293">
        <v>42396.4</v>
      </c>
      <c r="HF293">
        <v>1.90937</v>
      </c>
      <c r="HG293">
        <v>1.81235</v>
      </c>
      <c r="HH293">
        <v>0.160381</v>
      </c>
      <c r="HI293">
        <v>0</v>
      </c>
      <c r="HJ293">
        <v>27.3827</v>
      </c>
      <c r="HK293">
        <v>999.9</v>
      </c>
      <c r="HL293">
        <v>54.151</v>
      </c>
      <c r="HM293">
        <v>29.88</v>
      </c>
      <c r="HN293">
        <v>25.2558</v>
      </c>
      <c r="HO293">
        <v>54.4395</v>
      </c>
      <c r="HP293">
        <v>42.8446</v>
      </c>
      <c r="HQ293">
        <v>1</v>
      </c>
      <c r="HR293">
        <v>0.020503</v>
      </c>
      <c r="HS293">
        <v>0.515994</v>
      </c>
      <c r="HT293">
        <v>20.2172</v>
      </c>
      <c r="HU293">
        <v>5.23301</v>
      </c>
      <c r="HV293">
        <v>11.992</v>
      </c>
      <c r="HW293">
        <v>4.95555</v>
      </c>
      <c r="HX293">
        <v>3.3039</v>
      </c>
      <c r="HY293">
        <v>51.1</v>
      </c>
      <c r="HZ293">
        <v>9999</v>
      </c>
      <c r="IA293">
        <v>9999</v>
      </c>
      <c r="IB293">
        <v>9999</v>
      </c>
      <c r="IC293">
        <v>1.8685</v>
      </c>
      <c r="ID293">
        <v>1.8642</v>
      </c>
      <c r="IE293">
        <v>1.87182</v>
      </c>
      <c r="IF293">
        <v>1.86264</v>
      </c>
      <c r="IG293">
        <v>1.86213</v>
      </c>
      <c r="IH293">
        <v>1.86858</v>
      </c>
      <c r="II293">
        <v>1.85867</v>
      </c>
      <c r="IJ293">
        <v>1.86508</v>
      </c>
      <c r="IK293">
        <v>5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7.17</v>
      </c>
      <c r="IY293">
        <v>0.3954</v>
      </c>
      <c r="IZ293">
        <v>3.97360106167472</v>
      </c>
      <c r="JA293">
        <v>0.00378919108122332</v>
      </c>
      <c r="JB293">
        <v>-1.39025892724049e-06</v>
      </c>
      <c r="JC293">
        <v>2.66215117939144e-10</v>
      </c>
      <c r="JD293">
        <v>0.0716792814121334</v>
      </c>
      <c r="JE293">
        <v>0.00926075309058177</v>
      </c>
      <c r="JF293">
        <v>8.50568971851429e-05</v>
      </c>
      <c r="JG293">
        <v>6.08600627940814e-06</v>
      </c>
      <c r="JH293">
        <v>1</v>
      </c>
      <c r="JI293">
        <v>1927</v>
      </c>
      <c r="JJ293">
        <v>1</v>
      </c>
      <c r="JK293">
        <v>28</v>
      </c>
      <c r="JL293">
        <v>29320904.5</v>
      </c>
      <c r="JM293">
        <v>29320904.5</v>
      </c>
      <c r="JN293">
        <v>2.71118</v>
      </c>
      <c r="JO293">
        <v>2.33643</v>
      </c>
      <c r="JP293">
        <v>1.49902</v>
      </c>
      <c r="JQ293">
        <v>2.32544</v>
      </c>
      <c r="JR293">
        <v>1.54419</v>
      </c>
      <c r="JS293">
        <v>2.32788</v>
      </c>
      <c r="JT293">
        <v>35.3133</v>
      </c>
      <c r="JU293">
        <v>24.14</v>
      </c>
      <c r="JV293">
        <v>18</v>
      </c>
      <c r="JW293">
        <v>546.373</v>
      </c>
      <c r="JX293">
        <v>427.624</v>
      </c>
      <c r="JY293">
        <v>25.9137</v>
      </c>
      <c r="JZ293">
        <v>27.7918</v>
      </c>
      <c r="KA293">
        <v>30.0003</v>
      </c>
      <c r="KB293">
        <v>27.6353</v>
      </c>
      <c r="KC293">
        <v>27.6541</v>
      </c>
      <c r="KD293">
        <v>54.2946</v>
      </c>
      <c r="KE293">
        <v>31.3108</v>
      </c>
      <c r="KF293">
        <v>40.419</v>
      </c>
      <c r="KG293">
        <v>25.9141</v>
      </c>
      <c r="KH293">
        <v>1388.3</v>
      </c>
      <c r="KI293">
        <v>20.7576</v>
      </c>
      <c r="KJ293">
        <v>92.8464</v>
      </c>
      <c r="KK293">
        <v>98.8122</v>
      </c>
    </row>
    <row r="294" spans="1:297">
      <c r="A294">
        <v>278</v>
      </c>
      <c r="B294">
        <v>1759254273.1</v>
      </c>
      <c r="C294">
        <v>4432.09999990463</v>
      </c>
      <c r="D294" t="s">
        <v>1000</v>
      </c>
      <c r="E294" t="s">
        <v>1001</v>
      </c>
      <c r="F294">
        <v>5</v>
      </c>
      <c r="G294" t="s">
        <v>835</v>
      </c>
      <c r="H294" t="s">
        <v>436</v>
      </c>
      <c r="I294">
        <v>1759254264.94615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1404.69238919095</v>
      </c>
      <c r="AK294">
        <v>1375.482</v>
      </c>
      <c r="AL294">
        <v>3.5304664886418</v>
      </c>
      <c r="AM294">
        <v>62.8378923052208</v>
      </c>
      <c r="AN294">
        <f>(AP294 - AO294 + DY294*1E3/(8.314*(EA294+273.15)) * AR294/DX294 * AQ294) * DX294/(100*DL294) * 1000/(1000 - AP294)</f>
        <v>0</v>
      </c>
      <c r="AO294">
        <v>20.7783606174184</v>
      </c>
      <c r="AP294">
        <v>23.0267836363636</v>
      </c>
      <c r="AQ294">
        <v>-1.95014719156586e-05</v>
      </c>
      <c r="AR294">
        <v>103.994524263368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2.96</v>
      </c>
      <c r="DM294">
        <v>0.5</v>
      </c>
      <c r="DN294" t="s">
        <v>438</v>
      </c>
      <c r="DO294">
        <v>2</v>
      </c>
      <c r="DP294" t="b">
        <v>1</v>
      </c>
      <c r="DQ294">
        <v>1759254264.94615</v>
      </c>
      <c r="DR294">
        <v>1320.09461538462</v>
      </c>
      <c r="DS294">
        <v>1359.13076923077</v>
      </c>
      <c r="DT294">
        <v>23.0309461538462</v>
      </c>
      <c r="DU294">
        <v>20.7779923076923</v>
      </c>
      <c r="DV294">
        <v>1312.93923076923</v>
      </c>
      <c r="DW294">
        <v>22.6354692307692</v>
      </c>
      <c r="DX294">
        <v>499.995384615385</v>
      </c>
      <c r="DY294">
        <v>90.7193076923077</v>
      </c>
      <c r="DZ294">
        <v>0.0276741153846154</v>
      </c>
      <c r="EA294">
        <v>29.6408692307692</v>
      </c>
      <c r="EB294">
        <v>29.9960692307692</v>
      </c>
      <c r="EC294">
        <v>999.9</v>
      </c>
      <c r="ED294">
        <v>0</v>
      </c>
      <c r="EE294">
        <v>0</v>
      </c>
      <c r="EF294">
        <v>10016.7730769231</v>
      </c>
      <c r="EG294">
        <v>0</v>
      </c>
      <c r="EH294">
        <v>9.45911</v>
      </c>
      <c r="EI294">
        <v>-39.0346461538461</v>
      </c>
      <c r="EJ294">
        <v>1351.21461538462</v>
      </c>
      <c r="EK294">
        <v>1387.96923076923</v>
      </c>
      <c r="EL294">
        <v>2.25294615384615</v>
      </c>
      <c r="EM294">
        <v>1359.13076923077</v>
      </c>
      <c r="EN294">
        <v>20.7779923076923</v>
      </c>
      <c r="EO294">
        <v>2.08935</v>
      </c>
      <c r="EP294">
        <v>1.88496692307692</v>
      </c>
      <c r="EQ294">
        <v>18.1382307692308</v>
      </c>
      <c r="ER294">
        <v>16.5097769230769</v>
      </c>
      <c r="ES294">
        <v>2000.03076923077</v>
      </c>
      <c r="ET294">
        <v>0.980000692307692</v>
      </c>
      <c r="EU294">
        <v>0.0199996538461538</v>
      </c>
      <c r="EV294">
        <v>0</v>
      </c>
      <c r="EW294">
        <v>554.558461538462</v>
      </c>
      <c r="EX294">
        <v>5.00016</v>
      </c>
      <c r="EY294">
        <v>11319.4615384615</v>
      </c>
      <c r="EZ294">
        <v>18234.4692307692</v>
      </c>
      <c r="FA294">
        <v>48.4083846153846</v>
      </c>
      <c r="FB294">
        <v>48.7451538461538</v>
      </c>
      <c r="FC294">
        <v>48.75</v>
      </c>
      <c r="FD294">
        <v>48.5190769230769</v>
      </c>
      <c r="FE294">
        <v>50.25</v>
      </c>
      <c r="FF294">
        <v>1955.13076923077</v>
      </c>
      <c r="FG294">
        <v>39.9</v>
      </c>
      <c r="FH294">
        <v>0</v>
      </c>
      <c r="FI294">
        <v>1759254280</v>
      </c>
      <c r="FJ294">
        <v>0</v>
      </c>
      <c r="FK294">
        <v>554.508076923077</v>
      </c>
      <c r="FL294">
        <v>-0.712683759391883</v>
      </c>
      <c r="FM294">
        <v>-12.4649572115147</v>
      </c>
      <c r="FN294">
        <v>11319.2538461538</v>
      </c>
      <c r="FO294">
        <v>15</v>
      </c>
      <c r="FP294">
        <v>0</v>
      </c>
      <c r="FQ294" t="s">
        <v>439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-39.192</v>
      </c>
      <c r="GD294">
        <v>-0.994881203007565</v>
      </c>
      <c r="GE294">
        <v>0.823566959026405</v>
      </c>
      <c r="GF294">
        <v>0</v>
      </c>
      <c r="GG294">
        <v>554.532441176471</v>
      </c>
      <c r="GH294">
        <v>-0.523926659853278</v>
      </c>
      <c r="GI294">
        <v>0.229733629792068</v>
      </c>
      <c r="GJ294">
        <v>-1</v>
      </c>
      <c r="GK294">
        <v>2.253278</v>
      </c>
      <c r="GL294">
        <v>-0.0189861654135351</v>
      </c>
      <c r="GM294">
        <v>0.00239364491936459</v>
      </c>
      <c r="GN294">
        <v>1</v>
      </c>
      <c r="GO294">
        <v>1</v>
      </c>
      <c r="GP294">
        <v>2</v>
      </c>
      <c r="GQ294" t="s">
        <v>440</v>
      </c>
      <c r="GR294">
        <v>3.1254</v>
      </c>
      <c r="GS294">
        <v>2.65291</v>
      </c>
      <c r="GT294">
        <v>0.199259</v>
      </c>
      <c r="GU294">
        <v>0.202925</v>
      </c>
      <c r="GV294">
        <v>0.0988355</v>
      </c>
      <c r="GW294">
        <v>0.0924761</v>
      </c>
      <c r="GX294">
        <v>20579.7</v>
      </c>
      <c r="GY294">
        <v>19466</v>
      </c>
      <c r="GZ294">
        <v>22981.8</v>
      </c>
      <c r="HA294">
        <v>23777.3</v>
      </c>
      <c r="HB294">
        <v>35295.7</v>
      </c>
      <c r="HC294">
        <v>35722.5</v>
      </c>
      <c r="HD294">
        <v>41422.2</v>
      </c>
      <c r="HE294">
        <v>42396.3</v>
      </c>
      <c r="HF294">
        <v>1.90972</v>
      </c>
      <c r="HG294">
        <v>1.81218</v>
      </c>
      <c r="HH294">
        <v>0.160232</v>
      </c>
      <c r="HI294">
        <v>0</v>
      </c>
      <c r="HJ294">
        <v>27.3821</v>
      </c>
      <c r="HK294">
        <v>999.9</v>
      </c>
      <c r="HL294">
        <v>54.151</v>
      </c>
      <c r="HM294">
        <v>29.88</v>
      </c>
      <c r="HN294">
        <v>25.2539</v>
      </c>
      <c r="HO294">
        <v>54.5995</v>
      </c>
      <c r="HP294">
        <v>42.7244</v>
      </c>
      <c r="HQ294">
        <v>1</v>
      </c>
      <c r="HR294">
        <v>0.0205412</v>
      </c>
      <c r="HS294">
        <v>0.525689</v>
      </c>
      <c r="HT294">
        <v>20.2171</v>
      </c>
      <c r="HU294">
        <v>5.23286</v>
      </c>
      <c r="HV294">
        <v>11.992</v>
      </c>
      <c r="HW294">
        <v>4.9556</v>
      </c>
      <c r="HX294">
        <v>3.30385</v>
      </c>
      <c r="HY294">
        <v>51.1</v>
      </c>
      <c r="HZ294">
        <v>9999</v>
      </c>
      <c r="IA294">
        <v>9999</v>
      </c>
      <c r="IB294">
        <v>9999</v>
      </c>
      <c r="IC294">
        <v>1.8685</v>
      </c>
      <c r="ID294">
        <v>1.86422</v>
      </c>
      <c r="IE294">
        <v>1.87181</v>
      </c>
      <c r="IF294">
        <v>1.86264</v>
      </c>
      <c r="IG294">
        <v>1.86212</v>
      </c>
      <c r="IH294">
        <v>1.86858</v>
      </c>
      <c r="II294">
        <v>1.85867</v>
      </c>
      <c r="IJ294">
        <v>1.86508</v>
      </c>
      <c r="IK294">
        <v>5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7.2</v>
      </c>
      <c r="IY294">
        <v>0.3954</v>
      </c>
      <c r="IZ294">
        <v>3.97360106167472</v>
      </c>
      <c r="JA294">
        <v>0.00378919108122332</v>
      </c>
      <c r="JB294">
        <v>-1.39025892724049e-06</v>
      </c>
      <c r="JC294">
        <v>2.66215117939144e-10</v>
      </c>
      <c r="JD294">
        <v>0.0716792814121334</v>
      </c>
      <c r="JE294">
        <v>0.00926075309058177</v>
      </c>
      <c r="JF294">
        <v>8.50568971851429e-05</v>
      </c>
      <c r="JG294">
        <v>6.08600627940814e-06</v>
      </c>
      <c r="JH294">
        <v>1</v>
      </c>
      <c r="JI294">
        <v>1927</v>
      </c>
      <c r="JJ294">
        <v>1</v>
      </c>
      <c r="JK294">
        <v>28</v>
      </c>
      <c r="JL294">
        <v>29320904.6</v>
      </c>
      <c r="JM294">
        <v>29320904.6</v>
      </c>
      <c r="JN294">
        <v>2.7356</v>
      </c>
      <c r="JO294">
        <v>2.33887</v>
      </c>
      <c r="JP294">
        <v>1.49902</v>
      </c>
      <c r="JQ294">
        <v>2.32544</v>
      </c>
      <c r="JR294">
        <v>1.54419</v>
      </c>
      <c r="JS294">
        <v>2.26685</v>
      </c>
      <c r="JT294">
        <v>35.3365</v>
      </c>
      <c r="JU294">
        <v>24.1225</v>
      </c>
      <c r="JV294">
        <v>18</v>
      </c>
      <c r="JW294">
        <v>546.61</v>
      </c>
      <c r="JX294">
        <v>427.539</v>
      </c>
      <c r="JY294">
        <v>25.9166</v>
      </c>
      <c r="JZ294">
        <v>27.7924</v>
      </c>
      <c r="KA294">
        <v>30.0002</v>
      </c>
      <c r="KB294">
        <v>27.6365</v>
      </c>
      <c r="KC294">
        <v>27.6565</v>
      </c>
      <c r="KD294">
        <v>54.8447</v>
      </c>
      <c r="KE294">
        <v>31.3108</v>
      </c>
      <c r="KF294">
        <v>40.419</v>
      </c>
      <c r="KG294">
        <v>25.9149</v>
      </c>
      <c r="KH294">
        <v>1408.61</v>
      </c>
      <c r="KI294">
        <v>20.7576</v>
      </c>
      <c r="KJ294">
        <v>92.8461</v>
      </c>
      <c r="KK294">
        <v>98.8119</v>
      </c>
    </row>
    <row r="295" spans="1:297">
      <c r="A295">
        <v>279</v>
      </c>
      <c r="B295">
        <v>1759254278.1</v>
      </c>
      <c r="C295">
        <v>4437.09999990463</v>
      </c>
      <c r="D295" t="s">
        <v>1002</v>
      </c>
      <c r="E295" t="s">
        <v>1003</v>
      </c>
      <c r="F295">
        <v>5</v>
      </c>
      <c r="G295" t="s">
        <v>835</v>
      </c>
      <c r="H295" t="s">
        <v>436</v>
      </c>
      <c r="I295">
        <v>1759254269.94615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1420.33465246209</v>
      </c>
      <c r="AK295">
        <v>1392.07484848485</v>
      </c>
      <c r="AL295">
        <v>3.29405083749543</v>
      </c>
      <c r="AM295">
        <v>62.8378923052208</v>
      </c>
      <c r="AN295">
        <f>(AP295 - AO295 + DY295*1E3/(8.314*(EA295+273.15)) * AR295/DX295 * AQ295) * DX295/(100*DL295) * 1000/(1000 - AP295)</f>
        <v>0</v>
      </c>
      <c r="AO295">
        <v>20.779060154649</v>
      </c>
      <c r="AP295">
        <v>23.0281696969697</v>
      </c>
      <c r="AQ295">
        <v>4.10163879490364e-06</v>
      </c>
      <c r="AR295">
        <v>103.994524263368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2.96</v>
      </c>
      <c r="DM295">
        <v>0.5</v>
      </c>
      <c r="DN295" t="s">
        <v>438</v>
      </c>
      <c r="DO295">
        <v>2</v>
      </c>
      <c r="DP295" t="b">
        <v>1</v>
      </c>
      <c r="DQ295">
        <v>1759254269.94615</v>
      </c>
      <c r="DR295">
        <v>1336.47692307692</v>
      </c>
      <c r="DS295">
        <v>1375.48692307692</v>
      </c>
      <c r="DT295">
        <v>23.0293538461538</v>
      </c>
      <c r="DU295">
        <v>20.7785615384615</v>
      </c>
      <c r="DV295">
        <v>1329.29615384615</v>
      </c>
      <c r="DW295">
        <v>22.6339307692308</v>
      </c>
      <c r="DX295">
        <v>499.992384615385</v>
      </c>
      <c r="DY295">
        <v>90.7201</v>
      </c>
      <c r="DZ295">
        <v>0.0276211538461538</v>
      </c>
      <c r="EA295">
        <v>29.6406923076923</v>
      </c>
      <c r="EB295">
        <v>29.9974230769231</v>
      </c>
      <c r="EC295">
        <v>999.9</v>
      </c>
      <c r="ED295">
        <v>0</v>
      </c>
      <c r="EE295">
        <v>0</v>
      </c>
      <c r="EF295">
        <v>10013.7984615385</v>
      </c>
      <c r="EG295">
        <v>0</v>
      </c>
      <c r="EH295">
        <v>9.45911</v>
      </c>
      <c r="EI295">
        <v>-39.0096153846154</v>
      </c>
      <c r="EJ295">
        <v>1367.98076923077</v>
      </c>
      <c r="EK295">
        <v>1404.67384615385</v>
      </c>
      <c r="EL295">
        <v>2.25079923076923</v>
      </c>
      <c r="EM295">
        <v>1375.48692307692</v>
      </c>
      <c r="EN295">
        <v>20.7785615384615</v>
      </c>
      <c r="EO295">
        <v>2.08922538461538</v>
      </c>
      <c r="EP295">
        <v>1.88503384615385</v>
      </c>
      <c r="EQ295">
        <v>18.1372769230769</v>
      </c>
      <c r="ER295">
        <v>16.5103307692308</v>
      </c>
      <c r="ES295">
        <v>2000.02692307692</v>
      </c>
      <c r="ET295">
        <v>0.980000692307692</v>
      </c>
      <c r="EU295">
        <v>0.0199996538461538</v>
      </c>
      <c r="EV295">
        <v>0</v>
      </c>
      <c r="EW295">
        <v>554.478461538461</v>
      </c>
      <c r="EX295">
        <v>5.00016</v>
      </c>
      <c r="EY295">
        <v>11318.7846153846</v>
      </c>
      <c r="EZ295">
        <v>18234.4230769231</v>
      </c>
      <c r="FA295">
        <v>48.4036153846154</v>
      </c>
      <c r="FB295">
        <v>48.7451538461538</v>
      </c>
      <c r="FC295">
        <v>48.75</v>
      </c>
      <c r="FD295">
        <v>48.5047692307692</v>
      </c>
      <c r="FE295">
        <v>50.25</v>
      </c>
      <c r="FF295">
        <v>1955.12692307692</v>
      </c>
      <c r="FG295">
        <v>39.9</v>
      </c>
      <c r="FH295">
        <v>0</v>
      </c>
      <c r="FI295">
        <v>1759254285.4</v>
      </c>
      <c r="FJ295">
        <v>0</v>
      </c>
      <c r="FK295">
        <v>554.47564</v>
      </c>
      <c r="FL295">
        <v>1.02423075965864</v>
      </c>
      <c r="FM295">
        <v>-5.55384608857013</v>
      </c>
      <c r="FN295">
        <v>11318.46</v>
      </c>
      <c r="FO295">
        <v>15</v>
      </c>
      <c r="FP295">
        <v>0</v>
      </c>
      <c r="FQ295" t="s">
        <v>439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-38.9139333333333</v>
      </c>
      <c r="GD295">
        <v>-2.05005194805201</v>
      </c>
      <c r="GE295">
        <v>0.799825688946293</v>
      </c>
      <c r="GF295">
        <v>0</v>
      </c>
      <c r="GG295">
        <v>554.511705882353</v>
      </c>
      <c r="GH295">
        <v>-0.374423224015854</v>
      </c>
      <c r="GI295">
        <v>0.223686693891751</v>
      </c>
      <c r="GJ295">
        <v>-1</v>
      </c>
      <c r="GK295">
        <v>2.25182904761905</v>
      </c>
      <c r="GL295">
        <v>-0.026676623376621</v>
      </c>
      <c r="GM295">
        <v>0.00305362845022413</v>
      </c>
      <c r="GN295">
        <v>1</v>
      </c>
      <c r="GO295">
        <v>1</v>
      </c>
      <c r="GP295">
        <v>2</v>
      </c>
      <c r="GQ295" t="s">
        <v>440</v>
      </c>
      <c r="GR295">
        <v>3.12516</v>
      </c>
      <c r="GS295">
        <v>2.65332</v>
      </c>
      <c r="GT295">
        <v>0.200741</v>
      </c>
      <c r="GU295">
        <v>0.204519</v>
      </c>
      <c r="GV295">
        <v>0.0988404</v>
      </c>
      <c r="GW295">
        <v>0.0924689</v>
      </c>
      <c r="GX295">
        <v>20541.7</v>
      </c>
      <c r="GY295">
        <v>19427.1</v>
      </c>
      <c r="GZ295">
        <v>22981.9</v>
      </c>
      <c r="HA295">
        <v>23777.3</v>
      </c>
      <c r="HB295">
        <v>35295.7</v>
      </c>
      <c r="HC295">
        <v>35722.7</v>
      </c>
      <c r="HD295">
        <v>41422.3</v>
      </c>
      <c r="HE295">
        <v>42396</v>
      </c>
      <c r="HF295">
        <v>1.90905</v>
      </c>
      <c r="HG295">
        <v>1.81257</v>
      </c>
      <c r="HH295">
        <v>0.159964</v>
      </c>
      <c r="HI295">
        <v>0</v>
      </c>
      <c r="HJ295">
        <v>27.3793</v>
      </c>
      <c r="HK295">
        <v>999.9</v>
      </c>
      <c r="HL295">
        <v>54.151</v>
      </c>
      <c r="HM295">
        <v>29.88</v>
      </c>
      <c r="HN295">
        <v>25.2563</v>
      </c>
      <c r="HO295">
        <v>54.1295</v>
      </c>
      <c r="HP295">
        <v>42.8606</v>
      </c>
      <c r="HQ295">
        <v>1</v>
      </c>
      <c r="HR295">
        <v>0.0207774</v>
      </c>
      <c r="HS295">
        <v>0.530403</v>
      </c>
      <c r="HT295">
        <v>20.2171</v>
      </c>
      <c r="HU295">
        <v>5.23346</v>
      </c>
      <c r="HV295">
        <v>11.992</v>
      </c>
      <c r="HW295">
        <v>4.9557</v>
      </c>
      <c r="HX295">
        <v>3.3039</v>
      </c>
      <c r="HY295">
        <v>51.1</v>
      </c>
      <c r="HZ295">
        <v>9999</v>
      </c>
      <c r="IA295">
        <v>9999</v>
      </c>
      <c r="IB295">
        <v>9999</v>
      </c>
      <c r="IC295">
        <v>1.8685</v>
      </c>
      <c r="ID295">
        <v>1.86418</v>
      </c>
      <c r="IE295">
        <v>1.87181</v>
      </c>
      <c r="IF295">
        <v>1.86264</v>
      </c>
      <c r="IG295">
        <v>1.86212</v>
      </c>
      <c r="IH295">
        <v>1.86857</v>
      </c>
      <c r="II295">
        <v>1.85867</v>
      </c>
      <c r="IJ295">
        <v>1.86508</v>
      </c>
      <c r="IK295">
        <v>5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7.22</v>
      </c>
      <c r="IY295">
        <v>0.3954</v>
      </c>
      <c r="IZ295">
        <v>3.97360106167472</v>
      </c>
      <c r="JA295">
        <v>0.00378919108122332</v>
      </c>
      <c r="JB295">
        <v>-1.39025892724049e-06</v>
      </c>
      <c r="JC295">
        <v>2.66215117939144e-10</v>
      </c>
      <c r="JD295">
        <v>0.0716792814121334</v>
      </c>
      <c r="JE295">
        <v>0.00926075309058177</v>
      </c>
      <c r="JF295">
        <v>8.50568971851429e-05</v>
      </c>
      <c r="JG295">
        <v>6.08600627940814e-06</v>
      </c>
      <c r="JH295">
        <v>1</v>
      </c>
      <c r="JI295">
        <v>1927</v>
      </c>
      <c r="JJ295">
        <v>1</v>
      </c>
      <c r="JK295">
        <v>28</v>
      </c>
      <c r="JL295">
        <v>29320904.6</v>
      </c>
      <c r="JM295">
        <v>29320904.6</v>
      </c>
      <c r="JN295">
        <v>2.76367</v>
      </c>
      <c r="JO295">
        <v>2.35352</v>
      </c>
      <c r="JP295">
        <v>1.49902</v>
      </c>
      <c r="JQ295">
        <v>2.32544</v>
      </c>
      <c r="JR295">
        <v>1.54419</v>
      </c>
      <c r="JS295">
        <v>2.26074</v>
      </c>
      <c r="JT295">
        <v>35.3133</v>
      </c>
      <c r="JU295">
        <v>24.1225</v>
      </c>
      <c r="JV295">
        <v>18</v>
      </c>
      <c r="JW295">
        <v>546.182</v>
      </c>
      <c r="JX295">
        <v>427.781</v>
      </c>
      <c r="JY295">
        <v>25.9168</v>
      </c>
      <c r="JZ295">
        <v>27.7947</v>
      </c>
      <c r="KA295">
        <v>30.0002</v>
      </c>
      <c r="KB295">
        <v>27.6376</v>
      </c>
      <c r="KC295">
        <v>27.6576</v>
      </c>
      <c r="KD295">
        <v>55.3363</v>
      </c>
      <c r="KE295">
        <v>31.3108</v>
      </c>
      <c r="KF295">
        <v>40.0477</v>
      </c>
      <c r="KG295">
        <v>25.916</v>
      </c>
      <c r="KH295">
        <v>1422.13</v>
      </c>
      <c r="KI295">
        <v>20.7576</v>
      </c>
      <c r="KJ295">
        <v>92.8464</v>
      </c>
      <c r="KK295">
        <v>98.8115</v>
      </c>
    </row>
    <row r="296" spans="1:297">
      <c r="A296">
        <v>280</v>
      </c>
      <c r="B296">
        <v>1759254283.1</v>
      </c>
      <c r="C296">
        <v>4442.09999990463</v>
      </c>
      <c r="D296" t="s">
        <v>1004</v>
      </c>
      <c r="E296" t="s">
        <v>1005</v>
      </c>
      <c r="F296">
        <v>5</v>
      </c>
      <c r="G296" t="s">
        <v>835</v>
      </c>
      <c r="H296" t="s">
        <v>436</v>
      </c>
      <c r="I296">
        <v>1759254274.94615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1438.80744937265</v>
      </c>
      <c r="AK296">
        <v>1409.51551515151</v>
      </c>
      <c r="AL296">
        <v>3.49152890737465</v>
      </c>
      <c r="AM296">
        <v>62.8378923052208</v>
      </c>
      <c r="AN296">
        <f>(AP296 - AO296 + DY296*1E3/(8.314*(EA296+273.15)) * AR296/DX296 * AQ296) * DX296/(100*DL296) * 1000/(1000 - AP296)</f>
        <v>0</v>
      </c>
      <c r="AO296">
        <v>20.7670896125779</v>
      </c>
      <c r="AP296">
        <v>23.0206115151515</v>
      </c>
      <c r="AQ296">
        <v>-2.82079744118849e-05</v>
      </c>
      <c r="AR296">
        <v>103.994524263368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2.96</v>
      </c>
      <c r="DM296">
        <v>0.5</v>
      </c>
      <c r="DN296" t="s">
        <v>438</v>
      </c>
      <c r="DO296">
        <v>2</v>
      </c>
      <c r="DP296" t="b">
        <v>1</v>
      </c>
      <c r="DQ296">
        <v>1759254274.94615</v>
      </c>
      <c r="DR296">
        <v>1353.05384615385</v>
      </c>
      <c r="DS296">
        <v>1392.62923076923</v>
      </c>
      <c r="DT296">
        <v>23.0267769230769</v>
      </c>
      <c r="DU296">
        <v>20.7731538461538</v>
      </c>
      <c r="DV296">
        <v>1345.84769230769</v>
      </c>
      <c r="DW296">
        <v>22.6314076923077</v>
      </c>
      <c r="DX296">
        <v>499.995692307692</v>
      </c>
      <c r="DY296">
        <v>90.7212923076923</v>
      </c>
      <c r="DZ296">
        <v>0.0275727384615385</v>
      </c>
      <c r="EA296">
        <v>29.6411692307692</v>
      </c>
      <c r="EB296">
        <v>29.9963538461538</v>
      </c>
      <c r="EC296">
        <v>999.9</v>
      </c>
      <c r="ED296">
        <v>0</v>
      </c>
      <c r="EE296">
        <v>0</v>
      </c>
      <c r="EF296">
        <v>10010.3853846154</v>
      </c>
      <c r="EG296">
        <v>0</v>
      </c>
      <c r="EH296">
        <v>9.45911</v>
      </c>
      <c r="EI296">
        <v>-39.5754076923077</v>
      </c>
      <c r="EJ296">
        <v>1384.94461538462</v>
      </c>
      <c r="EK296">
        <v>1422.17153846154</v>
      </c>
      <c r="EL296">
        <v>2.25363846153846</v>
      </c>
      <c r="EM296">
        <v>1392.62923076923</v>
      </c>
      <c r="EN296">
        <v>20.7731538461538</v>
      </c>
      <c r="EO296">
        <v>2.08901923076923</v>
      </c>
      <c r="EP296">
        <v>1.88456615384615</v>
      </c>
      <c r="EQ296">
        <v>18.1357153846154</v>
      </c>
      <c r="ER296">
        <v>16.5064307692308</v>
      </c>
      <c r="ES296">
        <v>2000.01923076923</v>
      </c>
      <c r="ET296">
        <v>0.980000692307692</v>
      </c>
      <c r="EU296">
        <v>0.0199996538461538</v>
      </c>
      <c r="EV296">
        <v>0</v>
      </c>
      <c r="EW296">
        <v>554.449538461539</v>
      </c>
      <c r="EX296">
        <v>5.00016</v>
      </c>
      <c r="EY296">
        <v>11318.2615384615</v>
      </c>
      <c r="EZ296">
        <v>18234.3538461538</v>
      </c>
      <c r="FA296">
        <v>48.4083846153846</v>
      </c>
      <c r="FB296">
        <v>48.7451538461538</v>
      </c>
      <c r="FC296">
        <v>48.75</v>
      </c>
      <c r="FD296">
        <v>48.5</v>
      </c>
      <c r="FE296">
        <v>50.25</v>
      </c>
      <c r="FF296">
        <v>1955.11923076923</v>
      </c>
      <c r="FG296">
        <v>39.9</v>
      </c>
      <c r="FH296">
        <v>0</v>
      </c>
      <c r="FI296">
        <v>1759254290.2</v>
      </c>
      <c r="FJ296">
        <v>0</v>
      </c>
      <c r="FK296">
        <v>554.49228</v>
      </c>
      <c r="FL296">
        <v>-0.00753847063998634</v>
      </c>
      <c r="FM296">
        <v>-2.98461531674921</v>
      </c>
      <c r="FN296">
        <v>11317.996</v>
      </c>
      <c r="FO296">
        <v>15</v>
      </c>
      <c r="FP296">
        <v>0</v>
      </c>
      <c r="FQ296" t="s">
        <v>439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-39.292915</v>
      </c>
      <c r="GD296">
        <v>-4.4027954887217</v>
      </c>
      <c r="GE296">
        <v>0.925600703475856</v>
      </c>
      <c r="GF296">
        <v>0</v>
      </c>
      <c r="GG296">
        <v>554.472441176471</v>
      </c>
      <c r="GH296">
        <v>-0.0415737237478182</v>
      </c>
      <c r="GI296">
        <v>0.215375894546159</v>
      </c>
      <c r="GJ296">
        <v>-1</v>
      </c>
      <c r="GK296">
        <v>2.252874</v>
      </c>
      <c r="GL296">
        <v>0.0263621052631537</v>
      </c>
      <c r="GM296">
        <v>0.00592888050141002</v>
      </c>
      <c r="GN296">
        <v>1</v>
      </c>
      <c r="GO296">
        <v>1</v>
      </c>
      <c r="GP296">
        <v>2</v>
      </c>
      <c r="GQ296" t="s">
        <v>440</v>
      </c>
      <c r="GR296">
        <v>3.12522</v>
      </c>
      <c r="GS296">
        <v>2.65327</v>
      </c>
      <c r="GT296">
        <v>0.202281</v>
      </c>
      <c r="GU296">
        <v>0.205936</v>
      </c>
      <c r="GV296">
        <v>0.0988119</v>
      </c>
      <c r="GW296">
        <v>0.0923852</v>
      </c>
      <c r="GX296">
        <v>20502.2</v>
      </c>
      <c r="GY296">
        <v>19392.4</v>
      </c>
      <c r="GZ296">
        <v>22981.9</v>
      </c>
      <c r="HA296">
        <v>23777.2</v>
      </c>
      <c r="HB296">
        <v>35297.1</v>
      </c>
      <c r="HC296">
        <v>35726.1</v>
      </c>
      <c r="HD296">
        <v>41422.4</v>
      </c>
      <c r="HE296">
        <v>42396</v>
      </c>
      <c r="HF296">
        <v>1.90947</v>
      </c>
      <c r="HG296">
        <v>1.8123</v>
      </c>
      <c r="HH296">
        <v>0.160675</v>
      </c>
      <c r="HI296">
        <v>0</v>
      </c>
      <c r="HJ296">
        <v>27.3763</v>
      </c>
      <c r="HK296">
        <v>999.9</v>
      </c>
      <c r="HL296">
        <v>54.126</v>
      </c>
      <c r="HM296">
        <v>29.88</v>
      </c>
      <c r="HN296">
        <v>25.2462</v>
      </c>
      <c r="HO296">
        <v>54.6195</v>
      </c>
      <c r="HP296">
        <v>42.9607</v>
      </c>
      <c r="HQ296">
        <v>1</v>
      </c>
      <c r="HR296">
        <v>0.0207825</v>
      </c>
      <c r="HS296">
        <v>0.519567</v>
      </c>
      <c r="HT296">
        <v>20.217</v>
      </c>
      <c r="HU296">
        <v>5.23286</v>
      </c>
      <c r="HV296">
        <v>11.992</v>
      </c>
      <c r="HW296">
        <v>4.9557</v>
      </c>
      <c r="HX296">
        <v>3.30385</v>
      </c>
      <c r="HY296">
        <v>51.1</v>
      </c>
      <c r="HZ296">
        <v>9999</v>
      </c>
      <c r="IA296">
        <v>9999</v>
      </c>
      <c r="IB296">
        <v>9999</v>
      </c>
      <c r="IC296">
        <v>1.86852</v>
      </c>
      <c r="ID296">
        <v>1.86418</v>
      </c>
      <c r="IE296">
        <v>1.87181</v>
      </c>
      <c r="IF296">
        <v>1.86264</v>
      </c>
      <c r="IG296">
        <v>1.86208</v>
      </c>
      <c r="IH296">
        <v>1.86858</v>
      </c>
      <c r="II296">
        <v>1.85867</v>
      </c>
      <c r="IJ296">
        <v>1.86508</v>
      </c>
      <c r="IK296">
        <v>5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7.25</v>
      </c>
      <c r="IY296">
        <v>0.3952</v>
      </c>
      <c r="IZ296">
        <v>3.97360106167472</v>
      </c>
      <c r="JA296">
        <v>0.00378919108122332</v>
      </c>
      <c r="JB296">
        <v>-1.39025892724049e-06</v>
      </c>
      <c r="JC296">
        <v>2.66215117939144e-10</v>
      </c>
      <c r="JD296">
        <v>0.0716792814121334</v>
      </c>
      <c r="JE296">
        <v>0.00926075309058177</v>
      </c>
      <c r="JF296">
        <v>8.50568971851429e-05</v>
      </c>
      <c r="JG296">
        <v>6.08600627940814e-06</v>
      </c>
      <c r="JH296">
        <v>1</v>
      </c>
      <c r="JI296">
        <v>1927</v>
      </c>
      <c r="JJ296">
        <v>1</v>
      </c>
      <c r="JK296">
        <v>28</v>
      </c>
      <c r="JL296">
        <v>29320904.7</v>
      </c>
      <c r="JM296">
        <v>29320904.7</v>
      </c>
      <c r="JN296">
        <v>2.78809</v>
      </c>
      <c r="JO296">
        <v>2.34863</v>
      </c>
      <c r="JP296">
        <v>1.4978</v>
      </c>
      <c r="JQ296">
        <v>2.32544</v>
      </c>
      <c r="JR296">
        <v>1.54419</v>
      </c>
      <c r="JS296">
        <v>2.30225</v>
      </c>
      <c r="JT296">
        <v>35.3133</v>
      </c>
      <c r="JU296">
        <v>24.1225</v>
      </c>
      <c r="JV296">
        <v>18</v>
      </c>
      <c r="JW296">
        <v>546.478</v>
      </c>
      <c r="JX296">
        <v>427.63</v>
      </c>
      <c r="JY296">
        <v>25.9174</v>
      </c>
      <c r="JZ296">
        <v>27.796</v>
      </c>
      <c r="KA296">
        <v>30</v>
      </c>
      <c r="KB296">
        <v>27.6399</v>
      </c>
      <c r="KC296">
        <v>27.6588</v>
      </c>
      <c r="KD296">
        <v>55.9089</v>
      </c>
      <c r="KE296">
        <v>31.3108</v>
      </c>
      <c r="KF296">
        <v>40.0477</v>
      </c>
      <c r="KG296">
        <v>25.9223</v>
      </c>
      <c r="KH296">
        <v>1442.44</v>
      </c>
      <c r="KI296">
        <v>20.7576</v>
      </c>
      <c r="KJ296">
        <v>92.8466</v>
      </c>
      <c r="KK296">
        <v>98.8113</v>
      </c>
    </row>
    <row r="297" spans="1:297">
      <c r="A297">
        <v>281</v>
      </c>
      <c r="B297">
        <v>1759254288.1</v>
      </c>
      <c r="C297">
        <v>4447.09999990463</v>
      </c>
      <c r="D297" t="s">
        <v>1006</v>
      </c>
      <c r="E297" t="s">
        <v>1007</v>
      </c>
      <c r="F297">
        <v>5</v>
      </c>
      <c r="G297" t="s">
        <v>835</v>
      </c>
      <c r="H297" t="s">
        <v>436</v>
      </c>
      <c r="I297">
        <v>1759254279.94615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1455.06051203923</v>
      </c>
      <c r="AK297">
        <v>1426.36824242424</v>
      </c>
      <c r="AL297">
        <v>3.3597866191192</v>
      </c>
      <c r="AM297">
        <v>62.8378923052208</v>
      </c>
      <c r="AN297">
        <f>(AP297 - AO297 + DY297*1E3/(8.314*(EA297+273.15)) * AR297/DX297 * AQ297) * DX297/(100*DL297) * 1000/(1000 - AP297)</f>
        <v>0</v>
      </c>
      <c r="AO297">
        <v>20.7476254677386</v>
      </c>
      <c r="AP297">
        <v>23.0070042424242</v>
      </c>
      <c r="AQ297">
        <v>-5.40976811717117e-05</v>
      </c>
      <c r="AR297">
        <v>103.994524263368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2.96</v>
      </c>
      <c r="DM297">
        <v>0.5</v>
      </c>
      <c r="DN297" t="s">
        <v>438</v>
      </c>
      <c r="DO297">
        <v>2</v>
      </c>
      <c r="DP297" t="b">
        <v>1</v>
      </c>
      <c r="DQ297">
        <v>1759254279.94615</v>
      </c>
      <c r="DR297">
        <v>1369.77230769231</v>
      </c>
      <c r="DS297">
        <v>1409.15461538462</v>
      </c>
      <c r="DT297">
        <v>23.0209769230769</v>
      </c>
      <c r="DU297">
        <v>20.7641461538462</v>
      </c>
      <c r="DV297">
        <v>1362.54230769231</v>
      </c>
      <c r="DW297">
        <v>22.6257230769231</v>
      </c>
      <c r="DX297">
        <v>499.993307692308</v>
      </c>
      <c r="DY297">
        <v>90.7218615384615</v>
      </c>
      <c r="DZ297">
        <v>0.0276689615384615</v>
      </c>
      <c r="EA297">
        <v>29.6409384615385</v>
      </c>
      <c r="EB297">
        <v>29.9942076923077</v>
      </c>
      <c r="EC297">
        <v>999.9</v>
      </c>
      <c r="ED297">
        <v>0</v>
      </c>
      <c r="EE297">
        <v>0</v>
      </c>
      <c r="EF297">
        <v>10003.5653846154</v>
      </c>
      <c r="EG297">
        <v>0</v>
      </c>
      <c r="EH297">
        <v>9.45911</v>
      </c>
      <c r="EI297">
        <v>-39.3815384615385</v>
      </c>
      <c r="EJ297">
        <v>1402.04923076923</v>
      </c>
      <c r="EK297">
        <v>1439.03307692308</v>
      </c>
      <c r="EL297">
        <v>2.25683692307692</v>
      </c>
      <c r="EM297">
        <v>1409.15461538462</v>
      </c>
      <c r="EN297">
        <v>20.7641461538462</v>
      </c>
      <c r="EO297">
        <v>2.08850615384615</v>
      </c>
      <c r="EP297">
        <v>1.88376076923077</v>
      </c>
      <c r="EQ297">
        <v>18.1317923076923</v>
      </c>
      <c r="ER297">
        <v>16.4997153846154</v>
      </c>
      <c r="ES297">
        <v>2000.03076923077</v>
      </c>
      <c r="ET297">
        <v>0.980000923076923</v>
      </c>
      <c r="EU297">
        <v>0.0199994384615385</v>
      </c>
      <c r="EV297">
        <v>0</v>
      </c>
      <c r="EW297">
        <v>554.467692307692</v>
      </c>
      <c r="EX297">
        <v>5.00016</v>
      </c>
      <c r="EY297">
        <v>11318.0230769231</v>
      </c>
      <c r="EZ297">
        <v>18234.4615384615</v>
      </c>
      <c r="FA297">
        <v>48.4131538461538</v>
      </c>
      <c r="FB297">
        <v>48.75</v>
      </c>
      <c r="FC297">
        <v>48.75</v>
      </c>
      <c r="FD297">
        <v>48.5</v>
      </c>
      <c r="FE297">
        <v>50.25</v>
      </c>
      <c r="FF297">
        <v>1955.13076923077</v>
      </c>
      <c r="FG297">
        <v>39.9</v>
      </c>
      <c r="FH297">
        <v>0</v>
      </c>
      <c r="FI297">
        <v>1759254295</v>
      </c>
      <c r="FJ297">
        <v>0</v>
      </c>
      <c r="FK297">
        <v>554.5052</v>
      </c>
      <c r="FL297">
        <v>-0.0616153809951131</v>
      </c>
      <c r="FM297">
        <v>-7.41538453285086</v>
      </c>
      <c r="FN297">
        <v>11317.56</v>
      </c>
      <c r="FO297">
        <v>15</v>
      </c>
      <c r="FP297">
        <v>0</v>
      </c>
      <c r="FQ297" t="s">
        <v>439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-39.5370238095238</v>
      </c>
      <c r="GD297">
        <v>0.141561038960925</v>
      </c>
      <c r="GE297">
        <v>0.761695655948128</v>
      </c>
      <c r="GF297">
        <v>1</v>
      </c>
      <c r="GG297">
        <v>554.495470588235</v>
      </c>
      <c r="GH297">
        <v>0.46524064019158</v>
      </c>
      <c r="GI297">
        <v>0.225041203455266</v>
      </c>
      <c r="GJ297">
        <v>-1</v>
      </c>
      <c r="GK297">
        <v>2.25519666666667</v>
      </c>
      <c r="GL297">
        <v>0.0505083116883105</v>
      </c>
      <c r="GM297">
        <v>0.00722720016480946</v>
      </c>
      <c r="GN297">
        <v>1</v>
      </c>
      <c r="GO297">
        <v>2</v>
      </c>
      <c r="GP297">
        <v>2</v>
      </c>
      <c r="GQ297" t="s">
        <v>642</v>
      </c>
      <c r="GR297">
        <v>3.12509</v>
      </c>
      <c r="GS297">
        <v>2.65374</v>
      </c>
      <c r="GT297">
        <v>0.203768</v>
      </c>
      <c r="GU297">
        <v>0.207554</v>
      </c>
      <c r="GV297">
        <v>0.0987751</v>
      </c>
      <c r="GW297">
        <v>0.0923835</v>
      </c>
      <c r="GX297">
        <v>20463.6</v>
      </c>
      <c r="GY297">
        <v>19352.8</v>
      </c>
      <c r="GZ297">
        <v>22981.5</v>
      </c>
      <c r="HA297">
        <v>23777.1</v>
      </c>
      <c r="HB297">
        <v>35298.2</v>
      </c>
      <c r="HC297">
        <v>35726.4</v>
      </c>
      <c r="HD297">
        <v>41421.9</v>
      </c>
      <c r="HE297">
        <v>42396.1</v>
      </c>
      <c r="HF297">
        <v>1.9091</v>
      </c>
      <c r="HG297">
        <v>1.81268</v>
      </c>
      <c r="HH297">
        <v>0.160638</v>
      </c>
      <c r="HI297">
        <v>0</v>
      </c>
      <c r="HJ297">
        <v>27.3717</v>
      </c>
      <c r="HK297">
        <v>999.9</v>
      </c>
      <c r="HL297">
        <v>54.126</v>
      </c>
      <c r="HM297">
        <v>29.88</v>
      </c>
      <c r="HN297">
        <v>25.2457</v>
      </c>
      <c r="HO297">
        <v>54.0895</v>
      </c>
      <c r="HP297">
        <v>42.9848</v>
      </c>
      <c r="HQ297">
        <v>1</v>
      </c>
      <c r="HR297">
        <v>0.0210086</v>
      </c>
      <c r="HS297">
        <v>0.509169</v>
      </c>
      <c r="HT297">
        <v>20.2171</v>
      </c>
      <c r="HU297">
        <v>5.23361</v>
      </c>
      <c r="HV297">
        <v>11.992</v>
      </c>
      <c r="HW297">
        <v>4.9558</v>
      </c>
      <c r="HX297">
        <v>3.304</v>
      </c>
      <c r="HY297">
        <v>51.1</v>
      </c>
      <c r="HZ297">
        <v>9999</v>
      </c>
      <c r="IA297">
        <v>9999</v>
      </c>
      <c r="IB297">
        <v>9999</v>
      </c>
      <c r="IC297">
        <v>1.86856</v>
      </c>
      <c r="ID297">
        <v>1.86418</v>
      </c>
      <c r="IE297">
        <v>1.87181</v>
      </c>
      <c r="IF297">
        <v>1.86264</v>
      </c>
      <c r="IG297">
        <v>1.8621</v>
      </c>
      <c r="IH297">
        <v>1.86857</v>
      </c>
      <c r="II297">
        <v>1.85867</v>
      </c>
      <c r="IJ297">
        <v>1.86509</v>
      </c>
      <c r="IK297">
        <v>5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7.27</v>
      </c>
      <c r="IY297">
        <v>0.3949</v>
      </c>
      <c r="IZ297">
        <v>3.97360106167472</v>
      </c>
      <c r="JA297">
        <v>0.00378919108122332</v>
      </c>
      <c r="JB297">
        <v>-1.39025892724049e-06</v>
      </c>
      <c r="JC297">
        <v>2.66215117939144e-10</v>
      </c>
      <c r="JD297">
        <v>0.0716792814121334</v>
      </c>
      <c r="JE297">
        <v>0.00926075309058177</v>
      </c>
      <c r="JF297">
        <v>8.50568971851429e-05</v>
      </c>
      <c r="JG297">
        <v>6.08600627940814e-06</v>
      </c>
      <c r="JH297">
        <v>1</v>
      </c>
      <c r="JI297">
        <v>1927</v>
      </c>
      <c r="JJ297">
        <v>1</v>
      </c>
      <c r="JK297">
        <v>28</v>
      </c>
      <c r="JL297">
        <v>29320904.8</v>
      </c>
      <c r="JM297">
        <v>29320904.8</v>
      </c>
      <c r="JN297">
        <v>2.81738</v>
      </c>
      <c r="JO297">
        <v>2.33154</v>
      </c>
      <c r="JP297">
        <v>1.4978</v>
      </c>
      <c r="JQ297">
        <v>2.32544</v>
      </c>
      <c r="JR297">
        <v>1.54419</v>
      </c>
      <c r="JS297">
        <v>2.36572</v>
      </c>
      <c r="JT297">
        <v>35.3133</v>
      </c>
      <c r="JU297">
        <v>24.14</v>
      </c>
      <c r="JV297">
        <v>18</v>
      </c>
      <c r="JW297">
        <v>546.235</v>
      </c>
      <c r="JX297">
        <v>427.857</v>
      </c>
      <c r="JY297">
        <v>25.9229</v>
      </c>
      <c r="JZ297">
        <v>27.7971</v>
      </c>
      <c r="KA297">
        <v>30.0002</v>
      </c>
      <c r="KB297">
        <v>27.64</v>
      </c>
      <c r="KC297">
        <v>27.6599</v>
      </c>
      <c r="KD297">
        <v>56.4038</v>
      </c>
      <c r="KE297">
        <v>31.3108</v>
      </c>
      <c r="KF297">
        <v>40.0477</v>
      </c>
      <c r="KG297">
        <v>25.9269</v>
      </c>
      <c r="KH297">
        <v>1455.94</v>
      </c>
      <c r="KI297">
        <v>20.7591</v>
      </c>
      <c r="KJ297">
        <v>92.8453</v>
      </c>
      <c r="KK297">
        <v>98.8114</v>
      </c>
    </row>
    <row r="298" spans="1:297">
      <c r="A298">
        <v>282</v>
      </c>
      <c r="B298">
        <v>1759254293.1</v>
      </c>
      <c r="C298">
        <v>4452.09999990463</v>
      </c>
      <c r="D298" t="s">
        <v>1008</v>
      </c>
      <c r="E298" t="s">
        <v>1009</v>
      </c>
      <c r="F298">
        <v>5</v>
      </c>
      <c r="G298" t="s">
        <v>835</v>
      </c>
      <c r="H298" t="s">
        <v>436</v>
      </c>
      <c r="I298">
        <v>1759254284.94615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1474.03632505675</v>
      </c>
      <c r="AK298">
        <v>1444.4323030303</v>
      </c>
      <c r="AL298">
        <v>3.64872371632558</v>
      </c>
      <c r="AM298">
        <v>62.8378923052208</v>
      </c>
      <c r="AN298">
        <f>(AP298 - AO298 + DY298*1E3/(8.314*(EA298+273.15)) * AR298/DX298 * AQ298) * DX298/(100*DL298) * 1000/(1000 - AP298)</f>
        <v>0</v>
      </c>
      <c r="AO298">
        <v>20.7494942740421</v>
      </c>
      <c r="AP298">
        <v>23.0014496969697</v>
      </c>
      <c r="AQ298">
        <v>-2.68596294229729e-05</v>
      </c>
      <c r="AR298">
        <v>103.994524263368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2.96</v>
      </c>
      <c r="DM298">
        <v>0.5</v>
      </c>
      <c r="DN298" t="s">
        <v>438</v>
      </c>
      <c r="DO298">
        <v>2</v>
      </c>
      <c r="DP298" t="b">
        <v>1</v>
      </c>
      <c r="DQ298">
        <v>1759254284.94615</v>
      </c>
      <c r="DR298">
        <v>1386.58769230769</v>
      </c>
      <c r="DS298">
        <v>1426.65538461538</v>
      </c>
      <c r="DT298">
        <v>23.0135153846154</v>
      </c>
      <c r="DU298">
        <v>20.7551461538462</v>
      </c>
      <c r="DV298">
        <v>1379.33384615385</v>
      </c>
      <c r="DW298">
        <v>22.6184153846154</v>
      </c>
      <c r="DX298">
        <v>499.996769230769</v>
      </c>
      <c r="DY298">
        <v>90.7224</v>
      </c>
      <c r="DZ298">
        <v>0.0278481538461538</v>
      </c>
      <c r="EA298">
        <v>29.6390538461538</v>
      </c>
      <c r="EB298">
        <v>29.9911076923077</v>
      </c>
      <c r="EC298">
        <v>999.9</v>
      </c>
      <c r="ED298">
        <v>0</v>
      </c>
      <c r="EE298">
        <v>0</v>
      </c>
      <c r="EF298">
        <v>10004.3823076923</v>
      </c>
      <c r="EG298">
        <v>0</v>
      </c>
      <c r="EH298">
        <v>9.45911</v>
      </c>
      <c r="EI298">
        <v>-40.0654769230769</v>
      </c>
      <c r="EJ298">
        <v>1419.25076923077</v>
      </c>
      <c r="EK298">
        <v>1456.89076923077</v>
      </c>
      <c r="EL298">
        <v>2.25836230769231</v>
      </c>
      <c r="EM298">
        <v>1426.65538461538</v>
      </c>
      <c r="EN298">
        <v>20.7551461538462</v>
      </c>
      <c r="EO298">
        <v>2.08784</v>
      </c>
      <c r="EP298">
        <v>1.88295692307692</v>
      </c>
      <c r="EQ298">
        <v>18.1267230769231</v>
      </c>
      <c r="ER298">
        <v>16.4930076923077</v>
      </c>
      <c r="ES298">
        <v>2000.02384615385</v>
      </c>
      <c r="ET298">
        <v>0.980000923076923</v>
      </c>
      <c r="EU298">
        <v>0.0199994384615385</v>
      </c>
      <c r="EV298">
        <v>0</v>
      </c>
      <c r="EW298">
        <v>554.443692307692</v>
      </c>
      <c r="EX298">
        <v>5.00016</v>
      </c>
      <c r="EY298">
        <v>11317.3923076923</v>
      </c>
      <c r="EZ298">
        <v>18234.4</v>
      </c>
      <c r="FA298">
        <v>48.4179230769231</v>
      </c>
      <c r="FB298">
        <v>48.7451538461538</v>
      </c>
      <c r="FC298">
        <v>48.75</v>
      </c>
      <c r="FD298">
        <v>48.5</v>
      </c>
      <c r="FE298">
        <v>50.25</v>
      </c>
      <c r="FF298">
        <v>1955.12384615385</v>
      </c>
      <c r="FG298">
        <v>39.9</v>
      </c>
      <c r="FH298">
        <v>0</v>
      </c>
      <c r="FI298">
        <v>1759254300.4</v>
      </c>
      <c r="FJ298">
        <v>0</v>
      </c>
      <c r="FK298">
        <v>554.455692307692</v>
      </c>
      <c r="FL298">
        <v>-0.565196574258271</v>
      </c>
      <c r="FM298">
        <v>-6.67008545010722</v>
      </c>
      <c r="FN298">
        <v>11317.0115384615</v>
      </c>
      <c r="FO298">
        <v>15</v>
      </c>
      <c r="FP298">
        <v>0</v>
      </c>
      <c r="FQ298" t="s">
        <v>439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-39.727965</v>
      </c>
      <c r="GD298">
        <v>-7.03573082706772</v>
      </c>
      <c r="GE298">
        <v>0.961889456889408</v>
      </c>
      <c r="GF298">
        <v>0</v>
      </c>
      <c r="GG298">
        <v>554.485911764706</v>
      </c>
      <c r="GH298">
        <v>-0.337280363633108</v>
      </c>
      <c r="GI298">
        <v>0.206317198343185</v>
      </c>
      <c r="GJ298">
        <v>-1</v>
      </c>
      <c r="GK298">
        <v>2.2561915</v>
      </c>
      <c r="GL298">
        <v>0.0240383458646632</v>
      </c>
      <c r="GM298">
        <v>0.00687769676199816</v>
      </c>
      <c r="GN298">
        <v>1</v>
      </c>
      <c r="GO298">
        <v>1</v>
      </c>
      <c r="GP298">
        <v>2</v>
      </c>
      <c r="GQ298" t="s">
        <v>440</v>
      </c>
      <c r="GR298">
        <v>3.12537</v>
      </c>
      <c r="GS298">
        <v>2.65333</v>
      </c>
      <c r="GT298">
        <v>0.205339</v>
      </c>
      <c r="GU298">
        <v>0.208947</v>
      </c>
      <c r="GV298">
        <v>0.0987584</v>
      </c>
      <c r="GW298">
        <v>0.0923815</v>
      </c>
      <c r="GX298">
        <v>20423.2</v>
      </c>
      <c r="GY298">
        <v>19318.5</v>
      </c>
      <c r="GZ298">
        <v>22981.6</v>
      </c>
      <c r="HA298">
        <v>23776.8</v>
      </c>
      <c r="HB298">
        <v>35299.2</v>
      </c>
      <c r="HC298">
        <v>35726</v>
      </c>
      <c r="HD298">
        <v>41422.1</v>
      </c>
      <c r="HE298">
        <v>42395.5</v>
      </c>
      <c r="HF298">
        <v>1.90952</v>
      </c>
      <c r="HG298">
        <v>1.8122</v>
      </c>
      <c r="HH298">
        <v>0.161074</v>
      </c>
      <c r="HI298">
        <v>0</v>
      </c>
      <c r="HJ298">
        <v>27.3657</v>
      </c>
      <c r="HK298">
        <v>999.9</v>
      </c>
      <c r="HL298">
        <v>54.102</v>
      </c>
      <c r="HM298">
        <v>29.88</v>
      </c>
      <c r="HN298">
        <v>25.2318</v>
      </c>
      <c r="HO298">
        <v>54.3395</v>
      </c>
      <c r="HP298">
        <v>42.7684</v>
      </c>
      <c r="HQ298">
        <v>1</v>
      </c>
      <c r="HR298">
        <v>0.0209527</v>
      </c>
      <c r="HS298">
        <v>0.501302</v>
      </c>
      <c r="HT298">
        <v>20.2171</v>
      </c>
      <c r="HU298">
        <v>5.23316</v>
      </c>
      <c r="HV298">
        <v>11.992</v>
      </c>
      <c r="HW298">
        <v>4.95575</v>
      </c>
      <c r="HX298">
        <v>3.30393</v>
      </c>
      <c r="HY298">
        <v>51.1</v>
      </c>
      <c r="HZ298">
        <v>9999</v>
      </c>
      <c r="IA298">
        <v>9999</v>
      </c>
      <c r="IB298">
        <v>9999</v>
      </c>
      <c r="IC298">
        <v>1.86855</v>
      </c>
      <c r="ID298">
        <v>1.8642</v>
      </c>
      <c r="IE298">
        <v>1.87183</v>
      </c>
      <c r="IF298">
        <v>1.86264</v>
      </c>
      <c r="IG298">
        <v>1.86213</v>
      </c>
      <c r="IH298">
        <v>1.86857</v>
      </c>
      <c r="II298">
        <v>1.85868</v>
      </c>
      <c r="IJ298">
        <v>1.86509</v>
      </c>
      <c r="IK298">
        <v>5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7.29</v>
      </c>
      <c r="IY298">
        <v>0.3948</v>
      </c>
      <c r="IZ298">
        <v>3.97360106167472</v>
      </c>
      <c r="JA298">
        <v>0.00378919108122332</v>
      </c>
      <c r="JB298">
        <v>-1.39025892724049e-06</v>
      </c>
      <c r="JC298">
        <v>2.66215117939144e-10</v>
      </c>
      <c r="JD298">
        <v>0.0716792814121334</v>
      </c>
      <c r="JE298">
        <v>0.00926075309058177</v>
      </c>
      <c r="JF298">
        <v>8.50568971851429e-05</v>
      </c>
      <c r="JG298">
        <v>6.08600627940814e-06</v>
      </c>
      <c r="JH298">
        <v>1</v>
      </c>
      <c r="JI298">
        <v>1927</v>
      </c>
      <c r="JJ298">
        <v>1</v>
      </c>
      <c r="JK298">
        <v>28</v>
      </c>
      <c r="JL298">
        <v>29320904.9</v>
      </c>
      <c r="JM298">
        <v>29320904.9</v>
      </c>
      <c r="JN298">
        <v>2.84058</v>
      </c>
      <c r="JO298">
        <v>2.3291</v>
      </c>
      <c r="JP298">
        <v>1.4978</v>
      </c>
      <c r="JQ298">
        <v>2.32544</v>
      </c>
      <c r="JR298">
        <v>1.54419</v>
      </c>
      <c r="JS298">
        <v>2.34497</v>
      </c>
      <c r="JT298">
        <v>35.2902</v>
      </c>
      <c r="JU298">
        <v>24.14</v>
      </c>
      <c r="JV298">
        <v>18</v>
      </c>
      <c r="JW298">
        <v>546.531</v>
      </c>
      <c r="JX298">
        <v>427.588</v>
      </c>
      <c r="JY298">
        <v>25.928</v>
      </c>
      <c r="JZ298">
        <v>27.7994</v>
      </c>
      <c r="KA298">
        <v>30.0002</v>
      </c>
      <c r="KB298">
        <v>27.6423</v>
      </c>
      <c r="KC298">
        <v>27.6611</v>
      </c>
      <c r="KD298">
        <v>56.9547</v>
      </c>
      <c r="KE298">
        <v>31.3108</v>
      </c>
      <c r="KF298">
        <v>40.0477</v>
      </c>
      <c r="KG298">
        <v>25.9342</v>
      </c>
      <c r="KH298">
        <v>1476.27</v>
      </c>
      <c r="KI298">
        <v>20.764</v>
      </c>
      <c r="KJ298">
        <v>92.8457</v>
      </c>
      <c r="KK298">
        <v>98.81</v>
      </c>
    </row>
    <row r="299" spans="1:297">
      <c r="A299">
        <v>283</v>
      </c>
      <c r="B299">
        <v>1759254298.1</v>
      </c>
      <c r="C299">
        <v>4457.09999990463</v>
      </c>
      <c r="D299" t="s">
        <v>1010</v>
      </c>
      <c r="E299" t="s">
        <v>1011</v>
      </c>
      <c r="F299">
        <v>5</v>
      </c>
      <c r="G299" t="s">
        <v>835</v>
      </c>
      <c r="H299" t="s">
        <v>436</v>
      </c>
      <c r="I299">
        <v>1759254289.94615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1490.08114850017</v>
      </c>
      <c r="AK299">
        <v>1461.34472727273</v>
      </c>
      <c r="AL299">
        <v>3.36090925274961</v>
      </c>
      <c r="AM299">
        <v>62.8378923052208</v>
      </c>
      <c r="AN299">
        <f>(AP299 - AO299 + DY299*1E3/(8.314*(EA299+273.15)) * AR299/DX299 * AQ299) * DX299/(100*DL299) * 1000/(1000 - AP299)</f>
        <v>0</v>
      </c>
      <c r="AO299">
        <v>20.7498224087412</v>
      </c>
      <c r="AP299">
        <v>22.9966042424242</v>
      </c>
      <c r="AQ299">
        <v>-1.93681427305525e-05</v>
      </c>
      <c r="AR299">
        <v>103.994524263368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2.96</v>
      </c>
      <c r="DM299">
        <v>0.5</v>
      </c>
      <c r="DN299" t="s">
        <v>438</v>
      </c>
      <c r="DO299">
        <v>2</v>
      </c>
      <c r="DP299" t="b">
        <v>1</v>
      </c>
      <c r="DQ299">
        <v>1759254289.94615</v>
      </c>
      <c r="DR299">
        <v>1403.56230769231</v>
      </c>
      <c r="DS299">
        <v>1443.41538461538</v>
      </c>
      <c r="DT299">
        <v>23.0050769230769</v>
      </c>
      <c r="DU299">
        <v>20.7498461538462</v>
      </c>
      <c r="DV299">
        <v>1396.28384615385</v>
      </c>
      <c r="DW299">
        <v>22.6101692307692</v>
      </c>
      <c r="DX299">
        <v>500.003153846154</v>
      </c>
      <c r="DY299">
        <v>90.7226615384616</v>
      </c>
      <c r="DZ299">
        <v>0.0279491538461538</v>
      </c>
      <c r="EA299">
        <v>29.6377</v>
      </c>
      <c r="EB299">
        <v>29.9932692307692</v>
      </c>
      <c r="EC299">
        <v>999.9</v>
      </c>
      <c r="ED299">
        <v>0</v>
      </c>
      <c r="EE299">
        <v>0</v>
      </c>
      <c r="EF299">
        <v>9994.81307692308</v>
      </c>
      <c r="EG299">
        <v>0</v>
      </c>
      <c r="EH299">
        <v>9.45911</v>
      </c>
      <c r="EI299">
        <v>-39.8506538461539</v>
      </c>
      <c r="EJ299">
        <v>1436.61307692308</v>
      </c>
      <c r="EK299">
        <v>1473.99769230769</v>
      </c>
      <c r="EL299">
        <v>2.25522615384615</v>
      </c>
      <c r="EM299">
        <v>1443.41538461538</v>
      </c>
      <c r="EN299">
        <v>20.7498461538462</v>
      </c>
      <c r="EO299">
        <v>2.08708076923077</v>
      </c>
      <c r="EP299">
        <v>1.88248153846154</v>
      </c>
      <c r="EQ299">
        <v>18.1209307692308</v>
      </c>
      <c r="ER299">
        <v>16.4890384615385</v>
      </c>
      <c r="ES299">
        <v>2000.01769230769</v>
      </c>
      <c r="ET299">
        <v>0.980000846153846</v>
      </c>
      <c r="EU299">
        <v>0.0199994461538462</v>
      </c>
      <c r="EV299">
        <v>0</v>
      </c>
      <c r="EW299">
        <v>554.412923076923</v>
      </c>
      <c r="EX299">
        <v>5.00016</v>
      </c>
      <c r="EY299">
        <v>11316.7846153846</v>
      </c>
      <c r="EZ299">
        <v>18234.3538461538</v>
      </c>
      <c r="FA299">
        <v>48.4226923076923</v>
      </c>
      <c r="FB299">
        <v>48.7451538461538</v>
      </c>
      <c r="FC299">
        <v>48.75</v>
      </c>
      <c r="FD299">
        <v>48.5</v>
      </c>
      <c r="FE299">
        <v>50.25</v>
      </c>
      <c r="FF299">
        <v>1955.11769230769</v>
      </c>
      <c r="FG299">
        <v>39.9</v>
      </c>
      <c r="FH299">
        <v>0</v>
      </c>
      <c r="FI299">
        <v>1759254305.2</v>
      </c>
      <c r="FJ299">
        <v>0</v>
      </c>
      <c r="FK299">
        <v>554.455076923077</v>
      </c>
      <c r="FL299">
        <v>-0.924649576090428</v>
      </c>
      <c r="FM299">
        <v>-4.14358977278845</v>
      </c>
      <c r="FN299">
        <v>11316.6384615385</v>
      </c>
      <c r="FO299">
        <v>15</v>
      </c>
      <c r="FP299">
        <v>0</v>
      </c>
      <c r="FQ299" t="s">
        <v>439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-39.9132523809524</v>
      </c>
      <c r="GD299">
        <v>0.340153246753214</v>
      </c>
      <c r="GE299">
        <v>0.725880642568898</v>
      </c>
      <c r="GF299">
        <v>1</v>
      </c>
      <c r="GG299">
        <v>554.455764705882</v>
      </c>
      <c r="GH299">
        <v>-0.544171122622686</v>
      </c>
      <c r="GI299">
        <v>0.213965095947301</v>
      </c>
      <c r="GJ299">
        <v>-1</v>
      </c>
      <c r="GK299">
        <v>2.25585952380952</v>
      </c>
      <c r="GL299">
        <v>-0.0379168831168842</v>
      </c>
      <c r="GM299">
        <v>0.00697847948794856</v>
      </c>
      <c r="GN299">
        <v>1</v>
      </c>
      <c r="GO299">
        <v>2</v>
      </c>
      <c r="GP299">
        <v>2</v>
      </c>
      <c r="GQ299" t="s">
        <v>642</v>
      </c>
      <c r="GR299">
        <v>3.12524</v>
      </c>
      <c r="GS299">
        <v>2.65343</v>
      </c>
      <c r="GT299">
        <v>0.206811</v>
      </c>
      <c r="GU299">
        <v>0.210462</v>
      </c>
      <c r="GV299">
        <v>0.0987407</v>
      </c>
      <c r="GW299">
        <v>0.0923901</v>
      </c>
      <c r="GX299">
        <v>20385.4</v>
      </c>
      <c r="GY299">
        <v>19281.7</v>
      </c>
      <c r="GZ299">
        <v>22981.5</v>
      </c>
      <c r="HA299">
        <v>23777</v>
      </c>
      <c r="HB299">
        <v>35299.6</v>
      </c>
      <c r="HC299">
        <v>35726.1</v>
      </c>
      <c r="HD299">
        <v>41421.6</v>
      </c>
      <c r="HE299">
        <v>42395.8</v>
      </c>
      <c r="HF299">
        <v>1.9093</v>
      </c>
      <c r="HG299">
        <v>1.8128</v>
      </c>
      <c r="HH299">
        <v>0.161789</v>
      </c>
      <c r="HI299">
        <v>0</v>
      </c>
      <c r="HJ299">
        <v>27.3601</v>
      </c>
      <c r="HK299">
        <v>999.9</v>
      </c>
      <c r="HL299">
        <v>54.126</v>
      </c>
      <c r="HM299">
        <v>29.88</v>
      </c>
      <c r="HN299">
        <v>25.2444</v>
      </c>
      <c r="HO299">
        <v>54.7695</v>
      </c>
      <c r="HP299">
        <v>42.8285</v>
      </c>
      <c r="HQ299">
        <v>1</v>
      </c>
      <c r="HR299">
        <v>0.0212144</v>
      </c>
      <c r="HS299">
        <v>0.495681</v>
      </c>
      <c r="HT299">
        <v>20.2173</v>
      </c>
      <c r="HU299">
        <v>5.23331</v>
      </c>
      <c r="HV299">
        <v>11.992</v>
      </c>
      <c r="HW299">
        <v>4.9557</v>
      </c>
      <c r="HX299">
        <v>3.3039</v>
      </c>
      <c r="HY299">
        <v>51.1</v>
      </c>
      <c r="HZ299">
        <v>9999</v>
      </c>
      <c r="IA299">
        <v>9999</v>
      </c>
      <c r="IB299">
        <v>9999</v>
      </c>
      <c r="IC299">
        <v>1.86854</v>
      </c>
      <c r="ID299">
        <v>1.86417</v>
      </c>
      <c r="IE299">
        <v>1.87181</v>
      </c>
      <c r="IF299">
        <v>1.86264</v>
      </c>
      <c r="IG299">
        <v>1.86208</v>
      </c>
      <c r="IH299">
        <v>1.86858</v>
      </c>
      <c r="II299">
        <v>1.85867</v>
      </c>
      <c r="IJ299">
        <v>1.86508</v>
      </c>
      <c r="IK299">
        <v>5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7.32</v>
      </c>
      <c r="IY299">
        <v>0.3947</v>
      </c>
      <c r="IZ299">
        <v>3.97360106167472</v>
      </c>
      <c r="JA299">
        <v>0.00378919108122332</v>
      </c>
      <c r="JB299">
        <v>-1.39025892724049e-06</v>
      </c>
      <c r="JC299">
        <v>2.66215117939144e-10</v>
      </c>
      <c r="JD299">
        <v>0.0716792814121334</v>
      </c>
      <c r="JE299">
        <v>0.00926075309058177</v>
      </c>
      <c r="JF299">
        <v>8.50568971851429e-05</v>
      </c>
      <c r="JG299">
        <v>6.08600627940814e-06</v>
      </c>
      <c r="JH299">
        <v>1</v>
      </c>
      <c r="JI299">
        <v>1927</v>
      </c>
      <c r="JJ299">
        <v>1</v>
      </c>
      <c r="JK299">
        <v>28</v>
      </c>
      <c r="JL299">
        <v>29320905</v>
      </c>
      <c r="JM299">
        <v>29320905</v>
      </c>
      <c r="JN299">
        <v>2.86865</v>
      </c>
      <c r="JO299">
        <v>2.33276</v>
      </c>
      <c r="JP299">
        <v>1.4978</v>
      </c>
      <c r="JQ299">
        <v>2.32544</v>
      </c>
      <c r="JR299">
        <v>1.54419</v>
      </c>
      <c r="JS299">
        <v>2.31812</v>
      </c>
      <c r="JT299">
        <v>35.3133</v>
      </c>
      <c r="JU299">
        <v>24.14</v>
      </c>
      <c r="JV299">
        <v>18</v>
      </c>
      <c r="JW299">
        <v>546.394</v>
      </c>
      <c r="JX299">
        <v>427.957</v>
      </c>
      <c r="JY299">
        <v>25.9346</v>
      </c>
      <c r="JZ299">
        <v>27.8001</v>
      </c>
      <c r="KA299">
        <v>30.0003</v>
      </c>
      <c r="KB299">
        <v>27.6435</v>
      </c>
      <c r="KC299">
        <v>27.6634</v>
      </c>
      <c r="KD299">
        <v>57.4373</v>
      </c>
      <c r="KE299">
        <v>31.3108</v>
      </c>
      <c r="KF299">
        <v>40.0477</v>
      </c>
      <c r="KG299">
        <v>25.9366</v>
      </c>
      <c r="KH299">
        <v>1489.82</v>
      </c>
      <c r="KI299">
        <v>20.7694</v>
      </c>
      <c r="KJ299">
        <v>92.8448</v>
      </c>
      <c r="KK299">
        <v>98.8107</v>
      </c>
    </row>
    <row r="300" spans="1:297">
      <c r="A300">
        <v>284</v>
      </c>
      <c r="B300">
        <v>1759254303.1</v>
      </c>
      <c r="C300">
        <v>4462.09999990463</v>
      </c>
      <c r="D300" t="s">
        <v>1012</v>
      </c>
      <c r="E300" t="s">
        <v>1013</v>
      </c>
      <c r="F300">
        <v>5</v>
      </c>
      <c r="G300" t="s">
        <v>835</v>
      </c>
      <c r="H300" t="s">
        <v>436</v>
      </c>
      <c r="I300">
        <v>1759254294.94615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1507.97925289292</v>
      </c>
      <c r="AK300">
        <v>1478.98563636364</v>
      </c>
      <c r="AL300">
        <v>3.51632184353269</v>
      </c>
      <c r="AM300">
        <v>62.8378923052208</v>
      </c>
      <c r="AN300">
        <f>(AP300 - AO300 + DY300*1E3/(8.314*(EA300+273.15)) * AR300/DX300 * AQ300) * DX300/(100*DL300) * 1000/(1000 - AP300)</f>
        <v>0</v>
      </c>
      <c r="AO300">
        <v>20.7524184353234</v>
      </c>
      <c r="AP300">
        <v>22.998476969697</v>
      </c>
      <c r="AQ300">
        <v>6.46867619325286e-06</v>
      </c>
      <c r="AR300">
        <v>103.994524263368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2.96</v>
      </c>
      <c r="DM300">
        <v>0.5</v>
      </c>
      <c r="DN300" t="s">
        <v>438</v>
      </c>
      <c r="DO300">
        <v>2</v>
      </c>
      <c r="DP300" t="b">
        <v>1</v>
      </c>
      <c r="DQ300">
        <v>1759254294.94615</v>
      </c>
      <c r="DR300">
        <v>1420.57846153846</v>
      </c>
      <c r="DS300">
        <v>1460.60846153846</v>
      </c>
      <c r="DT300">
        <v>23.0000769230769</v>
      </c>
      <c r="DU300">
        <v>20.7506076923077</v>
      </c>
      <c r="DV300">
        <v>1413.27538461538</v>
      </c>
      <c r="DW300">
        <v>22.6052923076923</v>
      </c>
      <c r="DX300">
        <v>500.015076923077</v>
      </c>
      <c r="DY300">
        <v>90.7214615384616</v>
      </c>
      <c r="DZ300">
        <v>0.0279446076923077</v>
      </c>
      <c r="EA300">
        <v>29.6368538461539</v>
      </c>
      <c r="EB300">
        <v>29.9939615384615</v>
      </c>
      <c r="EC300">
        <v>999.9</v>
      </c>
      <c r="ED300">
        <v>0</v>
      </c>
      <c r="EE300">
        <v>0</v>
      </c>
      <c r="EF300">
        <v>9993.89615384616</v>
      </c>
      <c r="EG300">
        <v>0</v>
      </c>
      <c r="EH300">
        <v>9.45911</v>
      </c>
      <c r="EI300">
        <v>-40.0284846153846</v>
      </c>
      <c r="EJ300">
        <v>1454.02153846154</v>
      </c>
      <c r="EK300">
        <v>1491.55769230769</v>
      </c>
      <c r="EL300">
        <v>2.24948076923077</v>
      </c>
      <c r="EM300">
        <v>1460.60846153846</v>
      </c>
      <c r="EN300">
        <v>20.7506076923077</v>
      </c>
      <c r="EO300">
        <v>2.0866</v>
      </c>
      <c r="EP300">
        <v>1.88252538461538</v>
      </c>
      <c r="EQ300">
        <v>18.1172615384615</v>
      </c>
      <c r="ER300">
        <v>16.4894076923077</v>
      </c>
      <c r="ES300">
        <v>2000.01153846154</v>
      </c>
      <c r="ET300">
        <v>0.980000846153846</v>
      </c>
      <c r="EU300">
        <v>0.0199994461538462</v>
      </c>
      <c r="EV300">
        <v>0</v>
      </c>
      <c r="EW300">
        <v>554.343615384615</v>
      </c>
      <c r="EX300">
        <v>5.00016</v>
      </c>
      <c r="EY300">
        <v>11316.2923076923</v>
      </c>
      <c r="EZ300">
        <v>18234.3</v>
      </c>
      <c r="FA300">
        <v>48.4226923076923</v>
      </c>
      <c r="FB300">
        <v>48.7451538461538</v>
      </c>
      <c r="FC300">
        <v>48.75</v>
      </c>
      <c r="FD300">
        <v>48.5</v>
      </c>
      <c r="FE300">
        <v>50.25</v>
      </c>
      <c r="FF300">
        <v>1955.11153846154</v>
      </c>
      <c r="FG300">
        <v>39.9</v>
      </c>
      <c r="FH300">
        <v>0</v>
      </c>
      <c r="FI300">
        <v>1759254310.6</v>
      </c>
      <c r="FJ300">
        <v>0</v>
      </c>
      <c r="FK300">
        <v>554.32984</v>
      </c>
      <c r="FL300">
        <v>-1.07361539758052</v>
      </c>
      <c r="FM300">
        <v>-6.10000006450152</v>
      </c>
      <c r="FN300">
        <v>11316.068</v>
      </c>
      <c r="FO300">
        <v>15</v>
      </c>
      <c r="FP300">
        <v>0</v>
      </c>
      <c r="FQ300" t="s">
        <v>439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-39.879585</v>
      </c>
      <c r="GD300">
        <v>-0.264843609022552</v>
      </c>
      <c r="GE300">
        <v>0.737756544040783</v>
      </c>
      <c r="GF300">
        <v>1</v>
      </c>
      <c r="GG300">
        <v>554.402470588235</v>
      </c>
      <c r="GH300">
        <v>-1.11724980879154</v>
      </c>
      <c r="GI300">
        <v>0.215473928448042</v>
      </c>
      <c r="GJ300">
        <v>-1</v>
      </c>
      <c r="GK300">
        <v>2.252321</v>
      </c>
      <c r="GL300">
        <v>-0.0706042105263165</v>
      </c>
      <c r="GM300">
        <v>0.00710681637584645</v>
      </c>
      <c r="GN300">
        <v>1</v>
      </c>
      <c r="GO300">
        <v>2</v>
      </c>
      <c r="GP300">
        <v>2</v>
      </c>
      <c r="GQ300" t="s">
        <v>642</v>
      </c>
      <c r="GR300">
        <v>3.12518</v>
      </c>
      <c r="GS300">
        <v>2.65339</v>
      </c>
      <c r="GT300">
        <v>0.208302</v>
      </c>
      <c r="GU300">
        <v>0.211826</v>
      </c>
      <c r="GV300">
        <v>0.0987426</v>
      </c>
      <c r="GW300">
        <v>0.0923893</v>
      </c>
      <c r="GX300">
        <v>20346.7</v>
      </c>
      <c r="GY300">
        <v>19248.2</v>
      </c>
      <c r="GZ300">
        <v>22981.1</v>
      </c>
      <c r="HA300">
        <v>23776.8</v>
      </c>
      <c r="HB300">
        <v>35299.6</v>
      </c>
      <c r="HC300">
        <v>35725.6</v>
      </c>
      <c r="HD300">
        <v>41421.5</v>
      </c>
      <c r="HE300">
        <v>42395.1</v>
      </c>
      <c r="HF300">
        <v>1.90902</v>
      </c>
      <c r="HG300">
        <v>1.81282</v>
      </c>
      <c r="HH300">
        <v>0.161454</v>
      </c>
      <c r="HI300">
        <v>0</v>
      </c>
      <c r="HJ300">
        <v>27.3572</v>
      </c>
      <c r="HK300">
        <v>999.9</v>
      </c>
      <c r="HL300">
        <v>54.102</v>
      </c>
      <c r="HM300">
        <v>29.89</v>
      </c>
      <c r="HN300">
        <v>25.2483</v>
      </c>
      <c r="HO300">
        <v>54.3595</v>
      </c>
      <c r="HP300">
        <v>42.8766</v>
      </c>
      <c r="HQ300">
        <v>1</v>
      </c>
      <c r="HR300">
        <v>0.0213821</v>
      </c>
      <c r="HS300">
        <v>0.506501</v>
      </c>
      <c r="HT300">
        <v>20.2172</v>
      </c>
      <c r="HU300">
        <v>5.23346</v>
      </c>
      <c r="HV300">
        <v>11.992</v>
      </c>
      <c r="HW300">
        <v>4.95565</v>
      </c>
      <c r="HX300">
        <v>3.30395</v>
      </c>
      <c r="HY300">
        <v>51.1</v>
      </c>
      <c r="HZ300">
        <v>9999</v>
      </c>
      <c r="IA300">
        <v>9999</v>
      </c>
      <c r="IB300">
        <v>9999</v>
      </c>
      <c r="IC300">
        <v>1.86853</v>
      </c>
      <c r="ID300">
        <v>1.86419</v>
      </c>
      <c r="IE300">
        <v>1.87183</v>
      </c>
      <c r="IF300">
        <v>1.86264</v>
      </c>
      <c r="IG300">
        <v>1.86209</v>
      </c>
      <c r="IH300">
        <v>1.86859</v>
      </c>
      <c r="II300">
        <v>1.85867</v>
      </c>
      <c r="IJ300">
        <v>1.86508</v>
      </c>
      <c r="IK300">
        <v>5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7.34</v>
      </c>
      <c r="IY300">
        <v>0.3947</v>
      </c>
      <c r="IZ300">
        <v>3.97360106167472</v>
      </c>
      <c r="JA300">
        <v>0.00378919108122332</v>
      </c>
      <c r="JB300">
        <v>-1.39025892724049e-06</v>
      </c>
      <c r="JC300">
        <v>2.66215117939144e-10</v>
      </c>
      <c r="JD300">
        <v>0.0716792814121334</v>
      </c>
      <c r="JE300">
        <v>0.00926075309058177</v>
      </c>
      <c r="JF300">
        <v>8.50568971851429e-05</v>
      </c>
      <c r="JG300">
        <v>6.08600627940814e-06</v>
      </c>
      <c r="JH300">
        <v>1</v>
      </c>
      <c r="JI300">
        <v>1927</v>
      </c>
      <c r="JJ300">
        <v>1</v>
      </c>
      <c r="JK300">
        <v>28</v>
      </c>
      <c r="JL300">
        <v>29320905.1</v>
      </c>
      <c r="JM300">
        <v>29320905.1</v>
      </c>
      <c r="JN300">
        <v>2.89307</v>
      </c>
      <c r="JO300">
        <v>2.33643</v>
      </c>
      <c r="JP300">
        <v>1.49902</v>
      </c>
      <c r="JQ300">
        <v>2.32544</v>
      </c>
      <c r="JR300">
        <v>1.54419</v>
      </c>
      <c r="JS300">
        <v>2.29614</v>
      </c>
      <c r="JT300">
        <v>35.3365</v>
      </c>
      <c r="JU300">
        <v>24.1313</v>
      </c>
      <c r="JV300">
        <v>18</v>
      </c>
      <c r="JW300">
        <v>546.226</v>
      </c>
      <c r="JX300">
        <v>427.972</v>
      </c>
      <c r="JY300">
        <v>25.9386</v>
      </c>
      <c r="JZ300">
        <v>27.8018</v>
      </c>
      <c r="KA300">
        <v>30.0003</v>
      </c>
      <c r="KB300">
        <v>27.6446</v>
      </c>
      <c r="KC300">
        <v>27.6634</v>
      </c>
      <c r="KD300">
        <v>58.0059</v>
      </c>
      <c r="KE300">
        <v>31.3108</v>
      </c>
      <c r="KF300">
        <v>40.0477</v>
      </c>
      <c r="KG300">
        <v>25.9391</v>
      </c>
      <c r="KH300">
        <v>1510.15</v>
      </c>
      <c r="KI300">
        <v>20.7753</v>
      </c>
      <c r="KJ300">
        <v>92.8441</v>
      </c>
      <c r="KK300">
        <v>98.8095</v>
      </c>
    </row>
    <row r="301" spans="1:297">
      <c r="A301">
        <v>285</v>
      </c>
      <c r="B301">
        <v>1759254308.1</v>
      </c>
      <c r="C301">
        <v>4467.09999990463</v>
      </c>
      <c r="D301" t="s">
        <v>1014</v>
      </c>
      <c r="E301" t="s">
        <v>1015</v>
      </c>
      <c r="F301">
        <v>5</v>
      </c>
      <c r="G301" t="s">
        <v>835</v>
      </c>
      <c r="H301" t="s">
        <v>436</v>
      </c>
      <c r="I301">
        <v>1759254299.94615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1524.36048369826</v>
      </c>
      <c r="AK301">
        <v>1495.68296969697</v>
      </c>
      <c r="AL301">
        <v>3.33196908174198</v>
      </c>
      <c r="AM301">
        <v>62.8378923052208</v>
      </c>
      <c r="AN301">
        <f>(AP301 - AO301 + DY301*1E3/(8.314*(EA301+273.15)) * AR301/DX301 * AQ301) * DX301/(100*DL301) * 1000/(1000 - AP301)</f>
        <v>0</v>
      </c>
      <c r="AO301">
        <v>20.7534310162115</v>
      </c>
      <c r="AP301">
        <v>22.9934539393939</v>
      </c>
      <c r="AQ301">
        <v>-1.29660682727301e-05</v>
      </c>
      <c r="AR301">
        <v>103.994524263368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2.96</v>
      </c>
      <c r="DM301">
        <v>0.5</v>
      </c>
      <c r="DN301" t="s">
        <v>438</v>
      </c>
      <c r="DO301">
        <v>2</v>
      </c>
      <c r="DP301" t="b">
        <v>1</v>
      </c>
      <c r="DQ301">
        <v>1759254299.94615</v>
      </c>
      <c r="DR301">
        <v>1437.51230769231</v>
      </c>
      <c r="DS301">
        <v>1477.13538461538</v>
      </c>
      <c r="DT301">
        <v>22.9970076923077</v>
      </c>
      <c r="DU301">
        <v>20.7519153846154</v>
      </c>
      <c r="DV301">
        <v>1430.18384615385</v>
      </c>
      <c r="DW301">
        <v>22.6023</v>
      </c>
      <c r="DX301">
        <v>500.003230769231</v>
      </c>
      <c r="DY301">
        <v>90.7199769230769</v>
      </c>
      <c r="DZ301">
        <v>0.0278964615384615</v>
      </c>
      <c r="EA301">
        <v>29.6380461538462</v>
      </c>
      <c r="EB301">
        <v>29.9963</v>
      </c>
      <c r="EC301">
        <v>999.9</v>
      </c>
      <c r="ED301">
        <v>0</v>
      </c>
      <c r="EE301">
        <v>0</v>
      </c>
      <c r="EF301">
        <v>9991.43615384615</v>
      </c>
      <c r="EG301">
        <v>0</v>
      </c>
      <c r="EH301">
        <v>9.45911</v>
      </c>
      <c r="EI301">
        <v>-39.623</v>
      </c>
      <c r="EJ301">
        <v>1471.34769230769</v>
      </c>
      <c r="EK301">
        <v>1508.43769230769</v>
      </c>
      <c r="EL301">
        <v>2.24510692307692</v>
      </c>
      <c r="EM301">
        <v>1477.13538461538</v>
      </c>
      <c r="EN301">
        <v>20.7519153846154</v>
      </c>
      <c r="EO301">
        <v>2.08628846153846</v>
      </c>
      <c r="EP301">
        <v>1.88261230769231</v>
      </c>
      <c r="EQ301">
        <v>18.1148769230769</v>
      </c>
      <c r="ER301">
        <v>16.4901461538462</v>
      </c>
      <c r="ES301">
        <v>2000.00307692308</v>
      </c>
      <c r="ET301">
        <v>0.980000846153846</v>
      </c>
      <c r="EU301">
        <v>0.0199994461538462</v>
      </c>
      <c r="EV301">
        <v>0</v>
      </c>
      <c r="EW301">
        <v>554.291076923077</v>
      </c>
      <c r="EX301">
        <v>5.00016</v>
      </c>
      <c r="EY301">
        <v>11315.7846153846</v>
      </c>
      <c r="EZ301">
        <v>18234.2307692308</v>
      </c>
      <c r="FA301">
        <v>48.4322307692308</v>
      </c>
      <c r="FB301">
        <v>48.7451538461538</v>
      </c>
      <c r="FC301">
        <v>48.75</v>
      </c>
      <c r="FD301">
        <v>48.5</v>
      </c>
      <c r="FE301">
        <v>50.25</v>
      </c>
      <c r="FF301">
        <v>1955.10307692308</v>
      </c>
      <c r="FG301">
        <v>39.9</v>
      </c>
      <c r="FH301">
        <v>0</v>
      </c>
      <c r="FI301">
        <v>1759254315.4</v>
      </c>
      <c r="FJ301">
        <v>0</v>
      </c>
      <c r="FK301">
        <v>554.28928</v>
      </c>
      <c r="FL301">
        <v>-0.694230778313336</v>
      </c>
      <c r="FM301">
        <v>-8.03846153770972</v>
      </c>
      <c r="FN301">
        <v>11315.644</v>
      </c>
      <c r="FO301">
        <v>15</v>
      </c>
      <c r="FP301">
        <v>0</v>
      </c>
      <c r="FQ301" t="s">
        <v>439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-39.9257142857143</v>
      </c>
      <c r="GD301">
        <v>3.7508025974025</v>
      </c>
      <c r="GE301">
        <v>0.71929538027269</v>
      </c>
      <c r="GF301">
        <v>0</v>
      </c>
      <c r="GG301">
        <v>554.311294117647</v>
      </c>
      <c r="GH301">
        <v>-0.622887704264645</v>
      </c>
      <c r="GI301">
        <v>0.200172209596666</v>
      </c>
      <c r="GJ301">
        <v>-1</v>
      </c>
      <c r="GK301">
        <v>2.24759142857143</v>
      </c>
      <c r="GL301">
        <v>-0.0513670129870109</v>
      </c>
      <c r="GM301">
        <v>0.00544322146012316</v>
      </c>
      <c r="GN301">
        <v>1</v>
      </c>
      <c r="GO301">
        <v>1</v>
      </c>
      <c r="GP301">
        <v>2</v>
      </c>
      <c r="GQ301" t="s">
        <v>440</v>
      </c>
      <c r="GR301">
        <v>3.1253</v>
      </c>
      <c r="GS301">
        <v>2.65337</v>
      </c>
      <c r="GT301">
        <v>0.209737</v>
      </c>
      <c r="GU301">
        <v>0.213366</v>
      </c>
      <c r="GV301">
        <v>0.0987335</v>
      </c>
      <c r="GW301">
        <v>0.0923925</v>
      </c>
      <c r="GX301">
        <v>20309.9</v>
      </c>
      <c r="GY301">
        <v>19210.9</v>
      </c>
      <c r="GZ301">
        <v>22981.2</v>
      </c>
      <c r="HA301">
        <v>23777.2</v>
      </c>
      <c r="HB301">
        <v>35300</v>
      </c>
      <c r="HC301">
        <v>35726.4</v>
      </c>
      <c r="HD301">
        <v>41421.4</v>
      </c>
      <c r="HE301">
        <v>42396</v>
      </c>
      <c r="HF301">
        <v>1.9094</v>
      </c>
      <c r="HG301">
        <v>1.81227</v>
      </c>
      <c r="HH301">
        <v>0.161737</v>
      </c>
      <c r="HI301">
        <v>0</v>
      </c>
      <c r="HJ301">
        <v>27.356</v>
      </c>
      <c r="HK301">
        <v>999.9</v>
      </c>
      <c r="HL301">
        <v>54.102</v>
      </c>
      <c r="HM301">
        <v>29.88</v>
      </c>
      <c r="HN301">
        <v>25.232</v>
      </c>
      <c r="HO301">
        <v>54.5495</v>
      </c>
      <c r="HP301">
        <v>42.8045</v>
      </c>
      <c r="HQ301">
        <v>1</v>
      </c>
      <c r="HR301">
        <v>0.0214558</v>
      </c>
      <c r="HS301">
        <v>0.503883</v>
      </c>
      <c r="HT301">
        <v>20.2172</v>
      </c>
      <c r="HU301">
        <v>5.23331</v>
      </c>
      <c r="HV301">
        <v>11.992</v>
      </c>
      <c r="HW301">
        <v>4.9556</v>
      </c>
      <c r="HX301">
        <v>3.30395</v>
      </c>
      <c r="HY301">
        <v>51.1</v>
      </c>
      <c r="HZ301">
        <v>9999</v>
      </c>
      <c r="IA301">
        <v>9999</v>
      </c>
      <c r="IB301">
        <v>9999</v>
      </c>
      <c r="IC301">
        <v>1.8685</v>
      </c>
      <c r="ID301">
        <v>1.86419</v>
      </c>
      <c r="IE301">
        <v>1.87181</v>
      </c>
      <c r="IF301">
        <v>1.86264</v>
      </c>
      <c r="IG301">
        <v>1.8621</v>
      </c>
      <c r="IH301">
        <v>1.86857</v>
      </c>
      <c r="II301">
        <v>1.85867</v>
      </c>
      <c r="IJ301">
        <v>1.86508</v>
      </c>
      <c r="IK301">
        <v>5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7.37</v>
      </c>
      <c r="IY301">
        <v>0.3946</v>
      </c>
      <c r="IZ301">
        <v>3.97360106167472</v>
      </c>
      <c r="JA301">
        <v>0.00378919108122332</v>
      </c>
      <c r="JB301">
        <v>-1.39025892724049e-06</v>
      </c>
      <c r="JC301">
        <v>2.66215117939144e-10</v>
      </c>
      <c r="JD301">
        <v>0.0716792814121334</v>
      </c>
      <c r="JE301">
        <v>0.00926075309058177</v>
      </c>
      <c r="JF301">
        <v>8.50568971851429e-05</v>
      </c>
      <c r="JG301">
        <v>6.08600627940814e-06</v>
      </c>
      <c r="JH301">
        <v>1</v>
      </c>
      <c r="JI301">
        <v>1927</v>
      </c>
      <c r="JJ301">
        <v>1</v>
      </c>
      <c r="JK301">
        <v>28</v>
      </c>
      <c r="JL301">
        <v>29320905.1</v>
      </c>
      <c r="JM301">
        <v>29320905.1</v>
      </c>
      <c r="JN301">
        <v>2.91992</v>
      </c>
      <c r="JO301">
        <v>2.34741</v>
      </c>
      <c r="JP301">
        <v>1.49902</v>
      </c>
      <c r="JQ301">
        <v>2.32544</v>
      </c>
      <c r="JR301">
        <v>1.54419</v>
      </c>
      <c r="JS301">
        <v>2.25708</v>
      </c>
      <c r="JT301">
        <v>35.3133</v>
      </c>
      <c r="JU301">
        <v>24.1225</v>
      </c>
      <c r="JV301">
        <v>18</v>
      </c>
      <c r="JW301">
        <v>546.484</v>
      </c>
      <c r="JX301">
        <v>427.667</v>
      </c>
      <c r="JY301">
        <v>25.9408</v>
      </c>
      <c r="JZ301">
        <v>27.8037</v>
      </c>
      <c r="KA301">
        <v>30</v>
      </c>
      <c r="KB301">
        <v>27.6464</v>
      </c>
      <c r="KC301">
        <v>27.6658</v>
      </c>
      <c r="KD301">
        <v>58.4659</v>
      </c>
      <c r="KE301">
        <v>31.3108</v>
      </c>
      <c r="KF301">
        <v>40.0477</v>
      </c>
      <c r="KG301">
        <v>25.943</v>
      </c>
      <c r="KH301">
        <v>1523.67</v>
      </c>
      <c r="KI301">
        <v>20.7757</v>
      </c>
      <c r="KJ301">
        <v>92.8441</v>
      </c>
      <c r="KK301">
        <v>98.8114</v>
      </c>
    </row>
    <row r="302" spans="1:297">
      <c r="A302">
        <v>286</v>
      </c>
      <c r="B302">
        <v>1759254313.1</v>
      </c>
      <c r="C302">
        <v>4472.09999990463</v>
      </c>
      <c r="D302" t="s">
        <v>1016</v>
      </c>
      <c r="E302" t="s">
        <v>1017</v>
      </c>
      <c r="F302">
        <v>5</v>
      </c>
      <c r="G302" t="s">
        <v>835</v>
      </c>
      <c r="H302" t="s">
        <v>436</v>
      </c>
      <c r="I302">
        <v>1759254304.94615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1542.4473029454</v>
      </c>
      <c r="AK302">
        <v>1513.28721212121</v>
      </c>
      <c r="AL302">
        <v>3.52793834635777</v>
      </c>
      <c r="AM302">
        <v>62.8378923052208</v>
      </c>
      <c r="AN302">
        <f>(AP302 - AO302 + DY302*1E3/(8.314*(EA302+273.15)) * AR302/DX302 * AQ302) * DX302/(100*DL302) * 1000/(1000 - AP302)</f>
        <v>0</v>
      </c>
      <c r="AO302">
        <v>20.7551502825015</v>
      </c>
      <c r="AP302">
        <v>22.9911466666667</v>
      </c>
      <c r="AQ302">
        <v>-1.15192016902716e-05</v>
      </c>
      <c r="AR302">
        <v>103.994524263368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2.96</v>
      </c>
      <c r="DM302">
        <v>0.5</v>
      </c>
      <c r="DN302" t="s">
        <v>438</v>
      </c>
      <c r="DO302">
        <v>2</v>
      </c>
      <c r="DP302" t="b">
        <v>1</v>
      </c>
      <c r="DQ302">
        <v>1759254304.94615</v>
      </c>
      <c r="DR302">
        <v>1454.31923076923</v>
      </c>
      <c r="DS302">
        <v>1494.11692307692</v>
      </c>
      <c r="DT302">
        <v>22.9949769230769</v>
      </c>
      <c r="DU302">
        <v>20.7537461538462</v>
      </c>
      <c r="DV302">
        <v>1446.96692307692</v>
      </c>
      <c r="DW302">
        <v>22.6003153846154</v>
      </c>
      <c r="DX302">
        <v>500.009230769231</v>
      </c>
      <c r="DY302">
        <v>90.7185846153846</v>
      </c>
      <c r="DZ302">
        <v>0.0278605461538462</v>
      </c>
      <c r="EA302">
        <v>29.6384923076923</v>
      </c>
      <c r="EB302">
        <v>29.9973615384615</v>
      </c>
      <c r="EC302">
        <v>999.9</v>
      </c>
      <c r="ED302">
        <v>0</v>
      </c>
      <c r="EE302">
        <v>0</v>
      </c>
      <c r="EF302">
        <v>9989.94384615385</v>
      </c>
      <c r="EG302">
        <v>0</v>
      </c>
      <c r="EH302">
        <v>9.45911</v>
      </c>
      <c r="EI302">
        <v>-39.7967538461538</v>
      </c>
      <c r="EJ302">
        <v>1488.54615384615</v>
      </c>
      <c r="EK302">
        <v>1525.78076923077</v>
      </c>
      <c r="EL302">
        <v>2.24123230769231</v>
      </c>
      <c r="EM302">
        <v>1494.11692307692</v>
      </c>
      <c r="EN302">
        <v>20.7537461538462</v>
      </c>
      <c r="EO302">
        <v>2.08607153846154</v>
      </c>
      <c r="EP302">
        <v>1.88275076923077</v>
      </c>
      <c r="EQ302">
        <v>18.1132076923077</v>
      </c>
      <c r="ER302">
        <v>16.4912923076923</v>
      </c>
      <c r="ES302">
        <v>1999.97692307692</v>
      </c>
      <c r="ET302">
        <v>0.980000615384615</v>
      </c>
      <c r="EU302">
        <v>0.0199996615384615</v>
      </c>
      <c r="EV302">
        <v>0</v>
      </c>
      <c r="EW302">
        <v>554.268230769231</v>
      </c>
      <c r="EX302">
        <v>5.00016</v>
      </c>
      <c r="EY302">
        <v>11315.0384615385</v>
      </c>
      <c r="EZ302">
        <v>18233.9923076923</v>
      </c>
      <c r="FA302">
        <v>48.437</v>
      </c>
      <c r="FB302">
        <v>48.75</v>
      </c>
      <c r="FC302">
        <v>48.75</v>
      </c>
      <c r="FD302">
        <v>48.5047692307692</v>
      </c>
      <c r="FE302">
        <v>50.25</v>
      </c>
      <c r="FF302">
        <v>1955.07692307692</v>
      </c>
      <c r="FG302">
        <v>39.9</v>
      </c>
      <c r="FH302">
        <v>0</v>
      </c>
      <c r="FI302">
        <v>1759254320.2</v>
      </c>
      <c r="FJ302">
        <v>0</v>
      </c>
      <c r="FK302">
        <v>554.25544</v>
      </c>
      <c r="FL302">
        <v>0.875307692502179</v>
      </c>
      <c r="FM302">
        <v>-8.06923075211336</v>
      </c>
      <c r="FN302">
        <v>11314.892</v>
      </c>
      <c r="FO302">
        <v>15</v>
      </c>
      <c r="FP302">
        <v>0</v>
      </c>
      <c r="FQ302" t="s">
        <v>439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-39.7935047619048</v>
      </c>
      <c r="GD302">
        <v>-0.781597402597409</v>
      </c>
      <c r="GE302">
        <v>0.588092599994083</v>
      </c>
      <c r="GF302">
        <v>0</v>
      </c>
      <c r="GG302">
        <v>554.2925</v>
      </c>
      <c r="GH302">
        <v>-0.285393434243087</v>
      </c>
      <c r="GI302">
        <v>0.184673519551478</v>
      </c>
      <c r="GJ302">
        <v>-1</v>
      </c>
      <c r="GK302">
        <v>2.24418571428571</v>
      </c>
      <c r="GL302">
        <v>-0.0444849350649376</v>
      </c>
      <c r="GM302">
        <v>0.00471906323576292</v>
      </c>
      <c r="GN302">
        <v>1</v>
      </c>
      <c r="GO302">
        <v>1</v>
      </c>
      <c r="GP302">
        <v>2</v>
      </c>
      <c r="GQ302" t="s">
        <v>440</v>
      </c>
      <c r="GR302">
        <v>3.12514</v>
      </c>
      <c r="GS302">
        <v>2.6532</v>
      </c>
      <c r="GT302">
        <v>0.211219</v>
      </c>
      <c r="GU302">
        <v>0.214702</v>
      </c>
      <c r="GV302">
        <v>0.0987209</v>
      </c>
      <c r="GW302">
        <v>0.0923987</v>
      </c>
      <c r="GX302">
        <v>20271.6</v>
      </c>
      <c r="GY302">
        <v>19178.2</v>
      </c>
      <c r="GZ302">
        <v>22981</v>
      </c>
      <c r="HA302">
        <v>23777.1</v>
      </c>
      <c r="HB302">
        <v>35300.2</v>
      </c>
      <c r="HC302">
        <v>35726</v>
      </c>
      <c r="HD302">
        <v>41421</v>
      </c>
      <c r="HE302">
        <v>42395.7</v>
      </c>
      <c r="HF302">
        <v>1.9093</v>
      </c>
      <c r="HG302">
        <v>1.81275</v>
      </c>
      <c r="HH302">
        <v>0.16294</v>
      </c>
      <c r="HI302">
        <v>0</v>
      </c>
      <c r="HJ302">
        <v>27.3531</v>
      </c>
      <c r="HK302">
        <v>999.9</v>
      </c>
      <c r="HL302">
        <v>54.102</v>
      </c>
      <c r="HM302">
        <v>29.88</v>
      </c>
      <c r="HN302">
        <v>25.2333</v>
      </c>
      <c r="HO302">
        <v>54.7995</v>
      </c>
      <c r="HP302">
        <v>42.9647</v>
      </c>
      <c r="HQ302">
        <v>1</v>
      </c>
      <c r="HR302">
        <v>0.0215244</v>
      </c>
      <c r="HS302">
        <v>0.506577</v>
      </c>
      <c r="HT302">
        <v>20.217</v>
      </c>
      <c r="HU302">
        <v>5.23361</v>
      </c>
      <c r="HV302">
        <v>11.992</v>
      </c>
      <c r="HW302">
        <v>4.9558</v>
      </c>
      <c r="HX302">
        <v>3.3039</v>
      </c>
      <c r="HY302">
        <v>51.1</v>
      </c>
      <c r="HZ302">
        <v>9999</v>
      </c>
      <c r="IA302">
        <v>9999</v>
      </c>
      <c r="IB302">
        <v>9999</v>
      </c>
      <c r="IC302">
        <v>1.86851</v>
      </c>
      <c r="ID302">
        <v>1.86421</v>
      </c>
      <c r="IE302">
        <v>1.87181</v>
      </c>
      <c r="IF302">
        <v>1.86265</v>
      </c>
      <c r="IG302">
        <v>1.86211</v>
      </c>
      <c r="IH302">
        <v>1.86857</v>
      </c>
      <c r="II302">
        <v>1.85867</v>
      </c>
      <c r="IJ302">
        <v>1.86508</v>
      </c>
      <c r="IK302">
        <v>5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7.39</v>
      </c>
      <c r="IY302">
        <v>0.3945</v>
      </c>
      <c r="IZ302">
        <v>3.97360106167472</v>
      </c>
      <c r="JA302">
        <v>0.00378919108122332</v>
      </c>
      <c r="JB302">
        <v>-1.39025892724049e-06</v>
      </c>
      <c r="JC302">
        <v>2.66215117939144e-10</v>
      </c>
      <c r="JD302">
        <v>0.0716792814121334</v>
      </c>
      <c r="JE302">
        <v>0.00926075309058177</v>
      </c>
      <c r="JF302">
        <v>8.50568971851429e-05</v>
      </c>
      <c r="JG302">
        <v>6.08600627940814e-06</v>
      </c>
      <c r="JH302">
        <v>1</v>
      </c>
      <c r="JI302">
        <v>1927</v>
      </c>
      <c r="JJ302">
        <v>1</v>
      </c>
      <c r="JK302">
        <v>28</v>
      </c>
      <c r="JL302">
        <v>29320905.2</v>
      </c>
      <c r="JM302">
        <v>29320905.2</v>
      </c>
      <c r="JN302">
        <v>2.94434</v>
      </c>
      <c r="JO302">
        <v>2.34131</v>
      </c>
      <c r="JP302">
        <v>1.49902</v>
      </c>
      <c r="JQ302">
        <v>2.32544</v>
      </c>
      <c r="JR302">
        <v>1.54419</v>
      </c>
      <c r="JS302">
        <v>2.26196</v>
      </c>
      <c r="JT302">
        <v>35.3133</v>
      </c>
      <c r="JU302">
        <v>24.1225</v>
      </c>
      <c r="JV302">
        <v>18</v>
      </c>
      <c r="JW302">
        <v>546.425</v>
      </c>
      <c r="JX302">
        <v>427.954</v>
      </c>
      <c r="JY302">
        <v>25.9442</v>
      </c>
      <c r="JZ302">
        <v>27.8042</v>
      </c>
      <c r="KA302">
        <v>30.0001</v>
      </c>
      <c r="KB302">
        <v>27.6469</v>
      </c>
      <c r="KC302">
        <v>27.6669</v>
      </c>
      <c r="KD302">
        <v>58.9261</v>
      </c>
      <c r="KE302">
        <v>31.3108</v>
      </c>
      <c r="KF302">
        <v>40.0477</v>
      </c>
      <c r="KG302">
        <v>25.945</v>
      </c>
      <c r="KH302">
        <v>1543.94</v>
      </c>
      <c r="KI302">
        <v>20.786</v>
      </c>
      <c r="KJ302">
        <v>92.8432</v>
      </c>
      <c r="KK302">
        <v>98.8107</v>
      </c>
    </row>
    <row r="303" spans="1:297">
      <c r="A303">
        <v>287</v>
      </c>
      <c r="B303">
        <v>1759254318.1</v>
      </c>
      <c r="C303">
        <v>4477.09999990463</v>
      </c>
      <c r="D303" t="s">
        <v>1018</v>
      </c>
      <c r="E303" t="s">
        <v>1019</v>
      </c>
      <c r="F303">
        <v>5</v>
      </c>
      <c r="G303" t="s">
        <v>835</v>
      </c>
      <c r="H303" t="s">
        <v>436</v>
      </c>
      <c r="I303">
        <v>1759254309.94615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1558.60732025759</v>
      </c>
      <c r="AK303">
        <v>1530.02963636364</v>
      </c>
      <c r="AL303">
        <v>3.34740848429919</v>
      </c>
      <c r="AM303">
        <v>62.8378923052208</v>
      </c>
      <c r="AN303">
        <f>(AP303 - AO303 + DY303*1E3/(8.314*(EA303+273.15)) * AR303/DX303 * AQ303) * DX303/(100*DL303) * 1000/(1000 - AP303)</f>
        <v>0</v>
      </c>
      <c r="AO303">
        <v>20.7555307674754</v>
      </c>
      <c r="AP303">
        <v>22.9917472727273</v>
      </c>
      <c r="AQ303">
        <v>2.70517485316513e-06</v>
      </c>
      <c r="AR303">
        <v>103.994524263368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2.96</v>
      </c>
      <c r="DM303">
        <v>0.5</v>
      </c>
      <c r="DN303" t="s">
        <v>438</v>
      </c>
      <c r="DO303">
        <v>2</v>
      </c>
      <c r="DP303" t="b">
        <v>1</v>
      </c>
      <c r="DQ303">
        <v>1759254309.94615</v>
      </c>
      <c r="DR303">
        <v>1471.06076923077</v>
      </c>
      <c r="DS303">
        <v>1510.69307692308</v>
      </c>
      <c r="DT303">
        <v>22.9929769230769</v>
      </c>
      <c r="DU303">
        <v>20.7546461538461</v>
      </c>
      <c r="DV303">
        <v>1463.68384615385</v>
      </c>
      <c r="DW303">
        <v>22.5983615384615</v>
      </c>
      <c r="DX303">
        <v>500.001692307692</v>
      </c>
      <c r="DY303">
        <v>90.7179</v>
      </c>
      <c r="DZ303">
        <v>0.0277660384615385</v>
      </c>
      <c r="EA303">
        <v>29.6401615384615</v>
      </c>
      <c r="EB303">
        <v>30</v>
      </c>
      <c r="EC303">
        <v>999.9</v>
      </c>
      <c r="ED303">
        <v>0</v>
      </c>
      <c r="EE303">
        <v>0</v>
      </c>
      <c r="EF303">
        <v>9992.64</v>
      </c>
      <c r="EG303">
        <v>0</v>
      </c>
      <c r="EH303">
        <v>9.45911</v>
      </c>
      <c r="EI303">
        <v>-39.6313769230769</v>
      </c>
      <c r="EJ303">
        <v>1505.67846153846</v>
      </c>
      <c r="EK303">
        <v>1542.71076923077</v>
      </c>
      <c r="EL303">
        <v>2.23832923076923</v>
      </c>
      <c r="EM303">
        <v>1510.69307692308</v>
      </c>
      <c r="EN303">
        <v>20.7546461538461</v>
      </c>
      <c r="EO303">
        <v>2.08587384615385</v>
      </c>
      <c r="EP303">
        <v>1.88281846153846</v>
      </c>
      <c r="EQ303">
        <v>18.1117076923077</v>
      </c>
      <c r="ER303">
        <v>16.4918538461538</v>
      </c>
      <c r="ES303">
        <v>1999.93461538462</v>
      </c>
      <c r="ET303">
        <v>0.980000230769231</v>
      </c>
      <c r="EU303">
        <v>0.0200000846153846</v>
      </c>
      <c r="EV303">
        <v>0</v>
      </c>
      <c r="EW303">
        <v>554.232615384615</v>
      </c>
      <c r="EX303">
        <v>5.00016</v>
      </c>
      <c r="EY303">
        <v>11314.1384615385</v>
      </c>
      <c r="EZ303">
        <v>18233.5846153846</v>
      </c>
      <c r="FA303">
        <v>48.437</v>
      </c>
      <c r="FB303">
        <v>48.75</v>
      </c>
      <c r="FC303">
        <v>48.75</v>
      </c>
      <c r="FD303">
        <v>48.5143076923077</v>
      </c>
      <c r="FE303">
        <v>50.25</v>
      </c>
      <c r="FF303">
        <v>1955.03461538462</v>
      </c>
      <c r="FG303">
        <v>39.9</v>
      </c>
      <c r="FH303">
        <v>0</v>
      </c>
      <c r="FI303">
        <v>1759254325</v>
      </c>
      <c r="FJ303">
        <v>0</v>
      </c>
      <c r="FK303">
        <v>554.27036</v>
      </c>
      <c r="FL303">
        <v>-0.145076929373348</v>
      </c>
      <c r="FM303">
        <v>-7.43846152007119</v>
      </c>
      <c r="FN303">
        <v>11314.264</v>
      </c>
      <c r="FO303">
        <v>15</v>
      </c>
      <c r="FP303">
        <v>0</v>
      </c>
      <c r="FQ303" t="s">
        <v>439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-39.7500523809524</v>
      </c>
      <c r="GD303">
        <v>1.15758701298697</v>
      </c>
      <c r="GE303">
        <v>0.5011154126347</v>
      </c>
      <c r="GF303">
        <v>0</v>
      </c>
      <c r="GG303">
        <v>554.266470588235</v>
      </c>
      <c r="GH303">
        <v>0.100412523811849</v>
      </c>
      <c r="GI303">
        <v>0.194134919017694</v>
      </c>
      <c r="GJ303">
        <v>-1</v>
      </c>
      <c r="GK303">
        <v>2.23988523809524</v>
      </c>
      <c r="GL303">
        <v>-0.0365524675324714</v>
      </c>
      <c r="GM303">
        <v>0.00401636013734262</v>
      </c>
      <c r="GN303">
        <v>1</v>
      </c>
      <c r="GO303">
        <v>1</v>
      </c>
      <c r="GP303">
        <v>2</v>
      </c>
      <c r="GQ303" t="s">
        <v>440</v>
      </c>
      <c r="GR303">
        <v>3.12512</v>
      </c>
      <c r="GS303">
        <v>2.65335</v>
      </c>
      <c r="GT303">
        <v>0.212634</v>
      </c>
      <c r="GU303">
        <v>0.216113</v>
      </c>
      <c r="GV303">
        <v>0.0987245</v>
      </c>
      <c r="GW303">
        <v>0.0923964</v>
      </c>
      <c r="GX303">
        <v>20235.4</v>
      </c>
      <c r="GY303">
        <v>19143.8</v>
      </c>
      <c r="GZ303">
        <v>22981.2</v>
      </c>
      <c r="HA303">
        <v>23777.1</v>
      </c>
      <c r="HB303">
        <v>35300.5</v>
      </c>
      <c r="HC303">
        <v>35726.3</v>
      </c>
      <c r="HD303">
        <v>41421.4</v>
      </c>
      <c r="HE303">
        <v>42395.9</v>
      </c>
      <c r="HF303">
        <v>1.90898</v>
      </c>
      <c r="HG303">
        <v>1.813</v>
      </c>
      <c r="HH303">
        <v>0.162702</v>
      </c>
      <c r="HI303">
        <v>0</v>
      </c>
      <c r="HJ303">
        <v>27.3502</v>
      </c>
      <c r="HK303">
        <v>999.9</v>
      </c>
      <c r="HL303">
        <v>54.102</v>
      </c>
      <c r="HM303">
        <v>29.88</v>
      </c>
      <c r="HN303">
        <v>25.2315</v>
      </c>
      <c r="HO303">
        <v>54.6895</v>
      </c>
      <c r="HP303">
        <v>42.9006</v>
      </c>
      <c r="HQ303">
        <v>1</v>
      </c>
      <c r="HR303">
        <v>0.0216209</v>
      </c>
      <c r="HS303">
        <v>0.735496</v>
      </c>
      <c r="HT303">
        <v>20.216</v>
      </c>
      <c r="HU303">
        <v>5.23361</v>
      </c>
      <c r="HV303">
        <v>11.992</v>
      </c>
      <c r="HW303">
        <v>4.95575</v>
      </c>
      <c r="HX303">
        <v>3.30395</v>
      </c>
      <c r="HY303">
        <v>51.1</v>
      </c>
      <c r="HZ303">
        <v>9999</v>
      </c>
      <c r="IA303">
        <v>9999</v>
      </c>
      <c r="IB303">
        <v>9999</v>
      </c>
      <c r="IC303">
        <v>1.86855</v>
      </c>
      <c r="ID303">
        <v>1.8642</v>
      </c>
      <c r="IE303">
        <v>1.87181</v>
      </c>
      <c r="IF303">
        <v>1.86265</v>
      </c>
      <c r="IG303">
        <v>1.86209</v>
      </c>
      <c r="IH303">
        <v>1.86859</v>
      </c>
      <c r="II303">
        <v>1.85867</v>
      </c>
      <c r="IJ303">
        <v>1.86508</v>
      </c>
      <c r="IK303">
        <v>5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7.41</v>
      </c>
      <c r="IY303">
        <v>0.3945</v>
      </c>
      <c r="IZ303">
        <v>3.97360106167472</v>
      </c>
      <c r="JA303">
        <v>0.00378919108122332</v>
      </c>
      <c r="JB303">
        <v>-1.39025892724049e-06</v>
      </c>
      <c r="JC303">
        <v>2.66215117939144e-10</v>
      </c>
      <c r="JD303">
        <v>0.0716792814121334</v>
      </c>
      <c r="JE303">
        <v>0.00926075309058177</v>
      </c>
      <c r="JF303">
        <v>8.50568971851429e-05</v>
      </c>
      <c r="JG303">
        <v>6.08600627940814e-06</v>
      </c>
      <c r="JH303">
        <v>1</v>
      </c>
      <c r="JI303">
        <v>1927</v>
      </c>
      <c r="JJ303">
        <v>1</v>
      </c>
      <c r="JK303">
        <v>28</v>
      </c>
      <c r="JL303">
        <v>29320905.3</v>
      </c>
      <c r="JM303">
        <v>29320905.3</v>
      </c>
      <c r="JN303">
        <v>2.96509</v>
      </c>
      <c r="JO303">
        <v>2.33276</v>
      </c>
      <c r="JP303">
        <v>1.4978</v>
      </c>
      <c r="JQ303">
        <v>2.32544</v>
      </c>
      <c r="JR303">
        <v>1.54419</v>
      </c>
      <c r="JS303">
        <v>2.36572</v>
      </c>
      <c r="JT303">
        <v>35.2902</v>
      </c>
      <c r="JU303">
        <v>24.1313</v>
      </c>
      <c r="JV303">
        <v>18</v>
      </c>
      <c r="JW303">
        <v>546.234</v>
      </c>
      <c r="JX303">
        <v>428.11</v>
      </c>
      <c r="JY303">
        <v>25.9415</v>
      </c>
      <c r="JZ303">
        <v>27.806</v>
      </c>
      <c r="KA303">
        <v>30.0002</v>
      </c>
      <c r="KB303">
        <v>27.6492</v>
      </c>
      <c r="KC303">
        <v>27.6681</v>
      </c>
      <c r="KD303">
        <v>59.4467</v>
      </c>
      <c r="KE303">
        <v>31.3108</v>
      </c>
      <c r="KF303">
        <v>40.0477</v>
      </c>
      <c r="KG303">
        <v>25.8507</v>
      </c>
      <c r="KH303">
        <v>1557.53</v>
      </c>
      <c r="KI303">
        <v>20.7887</v>
      </c>
      <c r="KJ303">
        <v>92.8441</v>
      </c>
      <c r="KK303">
        <v>98.8111</v>
      </c>
    </row>
    <row r="304" spans="1:297">
      <c r="A304">
        <v>288</v>
      </c>
      <c r="B304">
        <v>1759254323.1</v>
      </c>
      <c r="C304">
        <v>4482.09999990463</v>
      </c>
      <c r="D304" t="s">
        <v>1020</v>
      </c>
      <c r="E304" t="s">
        <v>1021</v>
      </c>
      <c r="F304">
        <v>5</v>
      </c>
      <c r="G304" t="s">
        <v>835</v>
      </c>
      <c r="H304" t="s">
        <v>436</v>
      </c>
      <c r="I304">
        <v>1759254314.94615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1575.38780303592</v>
      </c>
      <c r="AK304">
        <v>1546.86727272727</v>
      </c>
      <c r="AL304">
        <v>3.35818112203376</v>
      </c>
      <c r="AM304">
        <v>62.8378923052208</v>
      </c>
      <c r="AN304">
        <f>(AP304 - AO304 + DY304*1E3/(8.314*(EA304+273.15)) * AR304/DX304 * AQ304) * DX304/(100*DL304) * 1000/(1000 - AP304)</f>
        <v>0</v>
      </c>
      <c r="AO304">
        <v>20.7554476226835</v>
      </c>
      <c r="AP304">
        <v>22.9838454545455</v>
      </c>
      <c r="AQ304">
        <v>-2.45864813395964e-05</v>
      </c>
      <c r="AR304">
        <v>103.994524263368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2.96</v>
      </c>
      <c r="DM304">
        <v>0.5</v>
      </c>
      <c r="DN304" t="s">
        <v>438</v>
      </c>
      <c r="DO304">
        <v>2</v>
      </c>
      <c r="DP304" t="b">
        <v>1</v>
      </c>
      <c r="DQ304">
        <v>1759254314.94615</v>
      </c>
      <c r="DR304">
        <v>1487.69538461538</v>
      </c>
      <c r="DS304">
        <v>1527.25615384615</v>
      </c>
      <c r="DT304">
        <v>22.9903384615385</v>
      </c>
      <c r="DU304">
        <v>20.7553153846154</v>
      </c>
      <c r="DV304">
        <v>1480.29461538462</v>
      </c>
      <c r="DW304">
        <v>22.5957692307692</v>
      </c>
      <c r="DX304">
        <v>500.012692307692</v>
      </c>
      <c r="DY304">
        <v>90.7181153846154</v>
      </c>
      <c r="DZ304">
        <v>0.0277414</v>
      </c>
      <c r="EA304">
        <v>29.6398769230769</v>
      </c>
      <c r="EB304">
        <v>30.0028461538462</v>
      </c>
      <c r="EC304">
        <v>999.9</v>
      </c>
      <c r="ED304">
        <v>0</v>
      </c>
      <c r="EE304">
        <v>0</v>
      </c>
      <c r="EF304">
        <v>9997.59230769231</v>
      </c>
      <c r="EG304">
        <v>0</v>
      </c>
      <c r="EH304">
        <v>9.45911</v>
      </c>
      <c r="EI304">
        <v>-39.5602461538462</v>
      </c>
      <c r="EJ304">
        <v>1522.70076923077</v>
      </c>
      <c r="EK304">
        <v>1559.62615384615</v>
      </c>
      <c r="EL304">
        <v>2.23502923076923</v>
      </c>
      <c r="EM304">
        <v>1527.25615384615</v>
      </c>
      <c r="EN304">
        <v>20.7553153846154</v>
      </c>
      <c r="EO304">
        <v>2.08564</v>
      </c>
      <c r="EP304">
        <v>1.88288307692308</v>
      </c>
      <c r="EQ304">
        <v>18.1099230769231</v>
      </c>
      <c r="ER304">
        <v>16.4923923076923</v>
      </c>
      <c r="ES304">
        <v>1999.95615384615</v>
      </c>
      <c r="ET304">
        <v>0.980000461538462</v>
      </c>
      <c r="EU304">
        <v>0.0199998692307692</v>
      </c>
      <c r="EV304">
        <v>0</v>
      </c>
      <c r="EW304">
        <v>554.217923076923</v>
      </c>
      <c r="EX304">
        <v>5.00016</v>
      </c>
      <c r="EY304">
        <v>11313.7461538462</v>
      </c>
      <c r="EZ304">
        <v>18233.7923076923</v>
      </c>
      <c r="FA304">
        <v>48.437</v>
      </c>
      <c r="FB304">
        <v>48.75</v>
      </c>
      <c r="FC304">
        <v>48.75</v>
      </c>
      <c r="FD304">
        <v>48.5143076923077</v>
      </c>
      <c r="FE304">
        <v>50.25</v>
      </c>
      <c r="FF304">
        <v>1955.05615384615</v>
      </c>
      <c r="FG304">
        <v>39.9</v>
      </c>
      <c r="FH304">
        <v>0</v>
      </c>
      <c r="FI304">
        <v>1759254330.4</v>
      </c>
      <c r="FJ304">
        <v>0</v>
      </c>
      <c r="FK304">
        <v>554.274115384615</v>
      </c>
      <c r="FL304">
        <v>0.0702564061845363</v>
      </c>
      <c r="FM304">
        <v>-4.22222224684886</v>
      </c>
      <c r="FN304">
        <v>11313.9192307692</v>
      </c>
      <c r="FO304">
        <v>15</v>
      </c>
      <c r="FP304">
        <v>0</v>
      </c>
      <c r="FQ304" t="s">
        <v>439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-39.54753</v>
      </c>
      <c r="GD304">
        <v>1.83418646616539</v>
      </c>
      <c r="GE304">
        <v>0.552949306989348</v>
      </c>
      <c r="GF304">
        <v>0</v>
      </c>
      <c r="GG304">
        <v>554.259470588235</v>
      </c>
      <c r="GH304">
        <v>0.0909090891016439</v>
      </c>
      <c r="GI304">
        <v>0.213968419232995</v>
      </c>
      <c r="GJ304">
        <v>-1</v>
      </c>
      <c r="GK304">
        <v>2.2365375</v>
      </c>
      <c r="GL304">
        <v>-0.0361646616541374</v>
      </c>
      <c r="GM304">
        <v>0.00382308367028506</v>
      </c>
      <c r="GN304">
        <v>1</v>
      </c>
      <c r="GO304">
        <v>1</v>
      </c>
      <c r="GP304">
        <v>2</v>
      </c>
      <c r="GQ304" t="s">
        <v>440</v>
      </c>
      <c r="GR304">
        <v>3.1253</v>
      </c>
      <c r="GS304">
        <v>2.65353</v>
      </c>
      <c r="GT304">
        <v>0.214037</v>
      </c>
      <c r="GU304">
        <v>0.217402</v>
      </c>
      <c r="GV304">
        <v>0.0986983</v>
      </c>
      <c r="GW304">
        <v>0.0924006</v>
      </c>
      <c r="GX304">
        <v>20199.5</v>
      </c>
      <c r="GY304">
        <v>19112.3</v>
      </c>
      <c r="GZ304">
        <v>22981.4</v>
      </c>
      <c r="HA304">
        <v>23777.1</v>
      </c>
      <c r="HB304">
        <v>35301.5</v>
      </c>
      <c r="HC304">
        <v>35726.4</v>
      </c>
      <c r="HD304">
        <v>41421.1</v>
      </c>
      <c r="HE304">
        <v>42396</v>
      </c>
      <c r="HF304">
        <v>1.90952</v>
      </c>
      <c r="HG304">
        <v>1.81267</v>
      </c>
      <c r="HH304">
        <v>0.16262</v>
      </c>
      <c r="HI304">
        <v>0</v>
      </c>
      <c r="HJ304">
        <v>27.3473</v>
      </c>
      <c r="HK304">
        <v>999.9</v>
      </c>
      <c r="HL304">
        <v>54.102</v>
      </c>
      <c r="HM304">
        <v>29.88</v>
      </c>
      <c r="HN304">
        <v>25.236</v>
      </c>
      <c r="HO304">
        <v>54.2795</v>
      </c>
      <c r="HP304">
        <v>42.7885</v>
      </c>
      <c r="HQ304">
        <v>1</v>
      </c>
      <c r="HR304">
        <v>0.0221824</v>
      </c>
      <c r="HS304">
        <v>0.788083</v>
      </c>
      <c r="HT304">
        <v>20.2156</v>
      </c>
      <c r="HU304">
        <v>5.23346</v>
      </c>
      <c r="HV304">
        <v>11.992</v>
      </c>
      <c r="HW304">
        <v>4.9557</v>
      </c>
      <c r="HX304">
        <v>3.30398</v>
      </c>
      <c r="HY304">
        <v>51.1</v>
      </c>
      <c r="HZ304">
        <v>9999</v>
      </c>
      <c r="IA304">
        <v>9999</v>
      </c>
      <c r="IB304">
        <v>9999</v>
      </c>
      <c r="IC304">
        <v>1.86855</v>
      </c>
      <c r="ID304">
        <v>1.86418</v>
      </c>
      <c r="IE304">
        <v>1.87181</v>
      </c>
      <c r="IF304">
        <v>1.86264</v>
      </c>
      <c r="IG304">
        <v>1.86208</v>
      </c>
      <c r="IH304">
        <v>1.86859</v>
      </c>
      <c r="II304">
        <v>1.85867</v>
      </c>
      <c r="IJ304">
        <v>1.86508</v>
      </c>
      <c r="IK304">
        <v>5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7.44</v>
      </c>
      <c r="IY304">
        <v>0.3944</v>
      </c>
      <c r="IZ304">
        <v>3.97360106167472</v>
      </c>
      <c r="JA304">
        <v>0.00378919108122332</v>
      </c>
      <c r="JB304">
        <v>-1.39025892724049e-06</v>
      </c>
      <c r="JC304">
        <v>2.66215117939144e-10</v>
      </c>
      <c r="JD304">
        <v>0.0716792814121334</v>
      </c>
      <c r="JE304">
        <v>0.00926075309058177</v>
      </c>
      <c r="JF304">
        <v>8.50568971851429e-05</v>
      </c>
      <c r="JG304">
        <v>6.08600627940814e-06</v>
      </c>
      <c r="JH304">
        <v>1</v>
      </c>
      <c r="JI304">
        <v>1927</v>
      </c>
      <c r="JJ304">
        <v>1</v>
      </c>
      <c r="JK304">
        <v>28</v>
      </c>
      <c r="JL304">
        <v>29320905.4</v>
      </c>
      <c r="JM304">
        <v>29320905.4</v>
      </c>
      <c r="JN304">
        <v>2.99194</v>
      </c>
      <c r="JO304">
        <v>2.32544</v>
      </c>
      <c r="JP304">
        <v>1.4978</v>
      </c>
      <c r="JQ304">
        <v>2.32544</v>
      </c>
      <c r="JR304">
        <v>1.54419</v>
      </c>
      <c r="JS304">
        <v>2.34863</v>
      </c>
      <c r="JT304">
        <v>35.3133</v>
      </c>
      <c r="JU304">
        <v>24.14</v>
      </c>
      <c r="JV304">
        <v>18</v>
      </c>
      <c r="JW304">
        <v>546.595</v>
      </c>
      <c r="JX304">
        <v>427.931</v>
      </c>
      <c r="JY304">
        <v>25.8596</v>
      </c>
      <c r="JZ304">
        <v>27.8072</v>
      </c>
      <c r="KA304">
        <v>30.0005</v>
      </c>
      <c r="KB304">
        <v>27.6499</v>
      </c>
      <c r="KC304">
        <v>27.6698</v>
      </c>
      <c r="KD304">
        <v>59.9198</v>
      </c>
      <c r="KE304">
        <v>31.3108</v>
      </c>
      <c r="KF304">
        <v>40.0477</v>
      </c>
      <c r="KG304">
        <v>25.8466</v>
      </c>
      <c r="KH304">
        <v>1571.06</v>
      </c>
      <c r="KI304">
        <v>20.8041</v>
      </c>
      <c r="KJ304">
        <v>92.844</v>
      </c>
      <c r="KK304">
        <v>98.8113</v>
      </c>
    </row>
    <row r="305" spans="1:297">
      <c r="A305">
        <v>289</v>
      </c>
      <c r="B305">
        <v>1759254328.1</v>
      </c>
      <c r="C305">
        <v>4487.09999990463</v>
      </c>
      <c r="D305" t="s">
        <v>1022</v>
      </c>
      <c r="E305" t="s">
        <v>1023</v>
      </c>
      <c r="F305">
        <v>5</v>
      </c>
      <c r="G305" t="s">
        <v>835</v>
      </c>
      <c r="H305" t="s">
        <v>436</v>
      </c>
      <c r="I305">
        <v>1759254319.94615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1591.21978696536</v>
      </c>
      <c r="AK305">
        <v>1563.11533333333</v>
      </c>
      <c r="AL305">
        <v>3.24991652447183</v>
      </c>
      <c r="AM305">
        <v>62.8378923052208</v>
      </c>
      <c r="AN305">
        <f>(AP305 - AO305 + DY305*1E3/(8.314*(EA305+273.15)) * AR305/DX305 * AQ305) * DX305/(100*DL305) * 1000/(1000 - AP305)</f>
        <v>0</v>
      </c>
      <c r="AO305">
        <v>20.7572722092655</v>
      </c>
      <c r="AP305">
        <v>22.9790036363636</v>
      </c>
      <c r="AQ305">
        <v>-2.01543348186837e-05</v>
      </c>
      <c r="AR305">
        <v>103.994524263368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2.96</v>
      </c>
      <c r="DM305">
        <v>0.5</v>
      </c>
      <c r="DN305" t="s">
        <v>438</v>
      </c>
      <c r="DO305">
        <v>2</v>
      </c>
      <c r="DP305" t="b">
        <v>1</v>
      </c>
      <c r="DQ305">
        <v>1759254319.94615</v>
      </c>
      <c r="DR305">
        <v>1504.12384615385</v>
      </c>
      <c r="DS305">
        <v>1543.24769230769</v>
      </c>
      <c r="DT305">
        <v>22.9863923076923</v>
      </c>
      <c r="DU305">
        <v>20.7560769230769</v>
      </c>
      <c r="DV305">
        <v>1496.69923076923</v>
      </c>
      <c r="DW305">
        <v>22.5919076923077</v>
      </c>
      <c r="DX305">
        <v>499.986153846154</v>
      </c>
      <c r="DY305">
        <v>90.7180307692308</v>
      </c>
      <c r="DZ305">
        <v>0.0277262538461538</v>
      </c>
      <c r="EA305">
        <v>29.6385461538462</v>
      </c>
      <c r="EB305">
        <v>30.0053923076923</v>
      </c>
      <c r="EC305">
        <v>999.9</v>
      </c>
      <c r="ED305">
        <v>0</v>
      </c>
      <c r="EE305">
        <v>0</v>
      </c>
      <c r="EF305">
        <v>10009.9461538462</v>
      </c>
      <c r="EG305">
        <v>0</v>
      </c>
      <c r="EH305">
        <v>9.45911</v>
      </c>
      <c r="EI305">
        <v>-39.1236461538462</v>
      </c>
      <c r="EJ305">
        <v>1539.51076923077</v>
      </c>
      <c r="EK305">
        <v>1575.95846153846</v>
      </c>
      <c r="EL305">
        <v>2.23032384615385</v>
      </c>
      <c r="EM305">
        <v>1543.24769230769</v>
      </c>
      <c r="EN305">
        <v>20.7560769230769</v>
      </c>
      <c r="EO305">
        <v>2.08528</v>
      </c>
      <c r="EP305">
        <v>1.88295076923077</v>
      </c>
      <c r="EQ305">
        <v>18.1071846153846</v>
      </c>
      <c r="ER305">
        <v>16.4929615384615</v>
      </c>
      <c r="ES305">
        <v>1999.97461538462</v>
      </c>
      <c r="ET305">
        <v>0.980000692307692</v>
      </c>
      <c r="EU305">
        <v>0.0199996538461538</v>
      </c>
      <c r="EV305">
        <v>0</v>
      </c>
      <c r="EW305">
        <v>554.218692307692</v>
      </c>
      <c r="EX305">
        <v>5.00016</v>
      </c>
      <c r="EY305">
        <v>11313.5230769231</v>
      </c>
      <c r="EZ305">
        <v>18233.9538461538</v>
      </c>
      <c r="FA305">
        <v>48.437</v>
      </c>
      <c r="FB305">
        <v>48.75</v>
      </c>
      <c r="FC305">
        <v>48.75</v>
      </c>
      <c r="FD305">
        <v>48.5190769230769</v>
      </c>
      <c r="FE305">
        <v>50.25</v>
      </c>
      <c r="FF305">
        <v>1955.07461538462</v>
      </c>
      <c r="FG305">
        <v>39.9</v>
      </c>
      <c r="FH305">
        <v>0</v>
      </c>
      <c r="FI305">
        <v>1759254335.2</v>
      </c>
      <c r="FJ305">
        <v>0</v>
      </c>
      <c r="FK305">
        <v>554.289346153846</v>
      </c>
      <c r="FL305">
        <v>0.371658107867891</v>
      </c>
      <c r="FM305">
        <v>-4.36923081450086</v>
      </c>
      <c r="FN305">
        <v>11313.6384615385</v>
      </c>
      <c r="FO305">
        <v>15</v>
      </c>
      <c r="FP305">
        <v>0</v>
      </c>
      <c r="FQ305" t="s">
        <v>439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-39.4282380952381</v>
      </c>
      <c r="GD305">
        <v>5.44659740259731</v>
      </c>
      <c r="GE305">
        <v>0.619571656546982</v>
      </c>
      <c r="GF305">
        <v>0</v>
      </c>
      <c r="GG305">
        <v>554.276147058824</v>
      </c>
      <c r="GH305">
        <v>0.0451489637497709</v>
      </c>
      <c r="GI305">
        <v>0.197383641427332</v>
      </c>
      <c r="GJ305">
        <v>-1</v>
      </c>
      <c r="GK305">
        <v>2.23240952380952</v>
      </c>
      <c r="GL305">
        <v>-0.0525654545454582</v>
      </c>
      <c r="GM305">
        <v>0.00578315244085738</v>
      </c>
      <c r="GN305">
        <v>1</v>
      </c>
      <c r="GO305">
        <v>1</v>
      </c>
      <c r="GP305">
        <v>2</v>
      </c>
      <c r="GQ305" t="s">
        <v>440</v>
      </c>
      <c r="GR305">
        <v>3.12516</v>
      </c>
      <c r="GS305">
        <v>2.65357</v>
      </c>
      <c r="GT305">
        <v>0.215387</v>
      </c>
      <c r="GU305">
        <v>0.218719</v>
      </c>
      <c r="GV305">
        <v>0.0986821</v>
      </c>
      <c r="GW305">
        <v>0.0923999</v>
      </c>
      <c r="GX305">
        <v>20164.9</v>
      </c>
      <c r="GY305">
        <v>19079.9</v>
      </c>
      <c r="GZ305">
        <v>22981.4</v>
      </c>
      <c r="HA305">
        <v>23776.8</v>
      </c>
      <c r="HB305">
        <v>35302.2</v>
      </c>
      <c r="HC305">
        <v>35726</v>
      </c>
      <c r="HD305">
        <v>41421.2</v>
      </c>
      <c r="HE305">
        <v>42395.4</v>
      </c>
      <c r="HF305">
        <v>1.90898</v>
      </c>
      <c r="HG305">
        <v>1.81295</v>
      </c>
      <c r="HH305">
        <v>0.162739</v>
      </c>
      <c r="HI305">
        <v>0</v>
      </c>
      <c r="HJ305">
        <v>27.3433</v>
      </c>
      <c r="HK305">
        <v>999.9</v>
      </c>
      <c r="HL305">
        <v>54.102</v>
      </c>
      <c r="HM305">
        <v>29.88</v>
      </c>
      <c r="HN305">
        <v>25.2329</v>
      </c>
      <c r="HO305">
        <v>53.8695</v>
      </c>
      <c r="HP305">
        <v>42.7684</v>
      </c>
      <c r="HQ305">
        <v>1</v>
      </c>
      <c r="HR305">
        <v>0.0217022</v>
      </c>
      <c r="HS305">
        <v>0.685711</v>
      </c>
      <c r="HT305">
        <v>20.216</v>
      </c>
      <c r="HU305">
        <v>5.23286</v>
      </c>
      <c r="HV305">
        <v>11.992</v>
      </c>
      <c r="HW305">
        <v>4.9558</v>
      </c>
      <c r="HX305">
        <v>3.304</v>
      </c>
      <c r="HY305">
        <v>51.1</v>
      </c>
      <c r="HZ305">
        <v>9999</v>
      </c>
      <c r="IA305">
        <v>9999</v>
      </c>
      <c r="IB305">
        <v>9999</v>
      </c>
      <c r="IC305">
        <v>1.86852</v>
      </c>
      <c r="ID305">
        <v>1.8642</v>
      </c>
      <c r="IE305">
        <v>1.87181</v>
      </c>
      <c r="IF305">
        <v>1.86264</v>
      </c>
      <c r="IG305">
        <v>1.86212</v>
      </c>
      <c r="IH305">
        <v>1.86859</v>
      </c>
      <c r="II305">
        <v>1.85867</v>
      </c>
      <c r="IJ305">
        <v>1.86508</v>
      </c>
      <c r="IK305">
        <v>5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7.46</v>
      </c>
      <c r="IY305">
        <v>0.3943</v>
      </c>
      <c r="IZ305">
        <v>3.97360106167472</v>
      </c>
      <c r="JA305">
        <v>0.00378919108122332</v>
      </c>
      <c r="JB305">
        <v>-1.39025892724049e-06</v>
      </c>
      <c r="JC305">
        <v>2.66215117939144e-10</v>
      </c>
      <c r="JD305">
        <v>0.0716792814121334</v>
      </c>
      <c r="JE305">
        <v>0.00926075309058177</v>
      </c>
      <c r="JF305">
        <v>8.50568971851429e-05</v>
      </c>
      <c r="JG305">
        <v>6.08600627940814e-06</v>
      </c>
      <c r="JH305">
        <v>1</v>
      </c>
      <c r="JI305">
        <v>1927</v>
      </c>
      <c r="JJ305">
        <v>1</v>
      </c>
      <c r="JK305">
        <v>28</v>
      </c>
      <c r="JL305">
        <v>29320905.5</v>
      </c>
      <c r="JM305">
        <v>29320905.5</v>
      </c>
      <c r="JN305">
        <v>3.01636</v>
      </c>
      <c r="JO305">
        <v>2.33032</v>
      </c>
      <c r="JP305">
        <v>1.4978</v>
      </c>
      <c r="JQ305">
        <v>2.32544</v>
      </c>
      <c r="JR305">
        <v>1.54419</v>
      </c>
      <c r="JS305">
        <v>2.33154</v>
      </c>
      <c r="JT305">
        <v>35.3133</v>
      </c>
      <c r="JU305">
        <v>24.14</v>
      </c>
      <c r="JV305">
        <v>18</v>
      </c>
      <c r="JW305">
        <v>546.253</v>
      </c>
      <c r="JX305">
        <v>428.098</v>
      </c>
      <c r="JY305">
        <v>25.8353</v>
      </c>
      <c r="JZ305">
        <v>27.8089</v>
      </c>
      <c r="KA305">
        <v>30</v>
      </c>
      <c r="KB305">
        <v>27.6515</v>
      </c>
      <c r="KC305">
        <v>27.6704</v>
      </c>
      <c r="KD305">
        <v>60.473</v>
      </c>
      <c r="KE305">
        <v>31.3108</v>
      </c>
      <c r="KF305">
        <v>40.0477</v>
      </c>
      <c r="KG305">
        <v>25.8414</v>
      </c>
      <c r="KH305">
        <v>1591.46</v>
      </c>
      <c r="KI305">
        <v>20.8134</v>
      </c>
      <c r="KJ305">
        <v>92.8441</v>
      </c>
      <c r="KK305">
        <v>98.8099</v>
      </c>
    </row>
    <row r="306" spans="1:297">
      <c r="A306">
        <v>290</v>
      </c>
      <c r="B306">
        <v>1759254333.1</v>
      </c>
      <c r="C306">
        <v>4492.09999990463</v>
      </c>
      <c r="D306" t="s">
        <v>1024</v>
      </c>
      <c r="E306" t="s">
        <v>1025</v>
      </c>
      <c r="F306">
        <v>5</v>
      </c>
      <c r="G306" t="s">
        <v>835</v>
      </c>
      <c r="H306" t="s">
        <v>436</v>
      </c>
      <c r="I306">
        <v>1759254324.94615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1607.83003640726</v>
      </c>
      <c r="AK306">
        <v>1579.54563636364</v>
      </c>
      <c r="AL306">
        <v>3.30359448462689</v>
      </c>
      <c r="AM306">
        <v>62.8378923052208</v>
      </c>
      <c r="AN306">
        <f>(AP306 - AO306 + DY306*1E3/(8.314*(EA306+273.15)) * AR306/DX306 * AQ306) * DX306/(100*DL306) * 1000/(1000 - AP306)</f>
        <v>0</v>
      </c>
      <c r="AO306">
        <v>20.7573498626089</v>
      </c>
      <c r="AP306">
        <v>22.9742975757576</v>
      </c>
      <c r="AQ306">
        <v>-1.48934866132107e-05</v>
      </c>
      <c r="AR306">
        <v>103.994524263368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2.96</v>
      </c>
      <c r="DM306">
        <v>0.5</v>
      </c>
      <c r="DN306" t="s">
        <v>438</v>
      </c>
      <c r="DO306">
        <v>2</v>
      </c>
      <c r="DP306" t="b">
        <v>1</v>
      </c>
      <c r="DQ306">
        <v>1759254324.94615</v>
      </c>
      <c r="DR306">
        <v>1520.28384615385</v>
      </c>
      <c r="DS306">
        <v>1559.42</v>
      </c>
      <c r="DT306">
        <v>22.9817384615385</v>
      </c>
      <c r="DU306">
        <v>20.7567846153846</v>
      </c>
      <c r="DV306">
        <v>1512.83692307692</v>
      </c>
      <c r="DW306">
        <v>22.5873538461538</v>
      </c>
      <c r="DX306">
        <v>500.007</v>
      </c>
      <c r="DY306">
        <v>90.7178846153846</v>
      </c>
      <c r="DZ306">
        <v>0.0277933538461538</v>
      </c>
      <c r="EA306">
        <v>29.6346</v>
      </c>
      <c r="EB306">
        <v>30.0024307692308</v>
      </c>
      <c r="EC306">
        <v>999.9</v>
      </c>
      <c r="ED306">
        <v>0</v>
      </c>
      <c r="EE306">
        <v>0</v>
      </c>
      <c r="EF306">
        <v>10013.2215384615</v>
      </c>
      <c r="EG306">
        <v>0</v>
      </c>
      <c r="EH306">
        <v>9.45911</v>
      </c>
      <c r="EI306">
        <v>-39.1351</v>
      </c>
      <c r="EJ306">
        <v>1556.04538461538</v>
      </c>
      <c r="EK306">
        <v>1592.47384615385</v>
      </c>
      <c r="EL306">
        <v>2.22496230769231</v>
      </c>
      <c r="EM306">
        <v>1559.42</v>
      </c>
      <c r="EN306">
        <v>20.7567846153846</v>
      </c>
      <c r="EO306">
        <v>2.08485384615385</v>
      </c>
      <c r="EP306">
        <v>1.88301230769231</v>
      </c>
      <c r="EQ306">
        <v>18.1039384615385</v>
      </c>
      <c r="ER306">
        <v>16.4934769230769</v>
      </c>
      <c r="ES306">
        <v>1999.99076923077</v>
      </c>
      <c r="ET306">
        <v>0.980000923076923</v>
      </c>
      <c r="EU306">
        <v>0.0199994384615385</v>
      </c>
      <c r="EV306">
        <v>0</v>
      </c>
      <c r="EW306">
        <v>554.248230769231</v>
      </c>
      <c r="EX306">
        <v>5.00016</v>
      </c>
      <c r="EY306">
        <v>11313.3230769231</v>
      </c>
      <c r="EZ306">
        <v>18234.1076923077</v>
      </c>
      <c r="FA306">
        <v>48.437</v>
      </c>
      <c r="FB306">
        <v>48.75</v>
      </c>
      <c r="FC306">
        <v>48.75</v>
      </c>
      <c r="FD306">
        <v>48.5286153846154</v>
      </c>
      <c r="FE306">
        <v>50.25</v>
      </c>
      <c r="FF306">
        <v>1955.09076923077</v>
      </c>
      <c r="FG306">
        <v>39.9</v>
      </c>
      <c r="FH306">
        <v>0</v>
      </c>
      <c r="FI306">
        <v>1759254340</v>
      </c>
      <c r="FJ306">
        <v>0</v>
      </c>
      <c r="FK306">
        <v>554.269384615385</v>
      </c>
      <c r="FL306">
        <v>0.335794869433288</v>
      </c>
      <c r="FM306">
        <v>-6.37948717240333</v>
      </c>
      <c r="FN306">
        <v>11313.2923076923</v>
      </c>
      <c r="FO306">
        <v>15</v>
      </c>
      <c r="FP306">
        <v>0</v>
      </c>
      <c r="FQ306" t="s">
        <v>439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-39.16262</v>
      </c>
      <c r="GD306">
        <v>0.799849624060181</v>
      </c>
      <c r="GE306">
        <v>0.460563394767756</v>
      </c>
      <c r="GF306">
        <v>0</v>
      </c>
      <c r="GG306">
        <v>554.275441176471</v>
      </c>
      <c r="GH306">
        <v>0.116440027892964</v>
      </c>
      <c r="GI306">
        <v>0.211050759321972</v>
      </c>
      <c r="GJ306">
        <v>-1</v>
      </c>
      <c r="GK306">
        <v>2.227248</v>
      </c>
      <c r="GL306">
        <v>-0.0707566917293265</v>
      </c>
      <c r="GM306">
        <v>0.00708086054092299</v>
      </c>
      <c r="GN306">
        <v>1</v>
      </c>
      <c r="GO306">
        <v>1</v>
      </c>
      <c r="GP306">
        <v>2</v>
      </c>
      <c r="GQ306" t="s">
        <v>440</v>
      </c>
      <c r="GR306">
        <v>3.12516</v>
      </c>
      <c r="GS306">
        <v>2.65375</v>
      </c>
      <c r="GT306">
        <v>0.216769</v>
      </c>
      <c r="GU306">
        <v>0.220233</v>
      </c>
      <c r="GV306">
        <v>0.0986698</v>
      </c>
      <c r="GW306">
        <v>0.0924067</v>
      </c>
      <c r="GX306">
        <v>20129</v>
      </c>
      <c r="GY306">
        <v>19042.5</v>
      </c>
      <c r="GZ306">
        <v>22981.1</v>
      </c>
      <c r="HA306">
        <v>23776.3</v>
      </c>
      <c r="HB306">
        <v>35302.2</v>
      </c>
      <c r="HC306">
        <v>35725.1</v>
      </c>
      <c r="HD306">
        <v>41420.5</v>
      </c>
      <c r="HE306">
        <v>42394.5</v>
      </c>
      <c r="HF306">
        <v>1.90917</v>
      </c>
      <c r="HG306">
        <v>1.81292</v>
      </c>
      <c r="HH306">
        <v>0.163417</v>
      </c>
      <c r="HI306">
        <v>0</v>
      </c>
      <c r="HJ306">
        <v>27.3375</v>
      </c>
      <c r="HK306">
        <v>999.9</v>
      </c>
      <c r="HL306">
        <v>54.102</v>
      </c>
      <c r="HM306">
        <v>29.88</v>
      </c>
      <c r="HN306">
        <v>25.2343</v>
      </c>
      <c r="HO306">
        <v>54.4495</v>
      </c>
      <c r="HP306">
        <v>42.8365</v>
      </c>
      <c r="HQ306">
        <v>1</v>
      </c>
      <c r="HR306">
        <v>0.0216387</v>
      </c>
      <c r="HS306">
        <v>0.619815</v>
      </c>
      <c r="HT306">
        <v>20.2167</v>
      </c>
      <c r="HU306">
        <v>5.23346</v>
      </c>
      <c r="HV306">
        <v>11.992</v>
      </c>
      <c r="HW306">
        <v>4.9558</v>
      </c>
      <c r="HX306">
        <v>3.30395</v>
      </c>
      <c r="HY306">
        <v>51.1</v>
      </c>
      <c r="HZ306">
        <v>9999</v>
      </c>
      <c r="IA306">
        <v>9999</v>
      </c>
      <c r="IB306">
        <v>9999</v>
      </c>
      <c r="IC306">
        <v>1.86855</v>
      </c>
      <c r="ID306">
        <v>1.86419</v>
      </c>
      <c r="IE306">
        <v>1.8718</v>
      </c>
      <c r="IF306">
        <v>1.86264</v>
      </c>
      <c r="IG306">
        <v>1.86209</v>
      </c>
      <c r="IH306">
        <v>1.86857</v>
      </c>
      <c r="II306">
        <v>1.85867</v>
      </c>
      <c r="IJ306">
        <v>1.86508</v>
      </c>
      <c r="IK306">
        <v>5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7.49</v>
      </c>
      <c r="IY306">
        <v>0.3943</v>
      </c>
      <c r="IZ306">
        <v>3.97360106167472</v>
      </c>
      <c r="JA306">
        <v>0.00378919108122332</v>
      </c>
      <c r="JB306">
        <v>-1.39025892724049e-06</v>
      </c>
      <c r="JC306">
        <v>2.66215117939144e-10</v>
      </c>
      <c r="JD306">
        <v>0.0716792814121334</v>
      </c>
      <c r="JE306">
        <v>0.00926075309058177</v>
      </c>
      <c r="JF306">
        <v>8.50568971851429e-05</v>
      </c>
      <c r="JG306">
        <v>6.08600627940814e-06</v>
      </c>
      <c r="JH306">
        <v>1</v>
      </c>
      <c r="JI306">
        <v>1927</v>
      </c>
      <c r="JJ306">
        <v>1</v>
      </c>
      <c r="JK306">
        <v>28</v>
      </c>
      <c r="JL306">
        <v>29320905.6</v>
      </c>
      <c r="JM306">
        <v>29320905.6</v>
      </c>
      <c r="JN306">
        <v>3.04443</v>
      </c>
      <c r="JO306">
        <v>2.33398</v>
      </c>
      <c r="JP306">
        <v>1.49902</v>
      </c>
      <c r="JQ306">
        <v>2.32544</v>
      </c>
      <c r="JR306">
        <v>1.54419</v>
      </c>
      <c r="JS306">
        <v>2.26807</v>
      </c>
      <c r="JT306">
        <v>35.2902</v>
      </c>
      <c r="JU306">
        <v>24.1225</v>
      </c>
      <c r="JV306">
        <v>18</v>
      </c>
      <c r="JW306">
        <v>546.388</v>
      </c>
      <c r="JX306">
        <v>428.1</v>
      </c>
      <c r="JY306">
        <v>25.8288</v>
      </c>
      <c r="JZ306">
        <v>27.8102</v>
      </c>
      <c r="KA306">
        <v>30.0001</v>
      </c>
      <c r="KB306">
        <v>27.6522</v>
      </c>
      <c r="KC306">
        <v>27.6727</v>
      </c>
      <c r="KD306">
        <v>60.9561</v>
      </c>
      <c r="KE306">
        <v>31.3108</v>
      </c>
      <c r="KF306">
        <v>40.0477</v>
      </c>
      <c r="KG306">
        <v>25.8401</v>
      </c>
      <c r="KH306">
        <v>1605.08</v>
      </c>
      <c r="KI306">
        <v>20.8269</v>
      </c>
      <c r="KJ306">
        <v>92.8425</v>
      </c>
      <c r="KK306">
        <v>98.8078</v>
      </c>
    </row>
    <row r="307" spans="1:297">
      <c r="A307">
        <v>291</v>
      </c>
      <c r="B307">
        <v>1759255963</v>
      </c>
      <c r="C307">
        <v>6122</v>
      </c>
      <c r="D307" t="s">
        <v>1026</v>
      </c>
      <c r="E307" t="s">
        <v>1027</v>
      </c>
      <c r="F307">
        <v>5</v>
      </c>
      <c r="G307" t="s">
        <v>1028</v>
      </c>
      <c r="H307" t="s">
        <v>436</v>
      </c>
      <c r="I307">
        <v>1759255954.5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427.985724811339</v>
      </c>
      <c r="AK307">
        <v>414.875436363636</v>
      </c>
      <c r="AL307">
        <v>0.00467197955579123</v>
      </c>
      <c r="AM307">
        <v>62.8338870890454</v>
      </c>
      <c r="AN307">
        <f>(AP307 - AO307 + DY307*1E3/(8.314*(EA307+273.15)) * AR307/DX307 * AQ307) * DX307/(100*DL307) * 1000/(1000 - AP307)</f>
        <v>0</v>
      </c>
      <c r="AO307">
        <v>18.6547992320232</v>
      </c>
      <c r="AP307">
        <v>23.4915054545455</v>
      </c>
      <c r="AQ307">
        <v>-1.19983974137468e-05</v>
      </c>
      <c r="AR307">
        <v>104.034214439665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5.9</v>
      </c>
      <c r="DM307">
        <v>0.5</v>
      </c>
      <c r="DN307" t="s">
        <v>438</v>
      </c>
      <c r="DO307">
        <v>2</v>
      </c>
      <c r="DP307" t="b">
        <v>1</v>
      </c>
      <c r="DQ307">
        <v>1759255954.5</v>
      </c>
      <c r="DR307">
        <v>405.0605625</v>
      </c>
      <c r="DS307">
        <v>420.00175</v>
      </c>
      <c r="DT307">
        <v>23.5005875</v>
      </c>
      <c r="DU307">
        <v>18.67351875</v>
      </c>
      <c r="DV307">
        <v>399.7773125</v>
      </c>
      <c r="DW307">
        <v>23.09469375</v>
      </c>
      <c r="DX307">
        <v>499.9933125</v>
      </c>
      <c r="DY307">
        <v>90.6773875</v>
      </c>
      <c r="DZ307">
        <v>0.02958539375</v>
      </c>
      <c r="EA307">
        <v>29.98845625</v>
      </c>
      <c r="EB307">
        <v>29.99510625</v>
      </c>
      <c r="EC307">
        <v>999.9</v>
      </c>
      <c r="ED307">
        <v>0</v>
      </c>
      <c r="EE307">
        <v>0</v>
      </c>
      <c r="EF307">
        <v>9998.2775</v>
      </c>
      <c r="EG307">
        <v>0</v>
      </c>
      <c r="EH307">
        <v>10.0155</v>
      </c>
      <c r="EI307">
        <v>-14.94129375</v>
      </c>
      <c r="EJ307">
        <v>414.808875</v>
      </c>
      <c r="EK307">
        <v>427.994</v>
      </c>
      <c r="EL307">
        <v>4.82706875</v>
      </c>
      <c r="EM307">
        <v>420.00175</v>
      </c>
      <c r="EN307">
        <v>18.67351875</v>
      </c>
      <c r="EO307">
        <v>2.130971875</v>
      </c>
      <c r="EP307">
        <v>1.6932675</v>
      </c>
      <c r="EQ307">
        <v>18.45259375</v>
      </c>
      <c r="ER307">
        <v>14.83483125</v>
      </c>
      <c r="ES307">
        <v>2000.005625</v>
      </c>
      <c r="ET307">
        <v>0.980000625</v>
      </c>
      <c r="EU307">
        <v>0.01999943125</v>
      </c>
      <c r="EV307">
        <v>0</v>
      </c>
      <c r="EW307">
        <v>1195.016875</v>
      </c>
      <c r="EX307">
        <v>5.00016</v>
      </c>
      <c r="EY307">
        <v>24433.675</v>
      </c>
      <c r="EZ307">
        <v>18234.2375</v>
      </c>
      <c r="FA307">
        <v>49.062</v>
      </c>
      <c r="FB307">
        <v>49.503875</v>
      </c>
      <c r="FC307">
        <v>49.42925</v>
      </c>
      <c r="FD307">
        <v>49.187</v>
      </c>
      <c r="FE307">
        <v>50.8159375</v>
      </c>
      <c r="FF307">
        <v>1955.105625</v>
      </c>
      <c r="FG307">
        <v>39.9</v>
      </c>
      <c r="FH307">
        <v>0</v>
      </c>
      <c r="FI307">
        <v>1759255970.2</v>
      </c>
      <c r="FJ307">
        <v>0</v>
      </c>
      <c r="FK307">
        <v>1194.9696</v>
      </c>
      <c r="FL307">
        <v>-2.11230769615809</v>
      </c>
      <c r="FM307">
        <v>-31.9692306824202</v>
      </c>
      <c r="FN307">
        <v>24433.012</v>
      </c>
      <c r="FO307">
        <v>15</v>
      </c>
      <c r="FP307">
        <v>0</v>
      </c>
      <c r="FQ307" t="s">
        <v>439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-14.9505</v>
      </c>
      <c r="GD307">
        <v>0.423076691729306</v>
      </c>
      <c r="GE307">
        <v>0.0641349046931545</v>
      </c>
      <c r="GF307">
        <v>1</v>
      </c>
      <c r="GG307">
        <v>1195.12441176471</v>
      </c>
      <c r="GH307">
        <v>-1.96409473222134</v>
      </c>
      <c r="GI307">
        <v>0.266129017544581</v>
      </c>
      <c r="GJ307">
        <v>-1</v>
      </c>
      <c r="GK307">
        <v>4.8257325</v>
      </c>
      <c r="GL307">
        <v>0.0842206015037602</v>
      </c>
      <c r="GM307">
        <v>0.0105441466582176</v>
      </c>
      <c r="GN307">
        <v>1</v>
      </c>
      <c r="GO307">
        <v>2</v>
      </c>
      <c r="GP307">
        <v>2</v>
      </c>
      <c r="GQ307" t="s">
        <v>642</v>
      </c>
      <c r="GR307">
        <v>3.12462</v>
      </c>
      <c r="GS307">
        <v>2.65542</v>
      </c>
      <c r="GT307">
        <v>0.0866919</v>
      </c>
      <c r="GU307">
        <v>0.0899609</v>
      </c>
      <c r="GV307">
        <v>0.100066</v>
      </c>
      <c r="GW307">
        <v>0.0854054</v>
      </c>
      <c r="GX307">
        <v>23429.7</v>
      </c>
      <c r="GY307">
        <v>22197</v>
      </c>
      <c r="GZ307">
        <v>22942.6</v>
      </c>
      <c r="HA307">
        <v>23751.1</v>
      </c>
      <c r="HB307">
        <v>35184.5</v>
      </c>
      <c r="HC307">
        <v>35957.2</v>
      </c>
      <c r="HD307">
        <v>41359</v>
      </c>
      <c r="HE307">
        <v>42355.7</v>
      </c>
      <c r="HF307">
        <v>1.90422</v>
      </c>
      <c r="HG307">
        <v>1.79725</v>
      </c>
      <c r="HH307">
        <v>0.180155</v>
      </c>
      <c r="HI307">
        <v>0</v>
      </c>
      <c r="HJ307">
        <v>27.078</v>
      </c>
      <c r="HK307">
        <v>999.9</v>
      </c>
      <c r="HL307">
        <v>53.058</v>
      </c>
      <c r="HM307">
        <v>29.95</v>
      </c>
      <c r="HN307">
        <v>24.8559</v>
      </c>
      <c r="HO307">
        <v>54.3495</v>
      </c>
      <c r="HP307">
        <v>43.0689</v>
      </c>
      <c r="HQ307">
        <v>1</v>
      </c>
      <c r="HR307">
        <v>0.0658943</v>
      </c>
      <c r="HS307">
        <v>0.75204</v>
      </c>
      <c r="HT307">
        <v>20.2155</v>
      </c>
      <c r="HU307">
        <v>5.23316</v>
      </c>
      <c r="HV307">
        <v>11.992</v>
      </c>
      <c r="HW307">
        <v>4.9557</v>
      </c>
      <c r="HX307">
        <v>3.30395</v>
      </c>
      <c r="HY307">
        <v>51.6</v>
      </c>
      <c r="HZ307">
        <v>9999</v>
      </c>
      <c r="IA307">
        <v>9999</v>
      </c>
      <c r="IB307">
        <v>9999</v>
      </c>
      <c r="IC307">
        <v>1.86846</v>
      </c>
      <c r="ID307">
        <v>1.86418</v>
      </c>
      <c r="IE307">
        <v>1.8718</v>
      </c>
      <c r="IF307">
        <v>1.86264</v>
      </c>
      <c r="IG307">
        <v>1.86215</v>
      </c>
      <c r="IH307">
        <v>1.86858</v>
      </c>
      <c r="II307">
        <v>1.85867</v>
      </c>
      <c r="IJ307">
        <v>1.86508</v>
      </c>
      <c r="IK307">
        <v>5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5.284</v>
      </c>
      <c r="IY307">
        <v>0.4056</v>
      </c>
      <c r="IZ307">
        <v>3.97360106167472</v>
      </c>
      <c r="JA307">
        <v>0.00378919108122332</v>
      </c>
      <c r="JB307">
        <v>-1.39025892724049e-06</v>
      </c>
      <c r="JC307">
        <v>2.66215117939144e-10</v>
      </c>
      <c r="JD307">
        <v>0.0716792814121334</v>
      </c>
      <c r="JE307">
        <v>0.00926075309058177</v>
      </c>
      <c r="JF307">
        <v>8.50568971851429e-05</v>
      </c>
      <c r="JG307">
        <v>6.08600627940814e-06</v>
      </c>
      <c r="JH307">
        <v>1</v>
      </c>
      <c r="JI307">
        <v>1927</v>
      </c>
      <c r="JJ307">
        <v>1</v>
      </c>
      <c r="JK307">
        <v>28</v>
      </c>
      <c r="JL307">
        <v>29320932.7</v>
      </c>
      <c r="JM307">
        <v>29320932.7</v>
      </c>
      <c r="JN307">
        <v>1.03882</v>
      </c>
      <c r="JO307">
        <v>2.37793</v>
      </c>
      <c r="JP307">
        <v>1.4978</v>
      </c>
      <c r="JQ307">
        <v>2.32666</v>
      </c>
      <c r="JR307">
        <v>1.54419</v>
      </c>
      <c r="JS307">
        <v>2.32666</v>
      </c>
      <c r="JT307">
        <v>35.6148</v>
      </c>
      <c r="JU307">
        <v>24.1138</v>
      </c>
      <c r="JV307">
        <v>18</v>
      </c>
      <c r="JW307">
        <v>547.825</v>
      </c>
      <c r="JX307">
        <v>422.875</v>
      </c>
      <c r="JY307">
        <v>25.989</v>
      </c>
      <c r="JZ307">
        <v>28.3826</v>
      </c>
      <c r="KA307">
        <v>30.0005</v>
      </c>
      <c r="KB307">
        <v>28.1965</v>
      </c>
      <c r="KC307">
        <v>28.2114</v>
      </c>
      <c r="KD307">
        <v>20.752</v>
      </c>
      <c r="KE307">
        <v>38.398</v>
      </c>
      <c r="KF307">
        <v>30.7137</v>
      </c>
      <c r="KG307">
        <v>25.9888</v>
      </c>
      <c r="KH307">
        <v>413.213</v>
      </c>
      <c r="KI307">
        <v>18.7197</v>
      </c>
      <c r="KJ307">
        <v>92.6984</v>
      </c>
      <c r="KK307">
        <v>98.7123</v>
      </c>
    </row>
    <row r="308" spans="1:297">
      <c r="A308">
        <v>292</v>
      </c>
      <c r="B308">
        <v>1759255968</v>
      </c>
      <c r="C308">
        <v>6127</v>
      </c>
      <c r="D308" t="s">
        <v>1029</v>
      </c>
      <c r="E308" t="s">
        <v>1030</v>
      </c>
      <c r="F308">
        <v>5</v>
      </c>
      <c r="G308" t="s">
        <v>1028</v>
      </c>
      <c r="H308" t="s">
        <v>436</v>
      </c>
      <c r="I308">
        <v>1759255959.26667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427.790712456094</v>
      </c>
      <c r="AK308">
        <v>414.794727272727</v>
      </c>
      <c r="AL308">
        <v>-0.00107042501030423</v>
      </c>
      <c r="AM308">
        <v>62.8338870890454</v>
      </c>
      <c r="AN308">
        <f>(AP308 - AO308 + DY308*1E3/(8.314*(EA308+273.15)) * AR308/DX308 * AQ308) * DX308/(100*DL308) * 1000/(1000 - AP308)</f>
        <v>0</v>
      </c>
      <c r="AO308">
        <v>18.6562555958382</v>
      </c>
      <c r="AP308">
        <v>23.4863551515151</v>
      </c>
      <c r="AQ308">
        <v>-5.60962373290583e-06</v>
      </c>
      <c r="AR308">
        <v>104.034214439665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5.9</v>
      </c>
      <c r="DM308">
        <v>0.5</v>
      </c>
      <c r="DN308" t="s">
        <v>438</v>
      </c>
      <c r="DO308">
        <v>2</v>
      </c>
      <c r="DP308" t="b">
        <v>1</v>
      </c>
      <c r="DQ308">
        <v>1759255959.26667</v>
      </c>
      <c r="DR308">
        <v>405.0792</v>
      </c>
      <c r="DS308">
        <v>419.871866666667</v>
      </c>
      <c r="DT308">
        <v>23.4962333333333</v>
      </c>
      <c r="DU308">
        <v>18.66512</v>
      </c>
      <c r="DV308">
        <v>399.795933333333</v>
      </c>
      <c r="DW308">
        <v>23.0904333333333</v>
      </c>
      <c r="DX308">
        <v>499.973</v>
      </c>
      <c r="DY308">
        <v>90.6775666666667</v>
      </c>
      <c r="DZ308">
        <v>0.0297393733333333</v>
      </c>
      <c r="EA308">
        <v>29.9882466666667</v>
      </c>
      <c r="EB308">
        <v>30.0065466666667</v>
      </c>
      <c r="EC308">
        <v>999.9</v>
      </c>
      <c r="ED308">
        <v>0</v>
      </c>
      <c r="EE308">
        <v>0</v>
      </c>
      <c r="EF308">
        <v>9990.126</v>
      </c>
      <c r="EG308">
        <v>0</v>
      </c>
      <c r="EH308">
        <v>10.0155</v>
      </c>
      <c r="EI308">
        <v>-14.7928133333333</v>
      </c>
      <c r="EJ308">
        <v>414.826</v>
      </c>
      <c r="EK308">
        <v>427.858</v>
      </c>
      <c r="EL308">
        <v>4.831114</v>
      </c>
      <c r="EM308">
        <v>419.871866666667</v>
      </c>
      <c r="EN308">
        <v>18.66512</v>
      </c>
      <c r="EO308">
        <v>2.13058066666667</v>
      </c>
      <c r="EP308">
        <v>1.69250933333333</v>
      </c>
      <c r="EQ308">
        <v>18.4496733333333</v>
      </c>
      <c r="ER308">
        <v>14.82788</v>
      </c>
      <c r="ES308">
        <v>2000.006</v>
      </c>
      <c r="ET308">
        <v>0.980000666666667</v>
      </c>
      <c r="EU308">
        <v>0.0199993866666667</v>
      </c>
      <c r="EV308">
        <v>0</v>
      </c>
      <c r="EW308">
        <v>1194.798</v>
      </c>
      <c r="EX308">
        <v>5.00016</v>
      </c>
      <c r="EY308">
        <v>24430.6933333333</v>
      </c>
      <c r="EZ308">
        <v>18234.24</v>
      </c>
      <c r="FA308">
        <v>49.062</v>
      </c>
      <c r="FB308">
        <v>49.5041333333333</v>
      </c>
      <c r="FC308">
        <v>49.4328666666667</v>
      </c>
      <c r="FD308">
        <v>49.187</v>
      </c>
      <c r="FE308">
        <v>50.8162</v>
      </c>
      <c r="FF308">
        <v>1955.106</v>
      </c>
      <c r="FG308">
        <v>39.9</v>
      </c>
      <c r="FH308">
        <v>0</v>
      </c>
      <c r="FI308">
        <v>1759255975</v>
      </c>
      <c r="FJ308">
        <v>0</v>
      </c>
      <c r="FK308">
        <v>1194.8368</v>
      </c>
      <c r="FL308">
        <v>-2.70923077030906</v>
      </c>
      <c r="FM308">
        <v>-30.1923076685729</v>
      </c>
      <c r="FN308">
        <v>24430.168</v>
      </c>
      <c r="FO308">
        <v>15</v>
      </c>
      <c r="FP308">
        <v>0</v>
      </c>
      <c r="FQ308" t="s">
        <v>439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-14.917095</v>
      </c>
      <c r="GD308">
        <v>0.73766165413536</v>
      </c>
      <c r="GE308">
        <v>0.124899089168016</v>
      </c>
      <c r="GF308">
        <v>0</v>
      </c>
      <c r="GG308">
        <v>1194.95</v>
      </c>
      <c r="GH308">
        <v>-2.19067991230207</v>
      </c>
      <c r="GI308">
        <v>0.291163992602503</v>
      </c>
      <c r="GJ308">
        <v>-1</v>
      </c>
      <c r="GK308">
        <v>4.827562</v>
      </c>
      <c r="GL308">
        <v>0.0719891729323272</v>
      </c>
      <c r="GM308">
        <v>0.0102531573673674</v>
      </c>
      <c r="GN308">
        <v>1</v>
      </c>
      <c r="GO308">
        <v>1</v>
      </c>
      <c r="GP308">
        <v>2</v>
      </c>
      <c r="GQ308" t="s">
        <v>440</v>
      </c>
      <c r="GR308">
        <v>3.12461</v>
      </c>
      <c r="GS308">
        <v>2.65525</v>
      </c>
      <c r="GT308">
        <v>0.0866706</v>
      </c>
      <c r="GU308">
        <v>0.0895528</v>
      </c>
      <c r="GV308">
        <v>0.100071</v>
      </c>
      <c r="GW308">
        <v>0.085413</v>
      </c>
      <c r="GX308">
        <v>23430.3</v>
      </c>
      <c r="GY308">
        <v>22206.8</v>
      </c>
      <c r="GZ308">
        <v>22942.6</v>
      </c>
      <c r="HA308">
        <v>23751</v>
      </c>
      <c r="HB308">
        <v>35184.3</v>
      </c>
      <c r="HC308">
        <v>35956.7</v>
      </c>
      <c r="HD308">
        <v>41359.1</v>
      </c>
      <c r="HE308">
        <v>42355.6</v>
      </c>
      <c r="HF308">
        <v>1.90412</v>
      </c>
      <c r="HG308">
        <v>1.79743</v>
      </c>
      <c r="HH308">
        <v>0.17982</v>
      </c>
      <c r="HI308">
        <v>0</v>
      </c>
      <c r="HJ308">
        <v>27.0809</v>
      </c>
      <c r="HK308">
        <v>999.9</v>
      </c>
      <c r="HL308">
        <v>53.034</v>
      </c>
      <c r="HM308">
        <v>29.95</v>
      </c>
      <c r="HN308">
        <v>24.8467</v>
      </c>
      <c r="HO308">
        <v>53.9995</v>
      </c>
      <c r="HP308">
        <v>43.0288</v>
      </c>
      <c r="HQ308">
        <v>1</v>
      </c>
      <c r="HR308">
        <v>0.0661992</v>
      </c>
      <c r="HS308">
        <v>0.748118</v>
      </c>
      <c r="HT308">
        <v>20.2153</v>
      </c>
      <c r="HU308">
        <v>5.23346</v>
      </c>
      <c r="HV308">
        <v>11.992</v>
      </c>
      <c r="HW308">
        <v>4.95575</v>
      </c>
      <c r="HX308">
        <v>3.30387</v>
      </c>
      <c r="HY308">
        <v>51.6</v>
      </c>
      <c r="HZ308">
        <v>9999</v>
      </c>
      <c r="IA308">
        <v>9999</v>
      </c>
      <c r="IB308">
        <v>9999</v>
      </c>
      <c r="IC308">
        <v>1.86849</v>
      </c>
      <c r="ID308">
        <v>1.86419</v>
      </c>
      <c r="IE308">
        <v>1.8718</v>
      </c>
      <c r="IF308">
        <v>1.86264</v>
      </c>
      <c r="IG308">
        <v>1.86214</v>
      </c>
      <c r="IH308">
        <v>1.86859</v>
      </c>
      <c r="II308">
        <v>1.85867</v>
      </c>
      <c r="IJ308">
        <v>1.86508</v>
      </c>
      <c r="IK308">
        <v>5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5.283</v>
      </c>
      <c r="IY308">
        <v>0.4056</v>
      </c>
      <c r="IZ308">
        <v>3.97360106167472</v>
      </c>
      <c r="JA308">
        <v>0.00378919108122332</v>
      </c>
      <c r="JB308">
        <v>-1.39025892724049e-06</v>
      </c>
      <c r="JC308">
        <v>2.66215117939144e-10</v>
      </c>
      <c r="JD308">
        <v>0.0716792814121334</v>
      </c>
      <c r="JE308">
        <v>0.00926075309058177</v>
      </c>
      <c r="JF308">
        <v>8.50568971851429e-05</v>
      </c>
      <c r="JG308">
        <v>6.08600627940814e-06</v>
      </c>
      <c r="JH308">
        <v>1</v>
      </c>
      <c r="JI308">
        <v>1927</v>
      </c>
      <c r="JJ308">
        <v>1</v>
      </c>
      <c r="JK308">
        <v>28</v>
      </c>
      <c r="JL308">
        <v>29320932.8</v>
      </c>
      <c r="JM308">
        <v>29320932.8</v>
      </c>
      <c r="JN308">
        <v>1.01685</v>
      </c>
      <c r="JO308">
        <v>2.36572</v>
      </c>
      <c r="JP308">
        <v>1.4978</v>
      </c>
      <c r="JQ308">
        <v>2.32666</v>
      </c>
      <c r="JR308">
        <v>1.54419</v>
      </c>
      <c r="JS308">
        <v>2.35107</v>
      </c>
      <c r="JT308">
        <v>35.5915</v>
      </c>
      <c r="JU308">
        <v>24.1138</v>
      </c>
      <c r="JV308">
        <v>18</v>
      </c>
      <c r="JW308">
        <v>547.79</v>
      </c>
      <c r="JX308">
        <v>422.999</v>
      </c>
      <c r="JY308">
        <v>25.9893</v>
      </c>
      <c r="JZ308">
        <v>28.3868</v>
      </c>
      <c r="KA308">
        <v>30.0004</v>
      </c>
      <c r="KB308">
        <v>28.2001</v>
      </c>
      <c r="KC308">
        <v>28.2144</v>
      </c>
      <c r="KD308">
        <v>20.289</v>
      </c>
      <c r="KE308">
        <v>38.398</v>
      </c>
      <c r="KF308">
        <v>30.7137</v>
      </c>
      <c r="KG308">
        <v>25.9889</v>
      </c>
      <c r="KH308">
        <v>398.332</v>
      </c>
      <c r="KI308">
        <v>18.7197</v>
      </c>
      <c r="KJ308">
        <v>92.6986</v>
      </c>
      <c r="KK308">
        <v>98.7119</v>
      </c>
    </row>
    <row r="309" spans="1:297">
      <c r="A309">
        <v>293</v>
      </c>
      <c r="B309">
        <v>1759255973</v>
      </c>
      <c r="C309">
        <v>6132</v>
      </c>
      <c r="D309" t="s">
        <v>1031</v>
      </c>
      <c r="E309" t="s">
        <v>1032</v>
      </c>
      <c r="F309">
        <v>5</v>
      </c>
      <c r="G309" t="s">
        <v>1028</v>
      </c>
      <c r="H309" t="s">
        <v>436</v>
      </c>
      <c r="I309">
        <v>1759255964.35714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422.587415408804</v>
      </c>
      <c r="AK309">
        <v>412.375006060606</v>
      </c>
      <c r="AL309">
        <v>-0.59552210583798</v>
      </c>
      <c r="AM309">
        <v>62.8338870890454</v>
      </c>
      <c r="AN309">
        <f>(AP309 - AO309 + DY309*1E3/(8.314*(EA309+273.15)) * AR309/DX309 * AQ309) * DX309/(100*DL309) * 1000/(1000 - AP309)</f>
        <v>0</v>
      </c>
      <c r="AO309">
        <v>18.6591470924969</v>
      </c>
      <c r="AP309">
        <v>23.4875181818182</v>
      </c>
      <c r="AQ309">
        <v>-6.57285735019823e-08</v>
      </c>
      <c r="AR309">
        <v>104.034214439665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5.9</v>
      </c>
      <c r="DM309">
        <v>0.5</v>
      </c>
      <c r="DN309" t="s">
        <v>438</v>
      </c>
      <c r="DO309">
        <v>2</v>
      </c>
      <c r="DP309" t="b">
        <v>1</v>
      </c>
      <c r="DQ309">
        <v>1759255964.35714</v>
      </c>
      <c r="DR309">
        <v>404.689714285714</v>
      </c>
      <c r="DS309">
        <v>417.6815</v>
      </c>
      <c r="DT309">
        <v>23.4916928571429</v>
      </c>
      <c r="DU309">
        <v>18.6576571428571</v>
      </c>
      <c r="DV309">
        <v>399.407428571429</v>
      </c>
      <c r="DW309">
        <v>23.086</v>
      </c>
      <c r="DX309">
        <v>499.994785714286</v>
      </c>
      <c r="DY309">
        <v>90.6775642857143</v>
      </c>
      <c r="DZ309">
        <v>0.0296753642857143</v>
      </c>
      <c r="EA309">
        <v>29.9910285714286</v>
      </c>
      <c r="EB309">
        <v>30.0078642857143</v>
      </c>
      <c r="EC309">
        <v>999.9</v>
      </c>
      <c r="ED309">
        <v>0</v>
      </c>
      <c r="EE309">
        <v>0</v>
      </c>
      <c r="EF309">
        <v>9999.95857142857</v>
      </c>
      <c r="EG309">
        <v>0</v>
      </c>
      <c r="EH309">
        <v>10.0155</v>
      </c>
      <c r="EI309">
        <v>-12.9918921428571</v>
      </c>
      <c r="EJ309">
        <v>414.425071428571</v>
      </c>
      <c r="EK309">
        <v>425.622642857143</v>
      </c>
      <c r="EL309">
        <v>4.83403928571428</v>
      </c>
      <c r="EM309">
        <v>417.6815</v>
      </c>
      <c r="EN309">
        <v>18.6576571428571</v>
      </c>
      <c r="EO309">
        <v>2.13017</v>
      </c>
      <c r="EP309">
        <v>1.69183214285714</v>
      </c>
      <c r="EQ309">
        <v>18.4465928571429</v>
      </c>
      <c r="ER309">
        <v>14.8216785714286</v>
      </c>
      <c r="ES309">
        <v>2000.02642857143</v>
      </c>
      <c r="ET309">
        <v>0.980000857142857</v>
      </c>
      <c r="EU309">
        <v>0.0199991285714286</v>
      </c>
      <c r="EV309">
        <v>0</v>
      </c>
      <c r="EW309">
        <v>1194.70642857143</v>
      </c>
      <c r="EX309">
        <v>5.00016</v>
      </c>
      <c r="EY309">
        <v>24428.4</v>
      </c>
      <c r="EZ309">
        <v>18234.4428571429</v>
      </c>
      <c r="FA309">
        <v>49.062</v>
      </c>
      <c r="FB309">
        <v>49.5044285714286</v>
      </c>
      <c r="FC309">
        <v>49.437</v>
      </c>
      <c r="FD309">
        <v>49.1915</v>
      </c>
      <c r="FE309">
        <v>50.821</v>
      </c>
      <c r="FF309">
        <v>1955.12642857143</v>
      </c>
      <c r="FG309">
        <v>39.9</v>
      </c>
      <c r="FH309">
        <v>0</v>
      </c>
      <c r="FI309">
        <v>1759255980.4</v>
      </c>
      <c r="FJ309">
        <v>0</v>
      </c>
      <c r="FK309">
        <v>1194.69269230769</v>
      </c>
      <c r="FL309">
        <v>-1.14222222387809</v>
      </c>
      <c r="FM309">
        <v>-20.0376067946018</v>
      </c>
      <c r="FN309">
        <v>24428.1961538462</v>
      </c>
      <c r="FO309">
        <v>15</v>
      </c>
      <c r="FP309">
        <v>0</v>
      </c>
      <c r="FQ309" t="s">
        <v>439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-13.4539245</v>
      </c>
      <c r="GD309">
        <v>20.6979252631579</v>
      </c>
      <c r="GE309">
        <v>2.62884014999481</v>
      </c>
      <c r="GF309">
        <v>0</v>
      </c>
      <c r="GG309">
        <v>1194.79970588235</v>
      </c>
      <c r="GH309">
        <v>-1.52895340622929</v>
      </c>
      <c r="GI309">
        <v>0.248589968257642</v>
      </c>
      <c r="GJ309">
        <v>-1</v>
      </c>
      <c r="GK309">
        <v>4.83146</v>
      </c>
      <c r="GL309">
        <v>0.00139218045112426</v>
      </c>
      <c r="GM309">
        <v>0.00749024498931775</v>
      </c>
      <c r="GN309">
        <v>1</v>
      </c>
      <c r="GO309">
        <v>1</v>
      </c>
      <c r="GP309">
        <v>2</v>
      </c>
      <c r="GQ309" t="s">
        <v>440</v>
      </c>
      <c r="GR309">
        <v>3.12462</v>
      </c>
      <c r="GS309">
        <v>2.65514</v>
      </c>
      <c r="GT309">
        <v>0.0860779</v>
      </c>
      <c r="GU309">
        <v>0.0875586</v>
      </c>
      <c r="GV309">
        <v>0.100059</v>
      </c>
      <c r="GW309">
        <v>0.0854205</v>
      </c>
      <c r="GX309">
        <v>23445.3</v>
      </c>
      <c r="GY309">
        <v>22255</v>
      </c>
      <c r="GZ309">
        <v>22942.5</v>
      </c>
      <c r="HA309">
        <v>23750.5</v>
      </c>
      <c r="HB309">
        <v>35184.5</v>
      </c>
      <c r="HC309">
        <v>35955.6</v>
      </c>
      <c r="HD309">
        <v>41358.8</v>
      </c>
      <c r="HE309">
        <v>42354.8</v>
      </c>
      <c r="HF309">
        <v>1.90415</v>
      </c>
      <c r="HG309">
        <v>1.79705</v>
      </c>
      <c r="HH309">
        <v>0.178926</v>
      </c>
      <c r="HI309">
        <v>0</v>
      </c>
      <c r="HJ309">
        <v>27.0848</v>
      </c>
      <c r="HK309">
        <v>999.9</v>
      </c>
      <c r="HL309">
        <v>53.034</v>
      </c>
      <c r="HM309">
        <v>29.95</v>
      </c>
      <c r="HN309">
        <v>24.8453</v>
      </c>
      <c r="HO309">
        <v>53.9195</v>
      </c>
      <c r="HP309">
        <v>42.9487</v>
      </c>
      <c r="HQ309">
        <v>1</v>
      </c>
      <c r="HR309">
        <v>0.066405</v>
      </c>
      <c r="HS309">
        <v>0.77902</v>
      </c>
      <c r="HT309">
        <v>20.2151</v>
      </c>
      <c r="HU309">
        <v>5.23301</v>
      </c>
      <c r="HV309">
        <v>11.992</v>
      </c>
      <c r="HW309">
        <v>4.9556</v>
      </c>
      <c r="HX309">
        <v>3.3039</v>
      </c>
      <c r="HY309">
        <v>51.6</v>
      </c>
      <c r="HZ309">
        <v>9999</v>
      </c>
      <c r="IA309">
        <v>9999</v>
      </c>
      <c r="IB309">
        <v>9999</v>
      </c>
      <c r="IC309">
        <v>1.86847</v>
      </c>
      <c r="ID309">
        <v>1.86418</v>
      </c>
      <c r="IE309">
        <v>1.8718</v>
      </c>
      <c r="IF309">
        <v>1.86264</v>
      </c>
      <c r="IG309">
        <v>1.86213</v>
      </c>
      <c r="IH309">
        <v>1.86859</v>
      </c>
      <c r="II309">
        <v>1.85868</v>
      </c>
      <c r="IJ309">
        <v>1.86508</v>
      </c>
      <c r="IK309">
        <v>5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5.273</v>
      </c>
      <c r="IY309">
        <v>0.4056</v>
      </c>
      <c r="IZ309">
        <v>3.97360106167472</v>
      </c>
      <c r="JA309">
        <v>0.00378919108122332</v>
      </c>
      <c r="JB309">
        <v>-1.39025892724049e-06</v>
      </c>
      <c r="JC309">
        <v>2.66215117939144e-10</v>
      </c>
      <c r="JD309">
        <v>0.0716792814121334</v>
      </c>
      <c r="JE309">
        <v>0.00926075309058177</v>
      </c>
      <c r="JF309">
        <v>8.50568971851429e-05</v>
      </c>
      <c r="JG309">
        <v>6.08600627940814e-06</v>
      </c>
      <c r="JH309">
        <v>1</v>
      </c>
      <c r="JI309">
        <v>1927</v>
      </c>
      <c r="JJ309">
        <v>1</v>
      </c>
      <c r="JK309">
        <v>28</v>
      </c>
      <c r="JL309">
        <v>29320932.9</v>
      </c>
      <c r="JM309">
        <v>29320932.9</v>
      </c>
      <c r="JN309">
        <v>0.982666</v>
      </c>
      <c r="JO309">
        <v>2.37671</v>
      </c>
      <c r="JP309">
        <v>1.4978</v>
      </c>
      <c r="JQ309">
        <v>2.32666</v>
      </c>
      <c r="JR309">
        <v>1.54419</v>
      </c>
      <c r="JS309">
        <v>2.30957</v>
      </c>
      <c r="JT309">
        <v>35.6148</v>
      </c>
      <c r="JU309">
        <v>24.1138</v>
      </c>
      <c r="JV309">
        <v>18</v>
      </c>
      <c r="JW309">
        <v>547.837</v>
      </c>
      <c r="JX309">
        <v>422.806</v>
      </c>
      <c r="JY309">
        <v>25.9886</v>
      </c>
      <c r="JZ309">
        <v>28.3898</v>
      </c>
      <c r="KA309">
        <v>30.0004</v>
      </c>
      <c r="KB309">
        <v>28.2036</v>
      </c>
      <c r="KC309">
        <v>28.218</v>
      </c>
      <c r="KD309">
        <v>19.6741</v>
      </c>
      <c r="KE309">
        <v>38.398</v>
      </c>
      <c r="KF309">
        <v>30.3394</v>
      </c>
      <c r="KG309">
        <v>25.9771</v>
      </c>
      <c r="KH309">
        <v>384.802</v>
      </c>
      <c r="KI309">
        <v>18.7197</v>
      </c>
      <c r="KJ309">
        <v>92.6981</v>
      </c>
      <c r="KK309">
        <v>98.7101</v>
      </c>
    </row>
    <row r="310" spans="1:297">
      <c r="A310">
        <v>294</v>
      </c>
      <c r="B310">
        <v>1759255978</v>
      </c>
      <c r="C310">
        <v>6137</v>
      </c>
      <c r="D310" t="s">
        <v>1033</v>
      </c>
      <c r="E310" t="s">
        <v>1034</v>
      </c>
      <c r="F310">
        <v>5</v>
      </c>
      <c r="G310" t="s">
        <v>1028</v>
      </c>
      <c r="H310" t="s">
        <v>436</v>
      </c>
      <c r="I310">
        <v>1759255969.84615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408.253163773239</v>
      </c>
      <c r="AK310">
        <v>403.574703030303</v>
      </c>
      <c r="AL310">
        <v>-1.91506291149496</v>
      </c>
      <c r="AM310">
        <v>62.8338870890454</v>
      </c>
      <c r="AN310">
        <f>(AP310 - AO310 + DY310*1E3/(8.314*(EA310+273.15)) * AR310/DX310 * AQ310) * DX310/(100*DL310) * 1000/(1000 - AP310)</f>
        <v>0</v>
      </c>
      <c r="AO310">
        <v>18.659380693353</v>
      </c>
      <c r="AP310">
        <v>23.4891472727273</v>
      </c>
      <c r="AQ310">
        <v>1.52189539385907e-06</v>
      </c>
      <c r="AR310">
        <v>104.034214439665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5.9</v>
      </c>
      <c r="DM310">
        <v>0.5</v>
      </c>
      <c r="DN310" t="s">
        <v>438</v>
      </c>
      <c r="DO310">
        <v>2</v>
      </c>
      <c r="DP310" t="b">
        <v>1</v>
      </c>
      <c r="DQ310">
        <v>1759255969.84615</v>
      </c>
      <c r="DR310">
        <v>402.210769230769</v>
      </c>
      <c r="DS310">
        <v>410.568076923077</v>
      </c>
      <c r="DT310">
        <v>23.4878538461538</v>
      </c>
      <c r="DU310">
        <v>18.6575615384615</v>
      </c>
      <c r="DV310">
        <v>396.935461538462</v>
      </c>
      <c r="DW310">
        <v>23.0822461538461</v>
      </c>
      <c r="DX310">
        <v>499.994461538462</v>
      </c>
      <c r="DY310">
        <v>90.6777923076923</v>
      </c>
      <c r="DZ310">
        <v>0.0296666230769231</v>
      </c>
      <c r="EA310">
        <v>29.9906461538462</v>
      </c>
      <c r="EB310">
        <v>30.0141538461538</v>
      </c>
      <c r="EC310">
        <v>999.9</v>
      </c>
      <c r="ED310">
        <v>0</v>
      </c>
      <c r="EE310">
        <v>0</v>
      </c>
      <c r="EF310">
        <v>9994.85384615384</v>
      </c>
      <c r="EG310">
        <v>0</v>
      </c>
      <c r="EH310">
        <v>10.0155</v>
      </c>
      <c r="EI310">
        <v>-8.35737792307692</v>
      </c>
      <c r="EJ310">
        <v>411.884846153846</v>
      </c>
      <c r="EK310">
        <v>418.373846153846</v>
      </c>
      <c r="EL310">
        <v>4.83030230769231</v>
      </c>
      <c r="EM310">
        <v>410.568076923077</v>
      </c>
      <c r="EN310">
        <v>18.6575615384615</v>
      </c>
      <c r="EO310">
        <v>2.12982769230769</v>
      </c>
      <c r="EP310">
        <v>1.69182769230769</v>
      </c>
      <c r="EQ310">
        <v>18.4440384615385</v>
      </c>
      <c r="ER310">
        <v>14.8216384615385</v>
      </c>
      <c r="ES310">
        <v>2000.02923076923</v>
      </c>
      <c r="ET310">
        <v>0.980000923076923</v>
      </c>
      <c r="EU310">
        <v>0.0199990384615385</v>
      </c>
      <c r="EV310">
        <v>0</v>
      </c>
      <c r="EW310">
        <v>1194.63076923077</v>
      </c>
      <c r="EX310">
        <v>5.00016</v>
      </c>
      <c r="EY310">
        <v>24427.5615384615</v>
      </c>
      <c r="EZ310">
        <v>18234.4538461538</v>
      </c>
      <c r="FA310">
        <v>49.062</v>
      </c>
      <c r="FB310">
        <v>49.5047692307692</v>
      </c>
      <c r="FC310">
        <v>49.437</v>
      </c>
      <c r="FD310">
        <v>49.1918461538462</v>
      </c>
      <c r="FE310">
        <v>50.8265384615385</v>
      </c>
      <c r="FF310">
        <v>1955.12923076923</v>
      </c>
      <c r="FG310">
        <v>39.9</v>
      </c>
      <c r="FH310">
        <v>0</v>
      </c>
      <c r="FI310">
        <v>1759255985.2</v>
      </c>
      <c r="FJ310">
        <v>0</v>
      </c>
      <c r="FK310">
        <v>1194.62423076923</v>
      </c>
      <c r="FL310">
        <v>-0.0912820471925967</v>
      </c>
      <c r="FM310">
        <v>9.65811963074912</v>
      </c>
      <c r="FN310">
        <v>24427.8423076923</v>
      </c>
      <c r="FO310">
        <v>15</v>
      </c>
      <c r="FP310">
        <v>0</v>
      </c>
      <c r="FQ310" t="s">
        <v>439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-10.2325177619048</v>
      </c>
      <c r="GD310">
        <v>51.915679012987</v>
      </c>
      <c r="GE310">
        <v>5.76137208592677</v>
      </c>
      <c r="GF310">
        <v>0</v>
      </c>
      <c r="GG310">
        <v>1194.69617647059</v>
      </c>
      <c r="GH310">
        <v>-0.985943465991621</v>
      </c>
      <c r="GI310">
        <v>0.23473407614829</v>
      </c>
      <c r="GJ310">
        <v>-1</v>
      </c>
      <c r="GK310">
        <v>4.83287</v>
      </c>
      <c r="GL310">
        <v>-0.0373667532467528</v>
      </c>
      <c r="GM310">
        <v>0.00603815250836599</v>
      </c>
      <c r="GN310">
        <v>1</v>
      </c>
      <c r="GO310">
        <v>1</v>
      </c>
      <c r="GP310">
        <v>2</v>
      </c>
      <c r="GQ310" t="s">
        <v>440</v>
      </c>
      <c r="GR310">
        <v>3.1246</v>
      </c>
      <c r="GS310">
        <v>2.65499</v>
      </c>
      <c r="GT310">
        <v>0.0844814</v>
      </c>
      <c r="GU310">
        <v>0.0849669</v>
      </c>
      <c r="GV310">
        <v>0.100069</v>
      </c>
      <c r="GW310">
        <v>0.085353</v>
      </c>
      <c r="GX310">
        <v>23486</v>
      </c>
      <c r="GY310">
        <v>22317.3</v>
      </c>
      <c r="GZ310">
        <v>22942.2</v>
      </c>
      <c r="HA310">
        <v>23749.6</v>
      </c>
      <c r="HB310">
        <v>35183.6</v>
      </c>
      <c r="HC310">
        <v>35957.3</v>
      </c>
      <c r="HD310">
        <v>41358.4</v>
      </c>
      <c r="HE310">
        <v>42354</v>
      </c>
      <c r="HF310">
        <v>1.90392</v>
      </c>
      <c r="HG310">
        <v>1.79688</v>
      </c>
      <c r="HH310">
        <v>0.179075</v>
      </c>
      <c r="HI310">
        <v>0</v>
      </c>
      <c r="HJ310">
        <v>27.0894</v>
      </c>
      <c r="HK310">
        <v>999.9</v>
      </c>
      <c r="HL310">
        <v>53.009</v>
      </c>
      <c r="HM310">
        <v>29.93</v>
      </c>
      <c r="HN310">
        <v>24.8054</v>
      </c>
      <c r="HO310">
        <v>53.7795</v>
      </c>
      <c r="HP310">
        <v>43.101</v>
      </c>
      <c r="HQ310">
        <v>1</v>
      </c>
      <c r="HR310">
        <v>0.0669411</v>
      </c>
      <c r="HS310">
        <v>0.805801</v>
      </c>
      <c r="HT310">
        <v>20.2148</v>
      </c>
      <c r="HU310">
        <v>5.23241</v>
      </c>
      <c r="HV310">
        <v>11.992</v>
      </c>
      <c r="HW310">
        <v>4.95525</v>
      </c>
      <c r="HX310">
        <v>3.3039</v>
      </c>
      <c r="HY310">
        <v>51.6</v>
      </c>
      <c r="HZ310">
        <v>9999</v>
      </c>
      <c r="IA310">
        <v>9999</v>
      </c>
      <c r="IB310">
        <v>9999</v>
      </c>
      <c r="IC310">
        <v>1.86844</v>
      </c>
      <c r="ID310">
        <v>1.86418</v>
      </c>
      <c r="IE310">
        <v>1.87181</v>
      </c>
      <c r="IF310">
        <v>1.86264</v>
      </c>
      <c r="IG310">
        <v>1.86215</v>
      </c>
      <c r="IH310">
        <v>1.86858</v>
      </c>
      <c r="II310">
        <v>1.85869</v>
      </c>
      <c r="IJ310">
        <v>1.86508</v>
      </c>
      <c r="IK310">
        <v>5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5.246</v>
      </c>
      <c r="IY310">
        <v>0.4056</v>
      </c>
      <c r="IZ310">
        <v>3.97360106167472</v>
      </c>
      <c r="JA310">
        <v>0.00378919108122332</v>
      </c>
      <c r="JB310">
        <v>-1.39025892724049e-06</v>
      </c>
      <c r="JC310">
        <v>2.66215117939144e-10</v>
      </c>
      <c r="JD310">
        <v>0.0716792814121334</v>
      </c>
      <c r="JE310">
        <v>0.00926075309058177</v>
      </c>
      <c r="JF310">
        <v>8.50568971851429e-05</v>
      </c>
      <c r="JG310">
        <v>6.08600627940814e-06</v>
      </c>
      <c r="JH310">
        <v>1</v>
      </c>
      <c r="JI310">
        <v>1927</v>
      </c>
      <c r="JJ310">
        <v>1</v>
      </c>
      <c r="JK310">
        <v>28</v>
      </c>
      <c r="JL310">
        <v>29320933</v>
      </c>
      <c r="JM310">
        <v>29320933</v>
      </c>
      <c r="JN310">
        <v>0.953369</v>
      </c>
      <c r="JO310">
        <v>2.3877</v>
      </c>
      <c r="JP310">
        <v>1.49902</v>
      </c>
      <c r="JQ310">
        <v>2.32666</v>
      </c>
      <c r="JR310">
        <v>1.54419</v>
      </c>
      <c r="JS310">
        <v>2.25708</v>
      </c>
      <c r="JT310">
        <v>35.5915</v>
      </c>
      <c r="JU310">
        <v>24.0963</v>
      </c>
      <c r="JV310">
        <v>18</v>
      </c>
      <c r="JW310">
        <v>547.721</v>
      </c>
      <c r="JX310">
        <v>422.73</v>
      </c>
      <c r="JY310">
        <v>25.9779</v>
      </c>
      <c r="JZ310">
        <v>28.3935</v>
      </c>
      <c r="KA310">
        <v>30.0005</v>
      </c>
      <c r="KB310">
        <v>28.2072</v>
      </c>
      <c r="KC310">
        <v>28.2215</v>
      </c>
      <c r="KD310">
        <v>19.0013</v>
      </c>
      <c r="KE310">
        <v>38.1213</v>
      </c>
      <c r="KF310">
        <v>30.3394</v>
      </c>
      <c r="KG310">
        <v>25.9679</v>
      </c>
      <c r="KH310">
        <v>364.514</v>
      </c>
      <c r="KI310">
        <v>18.7197</v>
      </c>
      <c r="KJ310">
        <v>92.6971</v>
      </c>
      <c r="KK310">
        <v>98.7074</v>
      </c>
    </row>
    <row r="311" spans="1:297">
      <c r="A311">
        <v>295</v>
      </c>
      <c r="B311">
        <v>1759255983</v>
      </c>
      <c r="C311">
        <v>6142</v>
      </c>
      <c r="D311" t="s">
        <v>1035</v>
      </c>
      <c r="E311" t="s">
        <v>1036</v>
      </c>
      <c r="F311">
        <v>5</v>
      </c>
      <c r="G311" t="s">
        <v>1028</v>
      </c>
      <c r="H311" t="s">
        <v>436</v>
      </c>
      <c r="I311">
        <v>1759255974.84615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392.1460945799</v>
      </c>
      <c r="AK311">
        <v>391.062145454545</v>
      </c>
      <c r="AL311">
        <v>-2.58918444605917</v>
      </c>
      <c r="AM311">
        <v>62.8338870890454</v>
      </c>
      <c r="AN311">
        <f>(AP311 - AO311 + DY311*1E3/(8.314*(EA311+273.15)) * AR311/DX311 * AQ311) * DX311/(100*DL311) * 1000/(1000 - AP311)</f>
        <v>0</v>
      </c>
      <c r="AO311">
        <v>18.6407765756713</v>
      </c>
      <c r="AP311">
        <v>23.4762824242424</v>
      </c>
      <c r="AQ311">
        <v>-1.28162616325014e-05</v>
      </c>
      <c r="AR311">
        <v>104.034214439665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5.9</v>
      </c>
      <c r="DM311">
        <v>0.5</v>
      </c>
      <c r="DN311" t="s">
        <v>438</v>
      </c>
      <c r="DO311">
        <v>2</v>
      </c>
      <c r="DP311" t="b">
        <v>1</v>
      </c>
      <c r="DQ311">
        <v>1759255974.84615</v>
      </c>
      <c r="DR311">
        <v>396.269615384615</v>
      </c>
      <c r="DS311">
        <v>398.854076923077</v>
      </c>
      <c r="DT311">
        <v>23.4859769230769</v>
      </c>
      <c r="DU311">
        <v>18.6534384615385</v>
      </c>
      <c r="DV311">
        <v>391.011</v>
      </c>
      <c r="DW311">
        <v>23.0804230769231</v>
      </c>
      <c r="DX311">
        <v>500.022461538462</v>
      </c>
      <c r="DY311">
        <v>90.6797615384615</v>
      </c>
      <c r="DZ311">
        <v>0.0296723</v>
      </c>
      <c r="EA311">
        <v>29.9918076923077</v>
      </c>
      <c r="EB311">
        <v>30.0101615384615</v>
      </c>
      <c r="EC311">
        <v>999.9</v>
      </c>
      <c r="ED311">
        <v>0</v>
      </c>
      <c r="EE311">
        <v>0</v>
      </c>
      <c r="EF311">
        <v>9990.62307692308</v>
      </c>
      <c r="EG311">
        <v>0</v>
      </c>
      <c r="EH311">
        <v>10.0155</v>
      </c>
      <c r="EI311">
        <v>-2.58451484615385</v>
      </c>
      <c r="EJ311">
        <v>405.800076923077</v>
      </c>
      <c r="EK311">
        <v>406.435461538462</v>
      </c>
      <c r="EL311">
        <v>4.83255384615385</v>
      </c>
      <c r="EM311">
        <v>398.854076923077</v>
      </c>
      <c r="EN311">
        <v>18.6534384615385</v>
      </c>
      <c r="EO311">
        <v>2.12970538461538</v>
      </c>
      <c r="EP311">
        <v>1.69148923076923</v>
      </c>
      <c r="EQ311">
        <v>18.4431076923077</v>
      </c>
      <c r="ER311">
        <v>14.8185384615385</v>
      </c>
      <c r="ES311">
        <v>2000.02384615385</v>
      </c>
      <c r="ET311">
        <v>0.980000923076923</v>
      </c>
      <c r="EU311">
        <v>0.0199990307692308</v>
      </c>
      <c r="EV311">
        <v>0</v>
      </c>
      <c r="EW311">
        <v>1194.70538461538</v>
      </c>
      <c r="EX311">
        <v>5.00016</v>
      </c>
      <c r="EY311">
        <v>24427.8846153846</v>
      </c>
      <c r="EZ311">
        <v>18234.4</v>
      </c>
      <c r="FA311">
        <v>49.062</v>
      </c>
      <c r="FB311">
        <v>49.5047692307692</v>
      </c>
      <c r="FC311">
        <v>49.437</v>
      </c>
      <c r="FD311">
        <v>49.1918461538462</v>
      </c>
      <c r="FE311">
        <v>50.8362307692308</v>
      </c>
      <c r="FF311">
        <v>1955.12384615385</v>
      </c>
      <c r="FG311">
        <v>39.9</v>
      </c>
      <c r="FH311">
        <v>0</v>
      </c>
      <c r="FI311">
        <v>1759255990</v>
      </c>
      <c r="FJ311">
        <v>0</v>
      </c>
      <c r="FK311">
        <v>1194.67346153846</v>
      </c>
      <c r="FL311">
        <v>0.312136759824819</v>
      </c>
      <c r="FM311">
        <v>9.03589736909434</v>
      </c>
      <c r="FN311">
        <v>24428.05</v>
      </c>
      <c r="FO311">
        <v>15</v>
      </c>
      <c r="FP311">
        <v>0</v>
      </c>
      <c r="FQ311" t="s">
        <v>439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-5.38013665</v>
      </c>
      <c r="GD311">
        <v>74.6629944812031</v>
      </c>
      <c r="GE311">
        <v>7.26148681068134</v>
      </c>
      <c r="GF311">
        <v>0</v>
      </c>
      <c r="GG311">
        <v>1194.64205882353</v>
      </c>
      <c r="GH311">
        <v>0.448739498627794</v>
      </c>
      <c r="GI311">
        <v>0.206977967167361</v>
      </c>
      <c r="GJ311">
        <v>-1</v>
      </c>
      <c r="GK311">
        <v>4.8323275</v>
      </c>
      <c r="GL311">
        <v>0.0318762406015011</v>
      </c>
      <c r="GM311">
        <v>0.00716986183618627</v>
      </c>
      <c r="GN311">
        <v>1</v>
      </c>
      <c r="GO311">
        <v>1</v>
      </c>
      <c r="GP311">
        <v>2</v>
      </c>
      <c r="GQ311" t="s">
        <v>440</v>
      </c>
      <c r="GR311">
        <v>3.12462</v>
      </c>
      <c r="GS311">
        <v>2.65547</v>
      </c>
      <c r="GT311">
        <v>0.0823092</v>
      </c>
      <c r="GU311">
        <v>0.0820652</v>
      </c>
      <c r="GV311">
        <v>0.100044</v>
      </c>
      <c r="GW311">
        <v>0.0854134</v>
      </c>
      <c r="GX311">
        <v>23541.5</v>
      </c>
      <c r="GY311">
        <v>22388.1</v>
      </c>
      <c r="GZ311">
        <v>22942.1</v>
      </c>
      <c r="HA311">
        <v>23749.6</v>
      </c>
      <c r="HB311">
        <v>35184.5</v>
      </c>
      <c r="HC311">
        <v>35954.7</v>
      </c>
      <c r="HD311">
        <v>41358.4</v>
      </c>
      <c r="HE311">
        <v>42353.9</v>
      </c>
      <c r="HF311">
        <v>1.90387</v>
      </c>
      <c r="HG311">
        <v>1.79692</v>
      </c>
      <c r="HH311">
        <v>0.179186</v>
      </c>
      <c r="HI311">
        <v>0</v>
      </c>
      <c r="HJ311">
        <v>27.0924</v>
      </c>
      <c r="HK311">
        <v>999.9</v>
      </c>
      <c r="HL311">
        <v>52.985</v>
      </c>
      <c r="HM311">
        <v>29.95</v>
      </c>
      <c r="HN311">
        <v>24.8232</v>
      </c>
      <c r="HO311">
        <v>54.0595</v>
      </c>
      <c r="HP311">
        <v>43.0369</v>
      </c>
      <c r="HQ311">
        <v>1</v>
      </c>
      <c r="HR311">
        <v>0.0674441</v>
      </c>
      <c r="HS311">
        <v>0.818815</v>
      </c>
      <c r="HT311">
        <v>20.2151</v>
      </c>
      <c r="HU311">
        <v>5.23346</v>
      </c>
      <c r="HV311">
        <v>11.992</v>
      </c>
      <c r="HW311">
        <v>4.9557</v>
      </c>
      <c r="HX311">
        <v>3.30395</v>
      </c>
      <c r="HY311">
        <v>51.6</v>
      </c>
      <c r="HZ311">
        <v>9999</v>
      </c>
      <c r="IA311">
        <v>9999</v>
      </c>
      <c r="IB311">
        <v>9999</v>
      </c>
      <c r="IC311">
        <v>1.86845</v>
      </c>
      <c r="ID311">
        <v>1.86418</v>
      </c>
      <c r="IE311">
        <v>1.8718</v>
      </c>
      <c r="IF311">
        <v>1.86264</v>
      </c>
      <c r="IG311">
        <v>1.86216</v>
      </c>
      <c r="IH311">
        <v>1.86857</v>
      </c>
      <c r="II311">
        <v>1.85867</v>
      </c>
      <c r="IJ311">
        <v>1.86508</v>
      </c>
      <c r="IK311">
        <v>5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5.21</v>
      </c>
      <c r="IY311">
        <v>0.4054</v>
      </c>
      <c r="IZ311">
        <v>3.97360106167472</v>
      </c>
      <c r="JA311">
        <v>0.00378919108122332</v>
      </c>
      <c r="JB311">
        <v>-1.39025892724049e-06</v>
      </c>
      <c r="JC311">
        <v>2.66215117939144e-10</v>
      </c>
      <c r="JD311">
        <v>0.0716792814121334</v>
      </c>
      <c r="JE311">
        <v>0.00926075309058177</v>
      </c>
      <c r="JF311">
        <v>8.50568971851429e-05</v>
      </c>
      <c r="JG311">
        <v>6.08600627940814e-06</v>
      </c>
      <c r="JH311">
        <v>1</v>
      </c>
      <c r="JI311">
        <v>1927</v>
      </c>
      <c r="JJ311">
        <v>1</v>
      </c>
      <c r="JK311">
        <v>28</v>
      </c>
      <c r="JL311">
        <v>29320933.1</v>
      </c>
      <c r="JM311">
        <v>29320933.1</v>
      </c>
      <c r="JN311">
        <v>0.916748</v>
      </c>
      <c r="JO311">
        <v>2.37549</v>
      </c>
      <c r="JP311">
        <v>1.4978</v>
      </c>
      <c r="JQ311">
        <v>2.32666</v>
      </c>
      <c r="JR311">
        <v>1.54419</v>
      </c>
      <c r="JS311">
        <v>2.3645</v>
      </c>
      <c r="JT311">
        <v>35.6148</v>
      </c>
      <c r="JU311">
        <v>24.1138</v>
      </c>
      <c r="JV311">
        <v>18</v>
      </c>
      <c r="JW311">
        <v>547.719</v>
      </c>
      <c r="JX311">
        <v>422.785</v>
      </c>
      <c r="JY311">
        <v>25.9668</v>
      </c>
      <c r="JZ311">
        <v>28.3971</v>
      </c>
      <c r="KA311">
        <v>30.0005</v>
      </c>
      <c r="KB311">
        <v>28.2108</v>
      </c>
      <c r="KC311">
        <v>28.2251</v>
      </c>
      <c r="KD311">
        <v>18.3469</v>
      </c>
      <c r="KE311">
        <v>38.1213</v>
      </c>
      <c r="KF311">
        <v>30.3394</v>
      </c>
      <c r="KG311">
        <v>25.959</v>
      </c>
      <c r="KH311">
        <v>351.034</v>
      </c>
      <c r="KI311">
        <v>18.72</v>
      </c>
      <c r="KJ311">
        <v>92.6969</v>
      </c>
      <c r="KK311">
        <v>98.7073</v>
      </c>
    </row>
    <row r="312" spans="1:297">
      <c r="A312">
        <v>296</v>
      </c>
      <c r="B312">
        <v>1759255988</v>
      </c>
      <c r="C312">
        <v>6147</v>
      </c>
      <c r="D312" t="s">
        <v>1037</v>
      </c>
      <c r="E312" t="s">
        <v>1038</v>
      </c>
      <c r="F312">
        <v>5</v>
      </c>
      <c r="G312" t="s">
        <v>1028</v>
      </c>
      <c r="H312" t="s">
        <v>436</v>
      </c>
      <c r="I312">
        <v>1759255979.84615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374.507036398284</v>
      </c>
      <c r="AK312">
        <v>376.067775757576</v>
      </c>
      <c r="AL312">
        <v>-3.06993346902208</v>
      </c>
      <c r="AM312">
        <v>62.8338870890454</v>
      </c>
      <c r="AN312">
        <f>(AP312 - AO312 + DY312*1E3/(8.314*(EA312+273.15)) * AR312/DX312 * AQ312) * DX312/(100*DL312) * 1000/(1000 - AP312)</f>
        <v>0</v>
      </c>
      <c r="AO312">
        <v>18.6605676779543</v>
      </c>
      <c r="AP312">
        <v>23.4830612121212</v>
      </c>
      <c r="AQ312">
        <v>3.27250018821905e-06</v>
      </c>
      <c r="AR312">
        <v>104.034214439665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5.9</v>
      </c>
      <c r="DM312">
        <v>0.5</v>
      </c>
      <c r="DN312" t="s">
        <v>438</v>
      </c>
      <c r="DO312">
        <v>2</v>
      </c>
      <c r="DP312" t="b">
        <v>1</v>
      </c>
      <c r="DQ312">
        <v>1759255979.84615</v>
      </c>
      <c r="DR312">
        <v>386.260923076923</v>
      </c>
      <c r="DS312">
        <v>383.310692307692</v>
      </c>
      <c r="DT312">
        <v>23.4837307692308</v>
      </c>
      <c r="DU312">
        <v>18.6541538461538</v>
      </c>
      <c r="DV312">
        <v>381.030769230769</v>
      </c>
      <c r="DW312">
        <v>23.0782307692308</v>
      </c>
      <c r="DX312">
        <v>499.998307692308</v>
      </c>
      <c r="DY312">
        <v>90.6811230769231</v>
      </c>
      <c r="DZ312">
        <v>0.0298537538461538</v>
      </c>
      <c r="EA312">
        <v>29.9913307692308</v>
      </c>
      <c r="EB312">
        <v>30.0124923076923</v>
      </c>
      <c r="EC312">
        <v>999.9</v>
      </c>
      <c r="ED312">
        <v>0</v>
      </c>
      <c r="EE312">
        <v>0</v>
      </c>
      <c r="EF312">
        <v>9978.89384615385</v>
      </c>
      <c r="EG312">
        <v>0</v>
      </c>
      <c r="EH312">
        <v>10.0155</v>
      </c>
      <c r="EI312">
        <v>2.95023207692308</v>
      </c>
      <c r="EJ312">
        <v>395.549846153846</v>
      </c>
      <c r="EK312">
        <v>390.596846153846</v>
      </c>
      <c r="EL312">
        <v>4.82957692307692</v>
      </c>
      <c r="EM312">
        <v>383.310692307692</v>
      </c>
      <c r="EN312">
        <v>18.6541538461538</v>
      </c>
      <c r="EO312">
        <v>2.12953153846154</v>
      </c>
      <c r="EP312">
        <v>1.69158</v>
      </c>
      <c r="EQ312">
        <v>18.4418153846154</v>
      </c>
      <c r="ER312">
        <v>14.8193769230769</v>
      </c>
      <c r="ES312">
        <v>2000.01923076923</v>
      </c>
      <c r="ET312">
        <v>0.980000923076923</v>
      </c>
      <c r="EU312">
        <v>0.0199990230769231</v>
      </c>
      <c r="EV312">
        <v>0</v>
      </c>
      <c r="EW312">
        <v>1194.64615384615</v>
      </c>
      <c r="EX312">
        <v>5.00016</v>
      </c>
      <c r="EY312">
        <v>24426.2615384615</v>
      </c>
      <c r="EZ312">
        <v>18234.3615384615</v>
      </c>
      <c r="FA312">
        <v>49.062</v>
      </c>
      <c r="FB312">
        <v>49.5238461538462</v>
      </c>
      <c r="FC312">
        <v>49.437</v>
      </c>
      <c r="FD312">
        <v>49.187</v>
      </c>
      <c r="FE312">
        <v>50.8507692307692</v>
      </c>
      <c r="FF312">
        <v>1955.11923076923</v>
      </c>
      <c r="FG312">
        <v>39.9</v>
      </c>
      <c r="FH312">
        <v>0</v>
      </c>
      <c r="FI312">
        <v>1759255995.4</v>
      </c>
      <c r="FJ312">
        <v>0</v>
      </c>
      <c r="FK312">
        <v>1194.5216</v>
      </c>
      <c r="FL312">
        <v>-2.4376922885043</v>
      </c>
      <c r="FM312">
        <v>-59.0384614668223</v>
      </c>
      <c r="FN312">
        <v>24425.568</v>
      </c>
      <c r="FO312">
        <v>15</v>
      </c>
      <c r="FP312">
        <v>0</v>
      </c>
      <c r="FQ312" t="s">
        <v>439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-0.586045380952381</v>
      </c>
      <c r="GD312">
        <v>67.1563413506494</v>
      </c>
      <c r="GE312">
        <v>6.93005241618601</v>
      </c>
      <c r="GF312">
        <v>0</v>
      </c>
      <c r="GG312">
        <v>1194.60647058824</v>
      </c>
      <c r="GH312">
        <v>-0.723911379576404</v>
      </c>
      <c r="GI312">
        <v>0.2957829326594</v>
      </c>
      <c r="GJ312">
        <v>-1</v>
      </c>
      <c r="GK312">
        <v>4.83010952380952</v>
      </c>
      <c r="GL312">
        <v>-0.0193971428571411</v>
      </c>
      <c r="GM312">
        <v>0.00861154401077033</v>
      </c>
      <c r="GN312">
        <v>1</v>
      </c>
      <c r="GO312">
        <v>1</v>
      </c>
      <c r="GP312">
        <v>2</v>
      </c>
      <c r="GQ312" t="s">
        <v>440</v>
      </c>
      <c r="GR312">
        <v>3.12465</v>
      </c>
      <c r="GS312">
        <v>2.65508</v>
      </c>
      <c r="GT312">
        <v>0.0797236</v>
      </c>
      <c r="GU312">
        <v>0.079234</v>
      </c>
      <c r="GV312">
        <v>0.100052</v>
      </c>
      <c r="GW312">
        <v>0.0854294</v>
      </c>
      <c r="GX312">
        <v>23607.4</v>
      </c>
      <c r="GY312">
        <v>22457</v>
      </c>
      <c r="GZ312">
        <v>22941.6</v>
      </c>
      <c r="HA312">
        <v>23749.5</v>
      </c>
      <c r="HB312">
        <v>35183</v>
      </c>
      <c r="HC312">
        <v>35953.9</v>
      </c>
      <c r="HD312">
        <v>41357.3</v>
      </c>
      <c r="HE312">
        <v>42354</v>
      </c>
      <c r="HF312">
        <v>1.90377</v>
      </c>
      <c r="HG312">
        <v>1.79683</v>
      </c>
      <c r="HH312">
        <v>0.178926</v>
      </c>
      <c r="HI312">
        <v>0</v>
      </c>
      <c r="HJ312">
        <v>27.0947</v>
      </c>
      <c r="HK312">
        <v>999.9</v>
      </c>
      <c r="HL312">
        <v>52.961</v>
      </c>
      <c r="HM312">
        <v>29.95</v>
      </c>
      <c r="HN312">
        <v>24.8118</v>
      </c>
      <c r="HO312">
        <v>53.4395</v>
      </c>
      <c r="HP312">
        <v>42.9688</v>
      </c>
      <c r="HQ312">
        <v>1</v>
      </c>
      <c r="HR312">
        <v>0.0675381</v>
      </c>
      <c r="HS312">
        <v>0.839414</v>
      </c>
      <c r="HT312">
        <v>20.2149</v>
      </c>
      <c r="HU312">
        <v>5.23316</v>
      </c>
      <c r="HV312">
        <v>11.992</v>
      </c>
      <c r="HW312">
        <v>4.9558</v>
      </c>
      <c r="HX312">
        <v>3.30393</v>
      </c>
      <c r="HY312">
        <v>51.6</v>
      </c>
      <c r="HZ312">
        <v>9999</v>
      </c>
      <c r="IA312">
        <v>9999</v>
      </c>
      <c r="IB312">
        <v>9999</v>
      </c>
      <c r="IC312">
        <v>1.86846</v>
      </c>
      <c r="ID312">
        <v>1.86419</v>
      </c>
      <c r="IE312">
        <v>1.8718</v>
      </c>
      <c r="IF312">
        <v>1.86264</v>
      </c>
      <c r="IG312">
        <v>1.86216</v>
      </c>
      <c r="IH312">
        <v>1.86858</v>
      </c>
      <c r="II312">
        <v>1.85867</v>
      </c>
      <c r="IJ312">
        <v>1.86508</v>
      </c>
      <c r="IK312">
        <v>5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5.168</v>
      </c>
      <c r="IY312">
        <v>0.4056</v>
      </c>
      <c r="IZ312">
        <v>3.97360106167472</v>
      </c>
      <c r="JA312">
        <v>0.00378919108122332</v>
      </c>
      <c r="JB312">
        <v>-1.39025892724049e-06</v>
      </c>
      <c r="JC312">
        <v>2.66215117939144e-10</v>
      </c>
      <c r="JD312">
        <v>0.0716792814121334</v>
      </c>
      <c r="JE312">
        <v>0.00926075309058177</v>
      </c>
      <c r="JF312">
        <v>8.50568971851429e-05</v>
      </c>
      <c r="JG312">
        <v>6.08600627940814e-06</v>
      </c>
      <c r="JH312">
        <v>1</v>
      </c>
      <c r="JI312">
        <v>1927</v>
      </c>
      <c r="JJ312">
        <v>1</v>
      </c>
      <c r="JK312">
        <v>28</v>
      </c>
      <c r="JL312">
        <v>29320933.1</v>
      </c>
      <c r="JM312">
        <v>29320933.1</v>
      </c>
      <c r="JN312">
        <v>0.88623</v>
      </c>
      <c r="JO312">
        <v>2.38037</v>
      </c>
      <c r="JP312">
        <v>1.49902</v>
      </c>
      <c r="JQ312">
        <v>2.32666</v>
      </c>
      <c r="JR312">
        <v>1.54419</v>
      </c>
      <c r="JS312">
        <v>2.31934</v>
      </c>
      <c r="JT312">
        <v>35.6148</v>
      </c>
      <c r="JU312">
        <v>24.1225</v>
      </c>
      <c r="JV312">
        <v>18</v>
      </c>
      <c r="JW312">
        <v>547.684</v>
      </c>
      <c r="JX312">
        <v>422.753</v>
      </c>
      <c r="JY312">
        <v>25.9557</v>
      </c>
      <c r="JZ312">
        <v>28.4014</v>
      </c>
      <c r="KA312">
        <v>30.0003</v>
      </c>
      <c r="KB312">
        <v>28.2144</v>
      </c>
      <c r="KC312">
        <v>28.2287</v>
      </c>
      <c r="KD312">
        <v>17.6581</v>
      </c>
      <c r="KE312">
        <v>38.1213</v>
      </c>
      <c r="KF312">
        <v>30.3394</v>
      </c>
      <c r="KG312">
        <v>25.9424</v>
      </c>
      <c r="KH312">
        <v>330.819</v>
      </c>
      <c r="KI312">
        <v>18.7201</v>
      </c>
      <c r="KJ312">
        <v>92.6946</v>
      </c>
      <c r="KK312">
        <v>98.7073</v>
      </c>
    </row>
    <row r="313" spans="1:297">
      <c r="A313">
        <v>297</v>
      </c>
      <c r="B313">
        <v>1759255993</v>
      </c>
      <c r="C313">
        <v>6152</v>
      </c>
      <c r="D313" t="s">
        <v>1039</v>
      </c>
      <c r="E313" t="s">
        <v>1040</v>
      </c>
      <c r="F313">
        <v>5</v>
      </c>
      <c r="G313" t="s">
        <v>1028</v>
      </c>
      <c r="H313" t="s">
        <v>436</v>
      </c>
      <c r="I313">
        <v>1759255984.84615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358.159198396683</v>
      </c>
      <c r="AK313">
        <v>360.661775757576</v>
      </c>
      <c r="AL313">
        <v>-3.10016297544673</v>
      </c>
      <c r="AM313">
        <v>62.8338870890454</v>
      </c>
      <c r="AN313">
        <f>(AP313 - AO313 + DY313*1E3/(8.314*(EA313+273.15)) * AR313/DX313 * AQ313) * DX313/(100*DL313) * 1000/(1000 - AP313)</f>
        <v>0</v>
      </c>
      <c r="AO313">
        <v>18.664547271546</v>
      </c>
      <c r="AP313">
        <v>23.4882654545455</v>
      </c>
      <c r="AQ313">
        <v>6.03799622844046e-06</v>
      </c>
      <c r="AR313">
        <v>104.034214439665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5.9</v>
      </c>
      <c r="DM313">
        <v>0.5</v>
      </c>
      <c r="DN313" t="s">
        <v>438</v>
      </c>
      <c r="DO313">
        <v>2</v>
      </c>
      <c r="DP313" t="b">
        <v>1</v>
      </c>
      <c r="DQ313">
        <v>1759255984.84615</v>
      </c>
      <c r="DR313">
        <v>373.182615384615</v>
      </c>
      <c r="DS313">
        <v>367.024769230769</v>
      </c>
      <c r="DT313">
        <v>23.4833923076923</v>
      </c>
      <c r="DU313">
        <v>18.6555923076923</v>
      </c>
      <c r="DV313">
        <v>367.99</v>
      </c>
      <c r="DW313">
        <v>23.0779</v>
      </c>
      <c r="DX313">
        <v>499.998307692308</v>
      </c>
      <c r="DY313">
        <v>90.6815846153846</v>
      </c>
      <c r="DZ313">
        <v>0.0297962307692308</v>
      </c>
      <c r="EA313">
        <v>29.9914076923077</v>
      </c>
      <c r="EB313">
        <v>30.0134615384615</v>
      </c>
      <c r="EC313">
        <v>999.9</v>
      </c>
      <c r="ED313">
        <v>0</v>
      </c>
      <c r="EE313">
        <v>0</v>
      </c>
      <c r="EF313">
        <v>9983.79</v>
      </c>
      <c r="EG313">
        <v>0</v>
      </c>
      <c r="EH313">
        <v>10.0155</v>
      </c>
      <c r="EI313">
        <v>6.15796076923077</v>
      </c>
      <c r="EJ313">
        <v>382.157153846154</v>
      </c>
      <c r="EK313">
        <v>374.001846153846</v>
      </c>
      <c r="EL313">
        <v>4.82779538461538</v>
      </c>
      <c r="EM313">
        <v>367.024769230769</v>
      </c>
      <c r="EN313">
        <v>18.6555923076923</v>
      </c>
      <c r="EO313">
        <v>2.12951</v>
      </c>
      <c r="EP313">
        <v>1.69171769230769</v>
      </c>
      <c r="EQ313">
        <v>18.4416615384615</v>
      </c>
      <c r="ER313">
        <v>14.8206461538462</v>
      </c>
      <c r="ES313">
        <v>1999.97615384615</v>
      </c>
      <c r="ET313">
        <v>0.980000615384616</v>
      </c>
      <c r="EU313">
        <v>0.0199994461538462</v>
      </c>
      <c r="EV313">
        <v>0</v>
      </c>
      <c r="EW313">
        <v>1194.26769230769</v>
      </c>
      <c r="EX313">
        <v>5.00016</v>
      </c>
      <c r="EY313">
        <v>24417.7153846154</v>
      </c>
      <c r="EZ313">
        <v>18233.9692307692</v>
      </c>
      <c r="FA313">
        <v>49.062</v>
      </c>
      <c r="FB313">
        <v>49.5381538461538</v>
      </c>
      <c r="FC313">
        <v>49.437</v>
      </c>
      <c r="FD313">
        <v>49.187</v>
      </c>
      <c r="FE313">
        <v>50.8604615384615</v>
      </c>
      <c r="FF313">
        <v>1955.07615384615</v>
      </c>
      <c r="FG313">
        <v>39.9</v>
      </c>
      <c r="FH313">
        <v>0</v>
      </c>
      <c r="FI313">
        <v>1759256000.2</v>
      </c>
      <c r="FJ313">
        <v>0</v>
      </c>
      <c r="FK313">
        <v>1194.1232</v>
      </c>
      <c r="FL313">
        <v>-8.41999999284433</v>
      </c>
      <c r="FM313">
        <v>-164.423076923103</v>
      </c>
      <c r="FN313">
        <v>24416.076</v>
      </c>
      <c r="FO313">
        <v>15</v>
      </c>
      <c r="FP313">
        <v>0</v>
      </c>
      <c r="FQ313" t="s">
        <v>439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4.46282635</v>
      </c>
      <c r="GD313">
        <v>38.1050305714286</v>
      </c>
      <c r="GE313">
        <v>3.83389771090178</v>
      </c>
      <c r="GF313">
        <v>0</v>
      </c>
      <c r="GG313">
        <v>1194.33088235294</v>
      </c>
      <c r="GH313">
        <v>-3.78655461767444</v>
      </c>
      <c r="GI313">
        <v>0.563076463552007</v>
      </c>
      <c r="GJ313">
        <v>-1</v>
      </c>
      <c r="GK313">
        <v>4.8281155</v>
      </c>
      <c r="GL313">
        <v>-0.052946616541353</v>
      </c>
      <c r="GM313">
        <v>0.00956061058458097</v>
      </c>
      <c r="GN313">
        <v>1</v>
      </c>
      <c r="GO313">
        <v>1</v>
      </c>
      <c r="GP313">
        <v>2</v>
      </c>
      <c r="GQ313" t="s">
        <v>440</v>
      </c>
      <c r="GR313">
        <v>3.12472</v>
      </c>
      <c r="GS313">
        <v>2.65497</v>
      </c>
      <c r="GT313">
        <v>0.0770298</v>
      </c>
      <c r="GU313">
        <v>0.0762041</v>
      </c>
      <c r="GV313">
        <v>0.100065</v>
      </c>
      <c r="GW313">
        <v>0.0854372</v>
      </c>
      <c r="GX313">
        <v>23676.1</v>
      </c>
      <c r="GY313">
        <v>22530.9</v>
      </c>
      <c r="GZ313">
        <v>22941.3</v>
      </c>
      <c r="HA313">
        <v>23749.5</v>
      </c>
      <c r="HB313">
        <v>35181.7</v>
      </c>
      <c r="HC313">
        <v>35953.2</v>
      </c>
      <c r="HD313">
        <v>41356.6</v>
      </c>
      <c r="HE313">
        <v>42353.8</v>
      </c>
      <c r="HF313">
        <v>1.9041</v>
      </c>
      <c r="HG313">
        <v>1.79643</v>
      </c>
      <c r="HH313">
        <v>0.178628</v>
      </c>
      <c r="HI313">
        <v>0</v>
      </c>
      <c r="HJ313">
        <v>27.0975</v>
      </c>
      <c r="HK313">
        <v>999.9</v>
      </c>
      <c r="HL313">
        <v>52.961</v>
      </c>
      <c r="HM313">
        <v>29.95</v>
      </c>
      <c r="HN313">
        <v>24.8113</v>
      </c>
      <c r="HO313">
        <v>54.4095</v>
      </c>
      <c r="HP313">
        <v>43.0489</v>
      </c>
      <c r="HQ313">
        <v>1</v>
      </c>
      <c r="HR313">
        <v>0.0679395</v>
      </c>
      <c r="HS313">
        <v>0.859142</v>
      </c>
      <c r="HT313">
        <v>20.215</v>
      </c>
      <c r="HU313">
        <v>5.23391</v>
      </c>
      <c r="HV313">
        <v>11.992</v>
      </c>
      <c r="HW313">
        <v>4.95575</v>
      </c>
      <c r="HX313">
        <v>3.30398</v>
      </c>
      <c r="HY313">
        <v>51.6</v>
      </c>
      <c r="HZ313">
        <v>9999</v>
      </c>
      <c r="IA313">
        <v>9999</v>
      </c>
      <c r="IB313">
        <v>9999</v>
      </c>
      <c r="IC313">
        <v>1.86846</v>
      </c>
      <c r="ID313">
        <v>1.86421</v>
      </c>
      <c r="IE313">
        <v>1.8718</v>
      </c>
      <c r="IF313">
        <v>1.86264</v>
      </c>
      <c r="IG313">
        <v>1.86216</v>
      </c>
      <c r="IH313">
        <v>1.86857</v>
      </c>
      <c r="II313">
        <v>1.85867</v>
      </c>
      <c r="IJ313">
        <v>1.86508</v>
      </c>
      <c r="IK313">
        <v>5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5.124</v>
      </c>
      <c r="IY313">
        <v>0.4056</v>
      </c>
      <c r="IZ313">
        <v>3.97360106167472</v>
      </c>
      <c r="JA313">
        <v>0.00378919108122332</v>
      </c>
      <c r="JB313">
        <v>-1.39025892724049e-06</v>
      </c>
      <c r="JC313">
        <v>2.66215117939144e-10</v>
      </c>
      <c r="JD313">
        <v>0.0716792814121334</v>
      </c>
      <c r="JE313">
        <v>0.00926075309058177</v>
      </c>
      <c r="JF313">
        <v>8.50568971851429e-05</v>
      </c>
      <c r="JG313">
        <v>6.08600627940814e-06</v>
      </c>
      <c r="JH313">
        <v>1</v>
      </c>
      <c r="JI313">
        <v>1927</v>
      </c>
      <c r="JJ313">
        <v>1</v>
      </c>
      <c r="JK313">
        <v>28</v>
      </c>
      <c r="JL313">
        <v>29320933.2</v>
      </c>
      <c r="JM313">
        <v>29320933.2</v>
      </c>
      <c r="JN313">
        <v>0.85083</v>
      </c>
      <c r="JO313">
        <v>2.39746</v>
      </c>
      <c r="JP313">
        <v>1.49902</v>
      </c>
      <c r="JQ313">
        <v>2.32666</v>
      </c>
      <c r="JR313">
        <v>1.54419</v>
      </c>
      <c r="JS313">
        <v>2.25708</v>
      </c>
      <c r="JT313">
        <v>35.6148</v>
      </c>
      <c r="JU313">
        <v>24.105</v>
      </c>
      <c r="JV313">
        <v>18</v>
      </c>
      <c r="JW313">
        <v>547.926</v>
      </c>
      <c r="JX313">
        <v>422.544</v>
      </c>
      <c r="JY313">
        <v>25.9393</v>
      </c>
      <c r="JZ313">
        <v>28.4044</v>
      </c>
      <c r="KA313">
        <v>30.0004</v>
      </c>
      <c r="KB313">
        <v>28.2179</v>
      </c>
      <c r="KC313">
        <v>28.2321</v>
      </c>
      <c r="KD313">
        <v>17.0147</v>
      </c>
      <c r="KE313">
        <v>38.1213</v>
      </c>
      <c r="KF313">
        <v>30.3394</v>
      </c>
      <c r="KG313">
        <v>25.928</v>
      </c>
      <c r="KH313">
        <v>317.298</v>
      </c>
      <c r="KI313">
        <v>18.7201</v>
      </c>
      <c r="KJ313">
        <v>92.6932</v>
      </c>
      <c r="KK313">
        <v>98.707</v>
      </c>
    </row>
    <row r="314" spans="1:297">
      <c r="A314">
        <v>298</v>
      </c>
      <c r="B314">
        <v>1759255998</v>
      </c>
      <c r="C314">
        <v>6157</v>
      </c>
      <c r="D314" t="s">
        <v>1041</v>
      </c>
      <c r="E314" t="s">
        <v>1042</v>
      </c>
      <c r="F314">
        <v>5</v>
      </c>
      <c r="G314" t="s">
        <v>1028</v>
      </c>
      <c r="H314" t="s">
        <v>436</v>
      </c>
      <c r="I314">
        <v>1759255989.84615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340.671061538111</v>
      </c>
      <c r="AK314">
        <v>344.255266666667</v>
      </c>
      <c r="AL314">
        <v>-3.2967856240336</v>
      </c>
      <c r="AM314">
        <v>62.8338870890454</v>
      </c>
      <c r="AN314">
        <f>(AP314 - AO314 + DY314*1E3/(8.314*(EA314+273.15)) * AR314/DX314 * AQ314) * DX314/(100*DL314) * 1000/(1000 - AP314)</f>
        <v>0</v>
      </c>
      <c r="AO314">
        <v>18.6666016025954</v>
      </c>
      <c r="AP314">
        <v>23.4864666666667</v>
      </c>
      <c r="AQ314">
        <v>-3.83399708117131e-07</v>
      </c>
      <c r="AR314">
        <v>104.034214439665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5.9</v>
      </c>
      <c r="DM314">
        <v>0.5</v>
      </c>
      <c r="DN314" t="s">
        <v>438</v>
      </c>
      <c r="DO314">
        <v>2</v>
      </c>
      <c r="DP314" t="b">
        <v>1</v>
      </c>
      <c r="DQ314">
        <v>1759255989.84615</v>
      </c>
      <c r="DR314">
        <v>358.477384615385</v>
      </c>
      <c r="DS314">
        <v>350.221846153846</v>
      </c>
      <c r="DT314">
        <v>23.4843307692308</v>
      </c>
      <c r="DU314">
        <v>18.6633692307692</v>
      </c>
      <c r="DV314">
        <v>353.327076923077</v>
      </c>
      <c r="DW314">
        <v>23.0788153846154</v>
      </c>
      <c r="DX314">
        <v>500.005846153846</v>
      </c>
      <c r="DY314">
        <v>90.6810538461538</v>
      </c>
      <c r="DZ314">
        <v>0.0296999538461538</v>
      </c>
      <c r="EA314">
        <v>29.9932307692308</v>
      </c>
      <c r="EB314">
        <v>30.0123769230769</v>
      </c>
      <c r="EC314">
        <v>999.9</v>
      </c>
      <c r="ED314">
        <v>0</v>
      </c>
      <c r="EE314">
        <v>0</v>
      </c>
      <c r="EF314">
        <v>9991.39153846154</v>
      </c>
      <c r="EG314">
        <v>0</v>
      </c>
      <c r="EH314">
        <v>10.0155</v>
      </c>
      <c r="EI314">
        <v>8.25553692307692</v>
      </c>
      <c r="EJ314">
        <v>367.098615384615</v>
      </c>
      <c r="EK314">
        <v>356.882615384615</v>
      </c>
      <c r="EL314">
        <v>4.82095538461538</v>
      </c>
      <c r="EM314">
        <v>350.221846153846</v>
      </c>
      <c r="EN314">
        <v>18.6633692307692</v>
      </c>
      <c r="EO314">
        <v>2.12958230769231</v>
      </c>
      <c r="EP314">
        <v>1.69241384615385</v>
      </c>
      <c r="EQ314">
        <v>18.4422</v>
      </c>
      <c r="ER314">
        <v>14.8270307692308</v>
      </c>
      <c r="ES314">
        <v>1999.95230769231</v>
      </c>
      <c r="ET314">
        <v>0.980000461538462</v>
      </c>
      <c r="EU314">
        <v>0.0199996615384615</v>
      </c>
      <c r="EV314">
        <v>0</v>
      </c>
      <c r="EW314">
        <v>1193.40307692308</v>
      </c>
      <c r="EX314">
        <v>5.00016</v>
      </c>
      <c r="EY314">
        <v>24400.9923076923</v>
      </c>
      <c r="EZ314">
        <v>18233.7615384615</v>
      </c>
      <c r="FA314">
        <v>49.062</v>
      </c>
      <c r="FB314">
        <v>49.5476923076923</v>
      </c>
      <c r="FC314">
        <v>49.437</v>
      </c>
      <c r="FD314">
        <v>49.1966923076923</v>
      </c>
      <c r="FE314">
        <v>50.8701538461538</v>
      </c>
      <c r="FF314">
        <v>1955.05230769231</v>
      </c>
      <c r="FG314">
        <v>39.9</v>
      </c>
      <c r="FH314">
        <v>0</v>
      </c>
      <c r="FI314">
        <v>1759256005</v>
      </c>
      <c r="FJ314">
        <v>0</v>
      </c>
      <c r="FK314">
        <v>1193.3296</v>
      </c>
      <c r="FL314">
        <v>-12.2807692109052</v>
      </c>
      <c r="FM314">
        <v>-263.815384191176</v>
      </c>
      <c r="FN314">
        <v>24399.128</v>
      </c>
      <c r="FO314">
        <v>15</v>
      </c>
      <c r="FP314">
        <v>0</v>
      </c>
      <c r="FQ314" t="s">
        <v>439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6.87578904761905</v>
      </c>
      <c r="GD314">
        <v>24.7227490909091</v>
      </c>
      <c r="GE314">
        <v>2.63386034200012</v>
      </c>
      <c r="GF314">
        <v>0</v>
      </c>
      <c r="GG314">
        <v>1193.77911764706</v>
      </c>
      <c r="GH314">
        <v>-9.11673031811829</v>
      </c>
      <c r="GI314">
        <v>0.974206668637619</v>
      </c>
      <c r="GJ314">
        <v>-1</v>
      </c>
      <c r="GK314">
        <v>4.82628904761905</v>
      </c>
      <c r="GL314">
        <v>-0.0744888311688257</v>
      </c>
      <c r="GM314">
        <v>0.00988827776653802</v>
      </c>
      <c r="GN314">
        <v>1</v>
      </c>
      <c r="GO314">
        <v>1</v>
      </c>
      <c r="GP314">
        <v>2</v>
      </c>
      <c r="GQ314" t="s">
        <v>440</v>
      </c>
      <c r="GR314">
        <v>3.12465</v>
      </c>
      <c r="GS314">
        <v>2.65524</v>
      </c>
      <c r="GT314">
        <v>0.0741419</v>
      </c>
      <c r="GU314">
        <v>0.0733398</v>
      </c>
      <c r="GV314">
        <v>0.100066</v>
      </c>
      <c r="GW314">
        <v>0.0854174</v>
      </c>
      <c r="GX314">
        <v>23749.9</v>
      </c>
      <c r="GY314">
        <v>22600.1</v>
      </c>
      <c r="GZ314">
        <v>22941</v>
      </c>
      <c r="HA314">
        <v>23748.9</v>
      </c>
      <c r="HB314">
        <v>35181.5</v>
      </c>
      <c r="HC314">
        <v>35953.3</v>
      </c>
      <c r="HD314">
        <v>41356.7</v>
      </c>
      <c r="HE314">
        <v>42353.2</v>
      </c>
      <c r="HF314">
        <v>1.90357</v>
      </c>
      <c r="HG314">
        <v>1.7968</v>
      </c>
      <c r="HH314">
        <v>0.178032</v>
      </c>
      <c r="HI314">
        <v>0</v>
      </c>
      <c r="HJ314">
        <v>27.1016</v>
      </c>
      <c r="HK314">
        <v>999.9</v>
      </c>
      <c r="HL314">
        <v>52.936</v>
      </c>
      <c r="HM314">
        <v>29.95</v>
      </c>
      <c r="HN314">
        <v>24.7976</v>
      </c>
      <c r="HO314">
        <v>54.2995</v>
      </c>
      <c r="HP314">
        <v>43.0088</v>
      </c>
      <c r="HQ314">
        <v>1</v>
      </c>
      <c r="HR314">
        <v>0.0682114</v>
      </c>
      <c r="HS314">
        <v>0.858148</v>
      </c>
      <c r="HT314">
        <v>20.2148</v>
      </c>
      <c r="HU314">
        <v>5.23286</v>
      </c>
      <c r="HV314">
        <v>11.992</v>
      </c>
      <c r="HW314">
        <v>4.9557</v>
      </c>
      <c r="HX314">
        <v>3.30385</v>
      </c>
      <c r="HY314">
        <v>51.6</v>
      </c>
      <c r="HZ314">
        <v>9999</v>
      </c>
      <c r="IA314">
        <v>9999</v>
      </c>
      <c r="IB314">
        <v>9999</v>
      </c>
      <c r="IC314">
        <v>1.86844</v>
      </c>
      <c r="ID314">
        <v>1.86418</v>
      </c>
      <c r="IE314">
        <v>1.8718</v>
      </c>
      <c r="IF314">
        <v>1.86264</v>
      </c>
      <c r="IG314">
        <v>1.86216</v>
      </c>
      <c r="IH314">
        <v>1.86856</v>
      </c>
      <c r="II314">
        <v>1.85868</v>
      </c>
      <c r="IJ314">
        <v>1.86508</v>
      </c>
      <c r="IK314">
        <v>5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5.076</v>
      </c>
      <c r="IY314">
        <v>0.4056</v>
      </c>
      <c r="IZ314">
        <v>3.97360106167472</v>
      </c>
      <c r="JA314">
        <v>0.00378919108122332</v>
      </c>
      <c r="JB314">
        <v>-1.39025892724049e-06</v>
      </c>
      <c r="JC314">
        <v>2.66215117939144e-10</v>
      </c>
      <c r="JD314">
        <v>0.0716792814121334</v>
      </c>
      <c r="JE314">
        <v>0.00926075309058177</v>
      </c>
      <c r="JF314">
        <v>8.50568971851429e-05</v>
      </c>
      <c r="JG314">
        <v>6.08600627940814e-06</v>
      </c>
      <c r="JH314">
        <v>1</v>
      </c>
      <c r="JI314">
        <v>1927</v>
      </c>
      <c r="JJ314">
        <v>1</v>
      </c>
      <c r="JK314">
        <v>28</v>
      </c>
      <c r="JL314">
        <v>29320933.3</v>
      </c>
      <c r="JM314">
        <v>29320933.3</v>
      </c>
      <c r="JN314">
        <v>0.819092</v>
      </c>
      <c r="JO314">
        <v>2.38525</v>
      </c>
      <c r="JP314">
        <v>1.4978</v>
      </c>
      <c r="JQ314">
        <v>2.32666</v>
      </c>
      <c r="JR314">
        <v>1.54419</v>
      </c>
      <c r="JS314">
        <v>2.3584</v>
      </c>
      <c r="JT314">
        <v>35.6148</v>
      </c>
      <c r="JU314">
        <v>24.1138</v>
      </c>
      <c r="JV314">
        <v>18</v>
      </c>
      <c r="JW314">
        <v>547.615</v>
      </c>
      <c r="JX314">
        <v>422.79</v>
      </c>
      <c r="JY314">
        <v>25.9252</v>
      </c>
      <c r="JZ314">
        <v>28.408</v>
      </c>
      <c r="KA314">
        <v>30.0004</v>
      </c>
      <c r="KB314">
        <v>28.2215</v>
      </c>
      <c r="KC314">
        <v>28.2358</v>
      </c>
      <c r="KD314">
        <v>16.3154</v>
      </c>
      <c r="KE314">
        <v>38.1213</v>
      </c>
      <c r="KF314">
        <v>29.9659</v>
      </c>
      <c r="KG314">
        <v>25.9201</v>
      </c>
      <c r="KH314">
        <v>297.053</v>
      </c>
      <c r="KI314">
        <v>18.7201</v>
      </c>
      <c r="KJ314">
        <v>92.693</v>
      </c>
      <c r="KK314">
        <v>98.7052</v>
      </c>
    </row>
    <row r="315" spans="1:297">
      <c r="A315">
        <v>299</v>
      </c>
      <c r="B315">
        <v>1759256003</v>
      </c>
      <c r="C315">
        <v>6162</v>
      </c>
      <c r="D315" t="s">
        <v>1043</v>
      </c>
      <c r="E315" t="s">
        <v>1044</v>
      </c>
      <c r="F315">
        <v>5</v>
      </c>
      <c r="G315" t="s">
        <v>1028</v>
      </c>
      <c r="H315" t="s">
        <v>436</v>
      </c>
      <c r="I315">
        <v>1759255994.84615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324.740439149879</v>
      </c>
      <c r="AK315">
        <v>328.332478787879</v>
      </c>
      <c r="AL315">
        <v>-3.16387872125253</v>
      </c>
      <c r="AM315">
        <v>62.8338870890454</v>
      </c>
      <c r="AN315">
        <f>(AP315 - AO315 + DY315*1E3/(8.314*(EA315+273.15)) * AR315/DX315 * AQ315) * DX315/(100*DL315) * 1000/(1000 - AP315)</f>
        <v>0</v>
      </c>
      <c r="AO315">
        <v>18.6497407054004</v>
      </c>
      <c r="AP315">
        <v>23.484796969697</v>
      </c>
      <c r="AQ315">
        <v>-2.95162733155117e-06</v>
      </c>
      <c r="AR315">
        <v>104.034214439665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5.9</v>
      </c>
      <c r="DM315">
        <v>0.5</v>
      </c>
      <c r="DN315" t="s">
        <v>438</v>
      </c>
      <c r="DO315">
        <v>2</v>
      </c>
      <c r="DP315" t="b">
        <v>1</v>
      </c>
      <c r="DQ315">
        <v>1759255994.84615</v>
      </c>
      <c r="DR315">
        <v>343.015</v>
      </c>
      <c r="DS315">
        <v>333.946846153846</v>
      </c>
      <c r="DT315">
        <v>23.4861846153846</v>
      </c>
      <c r="DU315">
        <v>18.6584384615385</v>
      </c>
      <c r="DV315">
        <v>337.909769230769</v>
      </c>
      <c r="DW315">
        <v>23.0806230769231</v>
      </c>
      <c r="DX315">
        <v>499.987615384615</v>
      </c>
      <c r="DY315">
        <v>90.6806615384615</v>
      </c>
      <c r="DZ315">
        <v>0.0295932461538462</v>
      </c>
      <c r="EA315">
        <v>29.9963076923077</v>
      </c>
      <c r="EB315">
        <v>30.0082923076923</v>
      </c>
      <c r="EC315">
        <v>999.9</v>
      </c>
      <c r="ED315">
        <v>0</v>
      </c>
      <c r="EE315">
        <v>0</v>
      </c>
      <c r="EF315">
        <v>10003.22</v>
      </c>
      <c r="EG315">
        <v>0</v>
      </c>
      <c r="EH315">
        <v>10.0155</v>
      </c>
      <c r="EI315">
        <v>9.06819153846154</v>
      </c>
      <c r="EJ315">
        <v>351.265076923077</v>
      </c>
      <c r="EK315">
        <v>340.296538461538</v>
      </c>
      <c r="EL315">
        <v>4.82773461538461</v>
      </c>
      <c r="EM315">
        <v>333.946846153846</v>
      </c>
      <c r="EN315">
        <v>18.6584384615385</v>
      </c>
      <c r="EO315">
        <v>2.12974076923077</v>
      </c>
      <c r="EP315">
        <v>1.69196</v>
      </c>
      <c r="EQ315">
        <v>18.4433923076923</v>
      </c>
      <c r="ER315">
        <v>14.8228692307692</v>
      </c>
      <c r="ES315">
        <v>1999.98923076923</v>
      </c>
      <c r="ET315">
        <v>0.98000076923077</v>
      </c>
      <c r="EU315">
        <v>0.0199992307692308</v>
      </c>
      <c r="EV315">
        <v>0</v>
      </c>
      <c r="EW315">
        <v>1192.18923076923</v>
      </c>
      <c r="EX315">
        <v>5.00016</v>
      </c>
      <c r="EY315">
        <v>24377.9153846154</v>
      </c>
      <c r="EZ315">
        <v>18234.0923076923</v>
      </c>
      <c r="FA315">
        <v>49.062</v>
      </c>
      <c r="FB315">
        <v>49.5524615384615</v>
      </c>
      <c r="FC315">
        <v>49.437</v>
      </c>
      <c r="FD315">
        <v>49.2063846153846</v>
      </c>
      <c r="FE315">
        <v>50.8701538461538</v>
      </c>
      <c r="FF315">
        <v>1955.08923076923</v>
      </c>
      <c r="FG315">
        <v>39.9</v>
      </c>
      <c r="FH315">
        <v>0</v>
      </c>
      <c r="FI315">
        <v>1759256010.4</v>
      </c>
      <c r="FJ315">
        <v>0</v>
      </c>
      <c r="FK315">
        <v>1192.12153846154</v>
      </c>
      <c r="FL315">
        <v>-16.2112820604837</v>
      </c>
      <c r="FM315">
        <v>-330.694017077397</v>
      </c>
      <c r="FN315">
        <v>24373.9153846154</v>
      </c>
      <c r="FO315">
        <v>15</v>
      </c>
      <c r="FP315">
        <v>0</v>
      </c>
      <c r="FQ315" t="s">
        <v>439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8.6301265</v>
      </c>
      <c r="GD315">
        <v>10.4078233082707</v>
      </c>
      <c r="GE315">
        <v>1.12376775628808</v>
      </c>
      <c r="GF315">
        <v>0</v>
      </c>
      <c r="GG315">
        <v>1192.91294117647</v>
      </c>
      <c r="GH315">
        <v>-13.4038197207875</v>
      </c>
      <c r="GI315">
        <v>1.35371934143062</v>
      </c>
      <c r="GJ315">
        <v>-1</v>
      </c>
      <c r="GK315">
        <v>4.825798</v>
      </c>
      <c r="GL315">
        <v>0.0712087218045152</v>
      </c>
      <c r="GM315">
        <v>0.00963375555014759</v>
      </c>
      <c r="GN315">
        <v>1</v>
      </c>
      <c r="GO315">
        <v>1</v>
      </c>
      <c r="GP315">
        <v>2</v>
      </c>
      <c r="GQ315" t="s">
        <v>440</v>
      </c>
      <c r="GR315">
        <v>3.12469</v>
      </c>
      <c r="GS315">
        <v>2.65545</v>
      </c>
      <c r="GT315">
        <v>0.0712964</v>
      </c>
      <c r="GU315">
        <v>0.0701345</v>
      </c>
      <c r="GV315">
        <v>0.100049</v>
      </c>
      <c r="GW315">
        <v>0.0853406</v>
      </c>
      <c r="GX315">
        <v>23822.6</v>
      </c>
      <c r="GY315">
        <v>22678.1</v>
      </c>
      <c r="GZ315">
        <v>22940.8</v>
      </c>
      <c r="HA315">
        <v>23748.8</v>
      </c>
      <c r="HB315">
        <v>35181.8</v>
      </c>
      <c r="HC315">
        <v>35955.9</v>
      </c>
      <c r="HD315">
        <v>41356.5</v>
      </c>
      <c r="HE315">
        <v>42353</v>
      </c>
      <c r="HF315">
        <v>1.90392</v>
      </c>
      <c r="HG315">
        <v>1.7965</v>
      </c>
      <c r="HH315">
        <v>0.178106</v>
      </c>
      <c r="HI315">
        <v>0</v>
      </c>
      <c r="HJ315">
        <v>27.1055</v>
      </c>
      <c r="HK315">
        <v>999.9</v>
      </c>
      <c r="HL315">
        <v>52.912</v>
      </c>
      <c r="HM315">
        <v>29.96</v>
      </c>
      <c r="HN315">
        <v>24.8027</v>
      </c>
      <c r="HO315">
        <v>54.2195</v>
      </c>
      <c r="HP315">
        <v>42.9407</v>
      </c>
      <c r="HQ315">
        <v>1</v>
      </c>
      <c r="HR315">
        <v>0.068534</v>
      </c>
      <c r="HS315">
        <v>0.840068</v>
      </c>
      <c r="HT315">
        <v>20.215</v>
      </c>
      <c r="HU315">
        <v>5.23316</v>
      </c>
      <c r="HV315">
        <v>11.992</v>
      </c>
      <c r="HW315">
        <v>4.95575</v>
      </c>
      <c r="HX315">
        <v>3.30395</v>
      </c>
      <c r="HY315">
        <v>51.6</v>
      </c>
      <c r="HZ315">
        <v>9999</v>
      </c>
      <c r="IA315">
        <v>9999</v>
      </c>
      <c r="IB315">
        <v>9999</v>
      </c>
      <c r="IC315">
        <v>1.86845</v>
      </c>
      <c r="ID315">
        <v>1.86418</v>
      </c>
      <c r="IE315">
        <v>1.8718</v>
      </c>
      <c r="IF315">
        <v>1.86264</v>
      </c>
      <c r="IG315">
        <v>1.86215</v>
      </c>
      <c r="IH315">
        <v>1.86857</v>
      </c>
      <c r="II315">
        <v>1.85867</v>
      </c>
      <c r="IJ315">
        <v>1.86509</v>
      </c>
      <c r="IK315">
        <v>5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5.03</v>
      </c>
      <c r="IY315">
        <v>0.4055</v>
      </c>
      <c r="IZ315">
        <v>3.97360106167472</v>
      </c>
      <c r="JA315">
        <v>0.00378919108122332</v>
      </c>
      <c r="JB315">
        <v>-1.39025892724049e-06</v>
      </c>
      <c r="JC315">
        <v>2.66215117939144e-10</v>
      </c>
      <c r="JD315">
        <v>0.0716792814121334</v>
      </c>
      <c r="JE315">
        <v>0.00926075309058177</v>
      </c>
      <c r="JF315">
        <v>8.50568971851429e-05</v>
      </c>
      <c r="JG315">
        <v>6.08600627940814e-06</v>
      </c>
      <c r="JH315">
        <v>1</v>
      </c>
      <c r="JI315">
        <v>1927</v>
      </c>
      <c r="JJ315">
        <v>1</v>
      </c>
      <c r="JK315">
        <v>28</v>
      </c>
      <c r="JL315">
        <v>29320933.4</v>
      </c>
      <c r="JM315">
        <v>29320933.4</v>
      </c>
      <c r="JN315">
        <v>0.78125</v>
      </c>
      <c r="JO315">
        <v>2.38647</v>
      </c>
      <c r="JP315">
        <v>1.49902</v>
      </c>
      <c r="JQ315">
        <v>2.32666</v>
      </c>
      <c r="JR315">
        <v>1.54419</v>
      </c>
      <c r="JS315">
        <v>2.3291</v>
      </c>
      <c r="JT315">
        <v>35.5915</v>
      </c>
      <c r="JU315">
        <v>24.1225</v>
      </c>
      <c r="JV315">
        <v>18</v>
      </c>
      <c r="JW315">
        <v>547.873</v>
      </c>
      <c r="JX315">
        <v>422.64</v>
      </c>
      <c r="JY315">
        <v>25.9154</v>
      </c>
      <c r="JZ315">
        <v>28.4117</v>
      </c>
      <c r="KA315">
        <v>30.0003</v>
      </c>
      <c r="KB315">
        <v>28.225</v>
      </c>
      <c r="KC315">
        <v>28.2393</v>
      </c>
      <c r="KD315">
        <v>15.6284</v>
      </c>
      <c r="KE315">
        <v>37.8368</v>
      </c>
      <c r="KF315">
        <v>29.9659</v>
      </c>
      <c r="KG315">
        <v>25.9155</v>
      </c>
      <c r="KH315">
        <v>283.629</v>
      </c>
      <c r="KI315">
        <v>18.7201</v>
      </c>
      <c r="KJ315">
        <v>92.6922</v>
      </c>
      <c r="KK315">
        <v>98.7048</v>
      </c>
    </row>
    <row r="316" spans="1:297">
      <c r="A316">
        <v>300</v>
      </c>
      <c r="B316">
        <v>1759256008</v>
      </c>
      <c r="C316">
        <v>6167</v>
      </c>
      <c r="D316" t="s">
        <v>1045</v>
      </c>
      <c r="E316" t="s">
        <v>1046</v>
      </c>
      <c r="F316">
        <v>5</v>
      </c>
      <c r="G316" t="s">
        <v>1028</v>
      </c>
      <c r="H316" t="s">
        <v>436</v>
      </c>
      <c r="I316">
        <v>1759255999.84615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306.54939313789</v>
      </c>
      <c r="AK316">
        <v>311.653503030303</v>
      </c>
      <c r="AL316">
        <v>-3.36387460914265</v>
      </c>
      <c r="AM316">
        <v>62.8338870890454</v>
      </c>
      <c r="AN316">
        <f>(AP316 - AO316 + DY316*1E3/(8.314*(EA316+273.15)) * AR316/DX316 * AQ316) * DX316/(100*DL316) * 1000/(1000 - AP316)</f>
        <v>0</v>
      </c>
      <c r="AO316">
        <v>18.6525086551906</v>
      </c>
      <c r="AP316">
        <v>23.4813527272727</v>
      </c>
      <c r="AQ316">
        <v>-3.09924513370757e-06</v>
      </c>
      <c r="AR316">
        <v>104.034214439665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5.9</v>
      </c>
      <c r="DM316">
        <v>0.5</v>
      </c>
      <c r="DN316" t="s">
        <v>438</v>
      </c>
      <c r="DO316">
        <v>2</v>
      </c>
      <c r="DP316" t="b">
        <v>1</v>
      </c>
      <c r="DQ316">
        <v>1759255999.84615</v>
      </c>
      <c r="DR316">
        <v>327.252076923077</v>
      </c>
      <c r="DS316">
        <v>317.01</v>
      </c>
      <c r="DT316">
        <v>23.4848846153846</v>
      </c>
      <c r="DU316">
        <v>18.6588923076923</v>
      </c>
      <c r="DV316">
        <v>322.193307692308</v>
      </c>
      <c r="DW316">
        <v>23.0793538461538</v>
      </c>
      <c r="DX316">
        <v>499.992692307692</v>
      </c>
      <c r="DY316">
        <v>90.6815692307693</v>
      </c>
      <c r="DZ316">
        <v>0.0296789538461539</v>
      </c>
      <c r="EA316">
        <v>29.9964538461538</v>
      </c>
      <c r="EB316">
        <v>30.0084461538462</v>
      </c>
      <c r="EC316">
        <v>999.9</v>
      </c>
      <c r="ED316">
        <v>0</v>
      </c>
      <c r="EE316">
        <v>0</v>
      </c>
      <c r="EF316">
        <v>10006.3907692308</v>
      </c>
      <c r="EG316">
        <v>0</v>
      </c>
      <c r="EH316">
        <v>10.0155</v>
      </c>
      <c r="EI316">
        <v>10.2420815384615</v>
      </c>
      <c r="EJ316">
        <v>335.122538461538</v>
      </c>
      <c r="EK316">
        <v>323.037615384615</v>
      </c>
      <c r="EL316">
        <v>4.82598153846154</v>
      </c>
      <c r="EM316">
        <v>317.01</v>
      </c>
      <c r="EN316">
        <v>18.6588923076923</v>
      </c>
      <c r="EO316">
        <v>2.12964615384615</v>
      </c>
      <c r="EP316">
        <v>1.69201846153846</v>
      </c>
      <c r="EQ316">
        <v>18.4426692307692</v>
      </c>
      <c r="ER316">
        <v>14.8234</v>
      </c>
      <c r="ES316">
        <v>2000.02</v>
      </c>
      <c r="ET316">
        <v>0.980001076923077</v>
      </c>
      <c r="EU316">
        <v>0.0199988</v>
      </c>
      <c r="EV316">
        <v>0</v>
      </c>
      <c r="EW316">
        <v>1190.90615384615</v>
      </c>
      <c r="EX316">
        <v>5.00016</v>
      </c>
      <c r="EY316">
        <v>24350.6846153846</v>
      </c>
      <c r="EZ316">
        <v>18234.3692307692</v>
      </c>
      <c r="FA316">
        <v>49.062</v>
      </c>
      <c r="FB316">
        <v>49.5572307692308</v>
      </c>
      <c r="FC316">
        <v>49.437</v>
      </c>
      <c r="FD316">
        <v>49.2257692307692</v>
      </c>
      <c r="FE316">
        <v>50.875</v>
      </c>
      <c r="FF316">
        <v>1955.12</v>
      </c>
      <c r="FG316">
        <v>39.9</v>
      </c>
      <c r="FH316">
        <v>0</v>
      </c>
      <c r="FI316">
        <v>1759256015.2</v>
      </c>
      <c r="FJ316">
        <v>0</v>
      </c>
      <c r="FK316">
        <v>1190.86538461538</v>
      </c>
      <c r="FL316">
        <v>-17.2991453186566</v>
      </c>
      <c r="FM316">
        <v>-353.056410378052</v>
      </c>
      <c r="FN316">
        <v>24346.8192307692</v>
      </c>
      <c r="FO316">
        <v>15</v>
      </c>
      <c r="FP316">
        <v>0</v>
      </c>
      <c r="FQ316" t="s">
        <v>439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9.64573476190476</v>
      </c>
      <c r="GD316">
        <v>12.176752987013</v>
      </c>
      <c r="GE316">
        <v>1.34776257273771</v>
      </c>
      <c r="GF316">
        <v>0</v>
      </c>
      <c r="GG316">
        <v>1191.76617647059</v>
      </c>
      <c r="GH316">
        <v>-15.658823530655</v>
      </c>
      <c r="GI316">
        <v>1.5641084938785</v>
      </c>
      <c r="GJ316">
        <v>-1</v>
      </c>
      <c r="GK316">
        <v>4.82560857142857</v>
      </c>
      <c r="GL316">
        <v>0.0201553246753207</v>
      </c>
      <c r="GM316">
        <v>0.0128147694870723</v>
      </c>
      <c r="GN316">
        <v>1</v>
      </c>
      <c r="GO316">
        <v>1</v>
      </c>
      <c r="GP316">
        <v>2</v>
      </c>
      <c r="GQ316" t="s">
        <v>440</v>
      </c>
      <c r="GR316">
        <v>3.12466</v>
      </c>
      <c r="GS316">
        <v>2.65513</v>
      </c>
      <c r="GT316">
        <v>0.0682272</v>
      </c>
      <c r="GU316">
        <v>0.0669997</v>
      </c>
      <c r="GV316">
        <v>0.100056</v>
      </c>
      <c r="GW316">
        <v>0.0855238</v>
      </c>
      <c r="GX316">
        <v>23901.3</v>
      </c>
      <c r="GY316">
        <v>22754.4</v>
      </c>
      <c r="GZ316">
        <v>22940.8</v>
      </c>
      <c r="HA316">
        <v>23748.6</v>
      </c>
      <c r="HB316">
        <v>35180.9</v>
      </c>
      <c r="HC316">
        <v>35948</v>
      </c>
      <c r="HD316">
        <v>41356.1</v>
      </c>
      <c r="HE316">
        <v>42352.6</v>
      </c>
      <c r="HF316">
        <v>1.90377</v>
      </c>
      <c r="HG316">
        <v>1.79635</v>
      </c>
      <c r="HH316">
        <v>0.178218</v>
      </c>
      <c r="HI316">
        <v>0</v>
      </c>
      <c r="HJ316">
        <v>27.1079</v>
      </c>
      <c r="HK316">
        <v>999.9</v>
      </c>
      <c r="HL316">
        <v>52.863</v>
      </c>
      <c r="HM316">
        <v>29.95</v>
      </c>
      <c r="HN316">
        <v>24.7635</v>
      </c>
      <c r="HO316">
        <v>54.6495</v>
      </c>
      <c r="HP316">
        <v>43.105</v>
      </c>
      <c r="HQ316">
        <v>1</v>
      </c>
      <c r="HR316">
        <v>0.0687449</v>
      </c>
      <c r="HS316">
        <v>0.846852</v>
      </c>
      <c r="HT316">
        <v>20.2148</v>
      </c>
      <c r="HU316">
        <v>5.23271</v>
      </c>
      <c r="HV316">
        <v>11.992</v>
      </c>
      <c r="HW316">
        <v>4.9556</v>
      </c>
      <c r="HX316">
        <v>3.30398</v>
      </c>
      <c r="HY316">
        <v>51.6</v>
      </c>
      <c r="HZ316">
        <v>9999</v>
      </c>
      <c r="IA316">
        <v>9999</v>
      </c>
      <c r="IB316">
        <v>9999</v>
      </c>
      <c r="IC316">
        <v>1.86846</v>
      </c>
      <c r="ID316">
        <v>1.86417</v>
      </c>
      <c r="IE316">
        <v>1.8718</v>
      </c>
      <c r="IF316">
        <v>1.86264</v>
      </c>
      <c r="IG316">
        <v>1.86214</v>
      </c>
      <c r="IH316">
        <v>1.86857</v>
      </c>
      <c r="II316">
        <v>1.85867</v>
      </c>
      <c r="IJ316">
        <v>1.86508</v>
      </c>
      <c r="IK316">
        <v>5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4.981</v>
      </c>
      <c r="IY316">
        <v>0.4055</v>
      </c>
      <c r="IZ316">
        <v>3.97360106167472</v>
      </c>
      <c r="JA316">
        <v>0.00378919108122332</v>
      </c>
      <c r="JB316">
        <v>-1.39025892724049e-06</v>
      </c>
      <c r="JC316">
        <v>2.66215117939144e-10</v>
      </c>
      <c r="JD316">
        <v>0.0716792814121334</v>
      </c>
      <c r="JE316">
        <v>0.00926075309058177</v>
      </c>
      <c r="JF316">
        <v>8.50568971851429e-05</v>
      </c>
      <c r="JG316">
        <v>6.08600627940814e-06</v>
      </c>
      <c r="JH316">
        <v>1</v>
      </c>
      <c r="JI316">
        <v>1927</v>
      </c>
      <c r="JJ316">
        <v>1</v>
      </c>
      <c r="JK316">
        <v>28</v>
      </c>
      <c r="JL316">
        <v>29320933.5</v>
      </c>
      <c r="JM316">
        <v>29320933.5</v>
      </c>
      <c r="JN316">
        <v>0.749512</v>
      </c>
      <c r="JO316">
        <v>2.40112</v>
      </c>
      <c r="JP316">
        <v>1.49902</v>
      </c>
      <c r="JQ316">
        <v>2.32666</v>
      </c>
      <c r="JR316">
        <v>1.54419</v>
      </c>
      <c r="JS316">
        <v>2.27173</v>
      </c>
      <c r="JT316">
        <v>35.5915</v>
      </c>
      <c r="JU316">
        <v>24.0963</v>
      </c>
      <c r="JV316">
        <v>18</v>
      </c>
      <c r="JW316">
        <v>547.805</v>
      </c>
      <c r="JX316">
        <v>422.575</v>
      </c>
      <c r="JY316">
        <v>25.9106</v>
      </c>
      <c r="JZ316">
        <v>28.4159</v>
      </c>
      <c r="KA316">
        <v>30.0003</v>
      </c>
      <c r="KB316">
        <v>28.2286</v>
      </c>
      <c r="KC316">
        <v>28.2424</v>
      </c>
      <c r="KD316">
        <v>14.9183</v>
      </c>
      <c r="KE316">
        <v>37.8368</v>
      </c>
      <c r="KF316">
        <v>29.9659</v>
      </c>
      <c r="KG316">
        <v>25.9033</v>
      </c>
      <c r="KH316">
        <v>263.414</v>
      </c>
      <c r="KI316">
        <v>18.7202</v>
      </c>
      <c r="KJ316">
        <v>92.6918</v>
      </c>
      <c r="KK316">
        <v>98.7039</v>
      </c>
    </row>
    <row r="317" spans="1:297">
      <c r="A317">
        <v>301</v>
      </c>
      <c r="B317">
        <v>1759256013</v>
      </c>
      <c r="C317">
        <v>6172</v>
      </c>
      <c r="D317" t="s">
        <v>1047</v>
      </c>
      <c r="E317" t="s">
        <v>1048</v>
      </c>
      <c r="F317">
        <v>5</v>
      </c>
      <c r="G317" t="s">
        <v>1028</v>
      </c>
      <c r="H317" t="s">
        <v>436</v>
      </c>
      <c r="I317">
        <v>1759256004.84615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289.978083122161</v>
      </c>
      <c r="AK317">
        <v>295.198751515152</v>
      </c>
      <c r="AL317">
        <v>-3.27780677227803</v>
      </c>
      <c r="AM317">
        <v>62.8338870890454</v>
      </c>
      <c r="AN317">
        <f>(AP317 - AO317 + DY317*1E3/(8.314*(EA317+273.15)) * AR317/DX317 * AQ317) * DX317/(100*DL317) * 1000/(1000 - AP317)</f>
        <v>0</v>
      </c>
      <c r="AO317">
        <v>18.6988898954</v>
      </c>
      <c r="AP317">
        <v>23.5025527272727</v>
      </c>
      <c r="AQ317">
        <v>2.05637373548303e-05</v>
      </c>
      <c r="AR317">
        <v>104.034214439665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5.9</v>
      </c>
      <c r="DM317">
        <v>0.5</v>
      </c>
      <c r="DN317" t="s">
        <v>438</v>
      </c>
      <c r="DO317">
        <v>2</v>
      </c>
      <c r="DP317" t="b">
        <v>1</v>
      </c>
      <c r="DQ317">
        <v>1759256004.84615</v>
      </c>
      <c r="DR317">
        <v>311.260615384615</v>
      </c>
      <c r="DS317">
        <v>300.437846153846</v>
      </c>
      <c r="DT317">
        <v>23.4877307692308</v>
      </c>
      <c r="DU317">
        <v>18.6685384615385</v>
      </c>
      <c r="DV317">
        <v>306.249538461539</v>
      </c>
      <c r="DW317">
        <v>23.0821384615385</v>
      </c>
      <c r="DX317">
        <v>499.965384615385</v>
      </c>
      <c r="DY317">
        <v>90.6811461538461</v>
      </c>
      <c r="DZ317">
        <v>0.0297496538461538</v>
      </c>
      <c r="EA317">
        <v>29.9962615384615</v>
      </c>
      <c r="EB317">
        <v>30.0102230769231</v>
      </c>
      <c r="EC317">
        <v>999.9</v>
      </c>
      <c r="ED317">
        <v>0</v>
      </c>
      <c r="EE317">
        <v>0</v>
      </c>
      <c r="EF317">
        <v>10007.07</v>
      </c>
      <c r="EG317">
        <v>0</v>
      </c>
      <c r="EH317">
        <v>10.0155</v>
      </c>
      <c r="EI317">
        <v>10.8226953846154</v>
      </c>
      <c r="EJ317">
        <v>318.747230769231</v>
      </c>
      <c r="EK317">
        <v>306.153076923077</v>
      </c>
      <c r="EL317">
        <v>4.81918461538462</v>
      </c>
      <c r="EM317">
        <v>300.437846153846</v>
      </c>
      <c r="EN317">
        <v>18.6685384615385</v>
      </c>
      <c r="EO317">
        <v>2.12989461538461</v>
      </c>
      <c r="EP317">
        <v>1.69288538461538</v>
      </c>
      <c r="EQ317">
        <v>18.4445307692308</v>
      </c>
      <c r="ER317">
        <v>14.8313307692308</v>
      </c>
      <c r="ES317">
        <v>1999.99</v>
      </c>
      <c r="ET317">
        <v>0.980000923076923</v>
      </c>
      <c r="EU317">
        <v>0.0199990076923077</v>
      </c>
      <c r="EV317">
        <v>0</v>
      </c>
      <c r="EW317">
        <v>1189.57153846154</v>
      </c>
      <c r="EX317">
        <v>5.00016</v>
      </c>
      <c r="EY317">
        <v>24321.3</v>
      </c>
      <c r="EZ317">
        <v>18234.0923076923</v>
      </c>
      <c r="FA317">
        <v>49.062</v>
      </c>
      <c r="FB317">
        <v>49.562</v>
      </c>
      <c r="FC317">
        <v>49.437</v>
      </c>
      <c r="FD317">
        <v>49.2354615384615</v>
      </c>
      <c r="FE317">
        <v>50.875</v>
      </c>
      <c r="FF317">
        <v>1955.09</v>
      </c>
      <c r="FG317">
        <v>39.9</v>
      </c>
      <c r="FH317">
        <v>0</v>
      </c>
      <c r="FI317">
        <v>1759256020</v>
      </c>
      <c r="FJ317">
        <v>0</v>
      </c>
      <c r="FK317">
        <v>1189.48269230769</v>
      </c>
      <c r="FL317">
        <v>-16.9418803243703</v>
      </c>
      <c r="FM317">
        <v>-341.186324249379</v>
      </c>
      <c r="FN317">
        <v>24319.2192307692</v>
      </c>
      <c r="FO317">
        <v>15</v>
      </c>
      <c r="FP317">
        <v>0</v>
      </c>
      <c r="FQ317" t="s">
        <v>439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10.562898</v>
      </c>
      <c r="GD317">
        <v>9.09394285714286</v>
      </c>
      <c r="GE317">
        <v>1.05673301936014</v>
      </c>
      <c r="GF317">
        <v>0</v>
      </c>
      <c r="GG317">
        <v>1190.335</v>
      </c>
      <c r="GH317">
        <v>-17.1695950988256</v>
      </c>
      <c r="GI317">
        <v>1.70547949096954</v>
      </c>
      <c r="GJ317">
        <v>-1</v>
      </c>
      <c r="GK317">
        <v>4.8197645</v>
      </c>
      <c r="GL317">
        <v>-0.105119548872177</v>
      </c>
      <c r="GM317">
        <v>0.0184772139336534</v>
      </c>
      <c r="GN317">
        <v>0</v>
      </c>
      <c r="GO317">
        <v>0</v>
      </c>
      <c r="GP317">
        <v>2</v>
      </c>
      <c r="GQ317" t="s">
        <v>446</v>
      </c>
      <c r="GR317">
        <v>3.12482</v>
      </c>
      <c r="GS317">
        <v>2.65546</v>
      </c>
      <c r="GT317">
        <v>0.065169</v>
      </c>
      <c r="GU317">
        <v>0.0636915</v>
      </c>
      <c r="GV317">
        <v>0.10011</v>
      </c>
      <c r="GW317">
        <v>0.0855486</v>
      </c>
      <c r="GX317">
        <v>23979.4</v>
      </c>
      <c r="GY317">
        <v>22834.7</v>
      </c>
      <c r="GZ317">
        <v>22940.4</v>
      </c>
      <c r="HA317">
        <v>23748.2</v>
      </c>
      <c r="HB317">
        <v>35178.3</v>
      </c>
      <c r="HC317">
        <v>35946.3</v>
      </c>
      <c r="HD317">
        <v>41355.8</v>
      </c>
      <c r="HE317">
        <v>42352</v>
      </c>
      <c r="HF317">
        <v>1.90418</v>
      </c>
      <c r="HG317">
        <v>1.79605</v>
      </c>
      <c r="HH317">
        <v>0.178292</v>
      </c>
      <c r="HI317">
        <v>0</v>
      </c>
      <c r="HJ317">
        <v>27.1108</v>
      </c>
      <c r="HK317">
        <v>999.9</v>
      </c>
      <c r="HL317">
        <v>52.863</v>
      </c>
      <c r="HM317">
        <v>29.96</v>
      </c>
      <c r="HN317">
        <v>24.7803</v>
      </c>
      <c r="HO317">
        <v>54.1195</v>
      </c>
      <c r="HP317">
        <v>42.9607</v>
      </c>
      <c r="HQ317">
        <v>1</v>
      </c>
      <c r="HR317">
        <v>0.0691082</v>
      </c>
      <c r="HS317">
        <v>0.871277</v>
      </c>
      <c r="HT317">
        <v>20.215</v>
      </c>
      <c r="HU317">
        <v>5.23361</v>
      </c>
      <c r="HV317">
        <v>11.992</v>
      </c>
      <c r="HW317">
        <v>4.95575</v>
      </c>
      <c r="HX317">
        <v>3.3039</v>
      </c>
      <c r="HY317">
        <v>51.6</v>
      </c>
      <c r="HZ317">
        <v>9999</v>
      </c>
      <c r="IA317">
        <v>9999</v>
      </c>
      <c r="IB317">
        <v>9999</v>
      </c>
      <c r="IC317">
        <v>1.86844</v>
      </c>
      <c r="ID317">
        <v>1.86418</v>
      </c>
      <c r="IE317">
        <v>1.8718</v>
      </c>
      <c r="IF317">
        <v>1.86264</v>
      </c>
      <c r="IG317">
        <v>1.86215</v>
      </c>
      <c r="IH317">
        <v>1.86855</v>
      </c>
      <c r="II317">
        <v>1.85867</v>
      </c>
      <c r="IJ317">
        <v>1.86508</v>
      </c>
      <c r="IK317">
        <v>5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4.932</v>
      </c>
      <c r="IY317">
        <v>0.406</v>
      </c>
      <c r="IZ317">
        <v>3.97360106167472</v>
      </c>
      <c r="JA317">
        <v>0.00378919108122332</v>
      </c>
      <c r="JB317">
        <v>-1.39025892724049e-06</v>
      </c>
      <c r="JC317">
        <v>2.66215117939144e-10</v>
      </c>
      <c r="JD317">
        <v>0.0716792814121334</v>
      </c>
      <c r="JE317">
        <v>0.00926075309058177</v>
      </c>
      <c r="JF317">
        <v>8.50568971851429e-05</v>
      </c>
      <c r="JG317">
        <v>6.08600627940814e-06</v>
      </c>
      <c r="JH317">
        <v>1</v>
      </c>
      <c r="JI317">
        <v>1927</v>
      </c>
      <c r="JJ317">
        <v>1</v>
      </c>
      <c r="JK317">
        <v>28</v>
      </c>
      <c r="JL317">
        <v>29320933.6</v>
      </c>
      <c r="JM317">
        <v>29320933.6</v>
      </c>
      <c r="JN317">
        <v>0.712891</v>
      </c>
      <c r="JO317">
        <v>2.39624</v>
      </c>
      <c r="JP317">
        <v>1.4978</v>
      </c>
      <c r="JQ317">
        <v>2.32666</v>
      </c>
      <c r="JR317">
        <v>1.54419</v>
      </c>
      <c r="JS317">
        <v>2.34863</v>
      </c>
      <c r="JT317">
        <v>35.6148</v>
      </c>
      <c r="JU317">
        <v>24.1138</v>
      </c>
      <c r="JV317">
        <v>18</v>
      </c>
      <c r="JW317">
        <v>548.097</v>
      </c>
      <c r="JX317">
        <v>422.429</v>
      </c>
      <c r="JY317">
        <v>25.9003</v>
      </c>
      <c r="JZ317">
        <v>28.4189</v>
      </c>
      <c r="KA317">
        <v>30.0005</v>
      </c>
      <c r="KB317">
        <v>28.2322</v>
      </c>
      <c r="KC317">
        <v>28.2465</v>
      </c>
      <c r="KD317">
        <v>14.2567</v>
      </c>
      <c r="KE317">
        <v>37.8368</v>
      </c>
      <c r="KF317">
        <v>29.9659</v>
      </c>
      <c r="KG317">
        <v>25.8898</v>
      </c>
      <c r="KH317">
        <v>249.84</v>
      </c>
      <c r="KI317">
        <v>18.7202</v>
      </c>
      <c r="KJ317">
        <v>92.6908</v>
      </c>
      <c r="KK317">
        <v>98.7025</v>
      </c>
    </row>
    <row r="318" spans="1:297">
      <c r="A318">
        <v>302</v>
      </c>
      <c r="B318">
        <v>1759256018</v>
      </c>
      <c r="C318">
        <v>6177</v>
      </c>
      <c r="D318" t="s">
        <v>1049</v>
      </c>
      <c r="E318" t="s">
        <v>1050</v>
      </c>
      <c r="F318">
        <v>5</v>
      </c>
      <c r="G318" t="s">
        <v>1028</v>
      </c>
      <c r="H318" t="s">
        <v>436</v>
      </c>
      <c r="I318">
        <v>1759256009.84615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272.469502232458</v>
      </c>
      <c r="AK318">
        <v>278.542612121212</v>
      </c>
      <c r="AL318">
        <v>-3.35444819068886</v>
      </c>
      <c r="AM318">
        <v>62.8338870890454</v>
      </c>
      <c r="AN318">
        <f>(AP318 - AO318 + DY318*1E3/(8.314*(EA318+273.15)) * AR318/DX318 * AQ318) * DX318/(100*DL318) * 1000/(1000 - AP318)</f>
        <v>0</v>
      </c>
      <c r="AO318">
        <v>18.7022360887873</v>
      </c>
      <c r="AP318">
        <v>23.5145751515151</v>
      </c>
      <c r="AQ318">
        <v>1.50729409438863e-05</v>
      </c>
      <c r="AR318">
        <v>104.034214439665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5.9</v>
      </c>
      <c r="DM318">
        <v>0.5</v>
      </c>
      <c r="DN318" t="s">
        <v>438</v>
      </c>
      <c r="DO318">
        <v>2</v>
      </c>
      <c r="DP318" t="b">
        <v>1</v>
      </c>
      <c r="DQ318">
        <v>1759256009.84615</v>
      </c>
      <c r="DR318">
        <v>295.204384615385</v>
      </c>
      <c r="DS318">
        <v>283.375769230769</v>
      </c>
      <c r="DT318">
        <v>23.4950769230769</v>
      </c>
      <c r="DU318">
        <v>18.6846692307692</v>
      </c>
      <c r="DV318">
        <v>290.241846153846</v>
      </c>
      <c r="DW318">
        <v>23.0893076923077</v>
      </c>
      <c r="DX318">
        <v>500.008769230769</v>
      </c>
      <c r="DY318">
        <v>90.6803461538462</v>
      </c>
      <c r="DZ318">
        <v>0.0298280923076923</v>
      </c>
      <c r="EA318">
        <v>29.9929</v>
      </c>
      <c r="EB318">
        <v>30.0135076923077</v>
      </c>
      <c r="EC318">
        <v>999.9</v>
      </c>
      <c r="ED318">
        <v>0</v>
      </c>
      <c r="EE318">
        <v>0</v>
      </c>
      <c r="EF318">
        <v>9995.86384615384</v>
      </c>
      <c r="EG318">
        <v>0</v>
      </c>
      <c r="EH318">
        <v>10.0797153846154</v>
      </c>
      <c r="EI318">
        <v>11.8285923076923</v>
      </c>
      <c r="EJ318">
        <v>302.307</v>
      </c>
      <c r="EK318">
        <v>288.771153846154</v>
      </c>
      <c r="EL318">
        <v>4.81039461538462</v>
      </c>
      <c r="EM318">
        <v>283.375769230769</v>
      </c>
      <c r="EN318">
        <v>18.6846692307692</v>
      </c>
      <c r="EO318">
        <v>2.13054153846154</v>
      </c>
      <c r="EP318">
        <v>1.69433230769231</v>
      </c>
      <c r="EQ318">
        <v>18.4493692307692</v>
      </c>
      <c r="ER318">
        <v>14.8446</v>
      </c>
      <c r="ES318">
        <v>1999.94384615385</v>
      </c>
      <c r="ET318">
        <v>0.980000615384615</v>
      </c>
      <c r="EU318">
        <v>0.0199994384615385</v>
      </c>
      <c r="EV318">
        <v>0</v>
      </c>
      <c r="EW318">
        <v>1188.37</v>
      </c>
      <c r="EX318">
        <v>5.00016</v>
      </c>
      <c r="EY318">
        <v>24293.8461538462</v>
      </c>
      <c r="EZ318">
        <v>18233.6615384615</v>
      </c>
      <c r="FA318">
        <v>49.062</v>
      </c>
      <c r="FB318">
        <v>49.562</v>
      </c>
      <c r="FC318">
        <v>49.437</v>
      </c>
      <c r="FD318">
        <v>49.2354615384615</v>
      </c>
      <c r="FE318">
        <v>50.875</v>
      </c>
      <c r="FF318">
        <v>1955.04384615385</v>
      </c>
      <c r="FG318">
        <v>39.9</v>
      </c>
      <c r="FH318">
        <v>0</v>
      </c>
      <c r="FI318">
        <v>1759256025.4</v>
      </c>
      <c r="FJ318">
        <v>0</v>
      </c>
      <c r="FK318">
        <v>1187.9972</v>
      </c>
      <c r="FL318">
        <v>-15.1507691957663</v>
      </c>
      <c r="FM318">
        <v>-293.338461185818</v>
      </c>
      <c r="FN318">
        <v>24289.048</v>
      </c>
      <c r="FO318">
        <v>15</v>
      </c>
      <c r="FP318">
        <v>0</v>
      </c>
      <c r="FQ318" t="s">
        <v>439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11.2112057142857</v>
      </c>
      <c r="GD318">
        <v>10.6583080519481</v>
      </c>
      <c r="GE318">
        <v>1.21013210010341</v>
      </c>
      <c r="GF318">
        <v>0</v>
      </c>
      <c r="GG318">
        <v>1189.02705882353</v>
      </c>
      <c r="GH318">
        <v>-16.0045836569797</v>
      </c>
      <c r="GI318">
        <v>1.59469253797007</v>
      </c>
      <c r="GJ318">
        <v>-1</v>
      </c>
      <c r="GK318">
        <v>4.81688238095238</v>
      </c>
      <c r="GL318">
        <v>-0.127389350649351</v>
      </c>
      <c r="GM318">
        <v>0.0188016306042503</v>
      </c>
      <c r="GN318">
        <v>0</v>
      </c>
      <c r="GO318">
        <v>0</v>
      </c>
      <c r="GP318">
        <v>2</v>
      </c>
      <c r="GQ318" t="s">
        <v>446</v>
      </c>
      <c r="GR318">
        <v>3.12449</v>
      </c>
      <c r="GS318">
        <v>2.65536</v>
      </c>
      <c r="GT318">
        <v>0.0619707</v>
      </c>
      <c r="GU318">
        <v>0.0605224</v>
      </c>
      <c r="GV318">
        <v>0.10014</v>
      </c>
      <c r="GW318">
        <v>0.0855538</v>
      </c>
      <c r="GX318">
        <v>24060.9</v>
      </c>
      <c r="GY318">
        <v>22911.7</v>
      </c>
      <c r="GZ318">
        <v>22940</v>
      </c>
      <c r="HA318">
        <v>23748</v>
      </c>
      <c r="HB318">
        <v>35176.6</v>
      </c>
      <c r="HC318">
        <v>35945.6</v>
      </c>
      <c r="HD318">
        <v>41355.6</v>
      </c>
      <c r="HE318">
        <v>42351.7</v>
      </c>
      <c r="HF318">
        <v>1.90338</v>
      </c>
      <c r="HG318">
        <v>1.79665</v>
      </c>
      <c r="HH318">
        <v>0.17783</v>
      </c>
      <c r="HI318">
        <v>0</v>
      </c>
      <c r="HJ318">
        <v>27.1145</v>
      </c>
      <c r="HK318">
        <v>999.9</v>
      </c>
      <c r="HL318">
        <v>52.887</v>
      </c>
      <c r="HM318">
        <v>29.98</v>
      </c>
      <c r="HN318">
        <v>24.8186</v>
      </c>
      <c r="HO318">
        <v>54.0695</v>
      </c>
      <c r="HP318">
        <v>43.0048</v>
      </c>
      <c r="HQ318">
        <v>1</v>
      </c>
      <c r="HR318">
        <v>0.0691946</v>
      </c>
      <c r="HS318">
        <v>0.890158</v>
      </c>
      <c r="HT318">
        <v>20.2146</v>
      </c>
      <c r="HU318">
        <v>5.23361</v>
      </c>
      <c r="HV318">
        <v>11.992</v>
      </c>
      <c r="HW318">
        <v>4.9557</v>
      </c>
      <c r="HX318">
        <v>3.30393</v>
      </c>
      <c r="HY318">
        <v>51.6</v>
      </c>
      <c r="HZ318">
        <v>9999</v>
      </c>
      <c r="IA318">
        <v>9999</v>
      </c>
      <c r="IB318">
        <v>9999</v>
      </c>
      <c r="IC318">
        <v>1.86846</v>
      </c>
      <c r="ID318">
        <v>1.86418</v>
      </c>
      <c r="IE318">
        <v>1.8718</v>
      </c>
      <c r="IF318">
        <v>1.86264</v>
      </c>
      <c r="IG318">
        <v>1.86216</v>
      </c>
      <c r="IH318">
        <v>1.86857</v>
      </c>
      <c r="II318">
        <v>1.85869</v>
      </c>
      <c r="IJ318">
        <v>1.86509</v>
      </c>
      <c r="IK318">
        <v>5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4.882</v>
      </c>
      <c r="IY318">
        <v>0.4062</v>
      </c>
      <c r="IZ318">
        <v>3.97360106167472</v>
      </c>
      <c r="JA318">
        <v>0.00378919108122332</v>
      </c>
      <c r="JB318">
        <v>-1.39025892724049e-06</v>
      </c>
      <c r="JC318">
        <v>2.66215117939144e-10</v>
      </c>
      <c r="JD318">
        <v>0.0716792814121334</v>
      </c>
      <c r="JE318">
        <v>0.00926075309058177</v>
      </c>
      <c r="JF318">
        <v>8.50568971851429e-05</v>
      </c>
      <c r="JG318">
        <v>6.08600627940814e-06</v>
      </c>
      <c r="JH318">
        <v>1</v>
      </c>
      <c r="JI318">
        <v>1927</v>
      </c>
      <c r="JJ318">
        <v>1</v>
      </c>
      <c r="JK318">
        <v>28</v>
      </c>
      <c r="JL318">
        <v>29320933.6</v>
      </c>
      <c r="JM318">
        <v>29320933.6</v>
      </c>
      <c r="JN318">
        <v>0.679932</v>
      </c>
      <c r="JO318">
        <v>2.39868</v>
      </c>
      <c r="JP318">
        <v>1.4978</v>
      </c>
      <c r="JQ318">
        <v>2.32666</v>
      </c>
      <c r="JR318">
        <v>1.54419</v>
      </c>
      <c r="JS318">
        <v>2.32666</v>
      </c>
      <c r="JT318">
        <v>35.6148</v>
      </c>
      <c r="JU318">
        <v>24.1138</v>
      </c>
      <c r="JV318">
        <v>18</v>
      </c>
      <c r="JW318">
        <v>547.605</v>
      </c>
      <c r="JX318">
        <v>422.806</v>
      </c>
      <c r="JY318">
        <v>25.8875</v>
      </c>
      <c r="JZ318">
        <v>28.423</v>
      </c>
      <c r="KA318">
        <v>30.0003</v>
      </c>
      <c r="KB318">
        <v>28.2357</v>
      </c>
      <c r="KC318">
        <v>28.2501</v>
      </c>
      <c r="KD318">
        <v>13.5223</v>
      </c>
      <c r="KE318">
        <v>37.8368</v>
      </c>
      <c r="KF318">
        <v>29.5926</v>
      </c>
      <c r="KG318">
        <v>25.8746</v>
      </c>
      <c r="KH318">
        <v>229.602</v>
      </c>
      <c r="KI318">
        <v>18.7202</v>
      </c>
      <c r="KJ318">
        <v>92.6899</v>
      </c>
      <c r="KK318">
        <v>98.7017</v>
      </c>
    </row>
    <row r="319" spans="1:297">
      <c r="A319">
        <v>303</v>
      </c>
      <c r="B319">
        <v>1759256023</v>
      </c>
      <c r="C319">
        <v>6182</v>
      </c>
      <c r="D319" t="s">
        <v>1051</v>
      </c>
      <c r="E319" t="s">
        <v>1052</v>
      </c>
      <c r="F319">
        <v>5</v>
      </c>
      <c r="G319" t="s">
        <v>1028</v>
      </c>
      <c r="H319" t="s">
        <v>436</v>
      </c>
      <c r="I319">
        <v>1759256014.84615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256.092829926278</v>
      </c>
      <c r="AK319">
        <v>262.386727272727</v>
      </c>
      <c r="AL319">
        <v>-3.20435129248837</v>
      </c>
      <c r="AM319">
        <v>62.8338870890454</v>
      </c>
      <c r="AN319">
        <f>(AP319 - AO319 + DY319*1E3/(8.314*(EA319+273.15)) * AR319/DX319 * AQ319) * DX319/(100*DL319) * 1000/(1000 - AP319)</f>
        <v>0</v>
      </c>
      <c r="AO319">
        <v>18.6979278545507</v>
      </c>
      <c r="AP319">
        <v>23.5217545454546</v>
      </c>
      <c r="AQ319">
        <v>8.73350425224358e-06</v>
      </c>
      <c r="AR319">
        <v>104.034214439665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5.9</v>
      </c>
      <c r="DM319">
        <v>0.5</v>
      </c>
      <c r="DN319" t="s">
        <v>438</v>
      </c>
      <c r="DO319">
        <v>2</v>
      </c>
      <c r="DP319" t="b">
        <v>1</v>
      </c>
      <c r="DQ319">
        <v>1759256014.84615</v>
      </c>
      <c r="DR319">
        <v>279.057153846154</v>
      </c>
      <c r="DS319">
        <v>266.836307692308</v>
      </c>
      <c r="DT319">
        <v>23.5068</v>
      </c>
      <c r="DU319">
        <v>18.6971538461538</v>
      </c>
      <c r="DV319">
        <v>274.144</v>
      </c>
      <c r="DW319">
        <v>23.1007769230769</v>
      </c>
      <c r="DX319">
        <v>499.996076923077</v>
      </c>
      <c r="DY319">
        <v>90.6787076923077</v>
      </c>
      <c r="DZ319">
        <v>0.0298400153846154</v>
      </c>
      <c r="EA319">
        <v>29.9896692307692</v>
      </c>
      <c r="EB319">
        <v>30.0173384615385</v>
      </c>
      <c r="EC319">
        <v>999.9</v>
      </c>
      <c r="ED319">
        <v>0</v>
      </c>
      <c r="EE319">
        <v>0</v>
      </c>
      <c r="EF319">
        <v>9991.49461538461</v>
      </c>
      <c r="EG319">
        <v>0</v>
      </c>
      <c r="EH319">
        <v>10.2843153846154</v>
      </c>
      <c r="EI319">
        <v>12.2208153846154</v>
      </c>
      <c r="EJ319">
        <v>285.774692307692</v>
      </c>
      <c r="EK319">
        <v>271.920615384615</v>
      </c>
      <c r="EL319">
        <v>4.80963846153846</v>
      </c>
      <c r="EM319">
        <v>266.836307692308</v>
      </c>
      <c r="EN319">
        <v>18.6971538461538</v>
      </c>
      <c r="EO319">
        <v>2.13156615384615</v>
      </c>
      <c r="EP319">
        <v>1.69543384615385</v>
      </c>
      <c r="EQ319">
        <v>18.4570461538462</v>
      </c>
      <c r="ER319">
        <v>14.8546923076923</v>
      </c>
      <c r="ES319">
        <v>1999.92307692308</v>
      </c>
      <c r="ET319">
        <v>0.980000461538462</v>
      </c>
      <c r="EU319">
        <v>0.0199996538461538</v>
      </c>
      <c r="EV319">
        <v>0</v>
      </c>
      <c r="EW319">
        <v>1187.15846153846</v>
      </c>
      <c r="EX319">
        <v>5.00016</v>
      </c>
      <c r="EY319">
        <v>24270.2846153846</v>
      </c>
      <c r="EZ319">
        <v>18233.4769230769</v>
      </c>
      <c r="FA319">
        <v>49.062</v>
      </c>
      <c r="FB319">
        <v>49.562</v>
      </c>
      <c r="FC319">
        <v>49.4418461538462</v>
      </c>
      <c r="FD319">
        <v>49.2306153846154</v>
      </c>
      <c r="FE319">
        <v>50.875</v>
      </c>
      <c r="FF319">
        <v>1955.02307692308</v>
      </c>
      <c r="FG319">
        <v>39.9</v>
      </c>
      <c r="FH319">
        <v>0</v>
      </c>
      <c r="FI319">
        <v>1759256030.2</v>
      </c>
      <c r="FJ319">
        <v>0</v>
      </c>
      <c r="FK319">
        <v>1186.8392</v>
      </c>
      <c r="FL319">
        <v>-12.9292307560239</v>
      </c>
      <c r="FM319">
        <v>-246.723077080184</v>
      </c>
      <c r="FN319">
        <v>24267.308</v>
      </c>
      <c r="FO319">
        <v>15</v>
      </c>
      <c r="FP319">
        <v>0</v>
      </c>
      <c r="FQ319" t="s">
        <v>439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12.070715</v>
      </c>
      <c r="GD319">
        <v>5.1542030075188</v>
      </c>
      <c r="GE319">
        <v>0.635808689210049</v>
      </c>
      <c r="GF319">
        <v>0</v>
      </c>
      <c r="GG319">
        <v>1187.81323529412</v>
      </c>
      <c r="GH319">
        <v>-14.4588235201734</v>
      </c>
      <c r="GI319">
        <v>1.44039357486729</v>
      </c>
      <c r="GJ319">
        <v>-1</v>
      </c>
      <c r="GK319">
        <v>4.8122195</v>
      </c>
      <c r="GL319">
        <v>0.0165839097744375</v>
      </c>
      <c r="GM319">
        <v>0.0148874673719205</v>
      </c>
      <c r="GN319">
        <v>1</v>
      </c>
      <c r="GO319">
        <v>1</v>
      </c>
      <c r="GP319">
        <v>2</v>
      </c>
      <c r="GQ319" t="s">
        <v>440</v>
      </c>
      <c r="GR319">
        <v>3.12459</v>
      </c>
      <c r="GS319">
        <v>2.65542</v>
      </c>
      <c r="GT319">
        <v>0.0588272</v>
      </c>
      <c r="GU319">
        <v>0.0570265</v>
      </c>
      <c r="GV319">
        <v>0.100155</v>
      </c>
      <c r="GW319">
        <v>0.0854636</v>
      </c>
      <c r="GX319">
        <v>24141.6</v>
      </c>
      <c r="GY319">
        <v>22996.7</v>
      </c>
      <c r="GZ319">
        <v>22940.1</v>
      </c>
      <c r="HA319">
        <v>23747.8</v>
      </c>
      <c r="HB319">
        <v>35175.4</v>
      </c>
      <c r="HC319">
        <v>35948.8</v>
      </c>
      <c r="HD319">
        <v>41355.1</v>
      </c>
      <c r="HE319">
        <v>42351.6</v>
      </c>
      <c r="HF319">
        <v>1.90342</v>
      </c>
      <c r="HG319">
        <v>1.7959</v>
      </c>
      <c r="HH319">
        <v>0.178292</v>
      </c>
      <c r="HI319">
        <v>0</v>
      </c>
      <c r="HJ319">
        <v>27.1177</v>
      </c>
      <c r="HK319">
        <v>999.9</v>
      </c>
      <c r="HL319">
        <v>52.838</v>
      </c>
      <c r="HM319">
        <v>29.96</v>
      </c>
      <c r="HN319">
        <v>24.7709</v>
      </c>
      <c r="HO319">
        <v>53.7795</v>
      </c>
      <c r="HP319">
        <v>43.113</v>
      </c>
      <c r="HQ319">
        <v>1</v>
      </c>
      <c r="HR319">
        <v>0.0694741</v>
      </c>
      <c r="HS319">
        <v>0.925074</v>
      </c>
      <c r="HT319">
        <v>20.2144</v>
      </c>
      <c r="HU319">
        <v>5.23331</v>
      </c>
      <c r="HV319">
        <v>11.992</v>
      </c>
      <c r="HW319">
        <v>4.9556</v>
      </c>
      <c r="HX319">
        <v>3.3039</v>
      </c>
      <c r="HY319">
        <v>51.6</v>
      </c>
      <c r="HZ319">
        <v>9999</v>
      </c>
      <c r="IA319">
        <v>9999</v>
      </c>
      <c r="IB319">
        <v>9999</v>
      </c>
      <c r="IC319">
        <v>1.86846</v>
      </c>
      <c r="ID319">
        <v>1.86419</v>
      </c>
      <c r="IE319">
        <v>1.8718</v>
      </c>
      <c r="IF319">
        <v>1.86264</v>
      </c>
      <c r="IG319">
        <v>1.86215</v>
      </c>
      <c r="IH319">
        <v>1.86856</v>
      </c>
      <c r="II319">
        <v>1.85869</v>
      </c>
      <c r="IJ319">
        <v>1.86509</v>
      </c>
      <c r="IK319">
        <v>5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4.832</v>
      </c>
      <c r="IY319">
        <v>0.4063</v>
      </c>
      <c r="IZ319">
        <v>3.97360106167472</v>
      </c>
      <c r="JA319">
        <v>0.00378919108122332</v>
      </c>
      <c r="JB319">
        <v>-1.39025892724049e-06</v>
      </c>
      <c r="JC319">
        <v>2.66215117939144e-10</v>
      </c>
      <c r="JD319">
        <v>0.0716792814121334</v>
      </c>
      <c r="JE319">
        <v>0.00926075309058177</v>
      </c>
      <c r="JF319">
        <v>8.50568971851429e-05</v>
      </c>
      <c r="JG319">
        <v>6.08600627940814e-06</v>
      </c>
      <c r="JH319">
        <v>1</v>
      </c>
      <c r="JI319">
        <v>1927</v>
      </c>
      <c r="JJ319">
        <v>1</v>
      </c>
      <c r="JK319">
        <v>28</v>
      </c>
      <c r="JL319">
        <v>29320933.7</v>
      </c>
      <c r="JM319">
        <v>29320933.7</v>
      </c>
      <c r="JN319">
        <v>0.643311</v>
      </c>
      <c r="JO319">
        <v>2.40845</v>
      </c>
      <c r="JP319">
        <v>1.49902</v>
      </c>
      <c r="JQ319">
        <v>2.32666</v>
      </c>
      <c r="JR319">
        <v>1.54419</v>
      </c>
      <c r="JS319">
        <v>2.28149</v>
      </c>
      <c r="JT319">
        <v>35.638</v>
      </c>
      <c r="JU319">
        <v>24.105</v>
      </c>
      <c r="JV319">
        <v>18</v>
      </c>
      <c r="JW319">
        <v>547.669</v>
      </c>
      <c r="JX319">
        <v>422.395</v>
      </c>
      <c r="JY319">
        <v>25.8708</v>
      </c>
      <c r="JZ319">
        <v>28.4268</v>
      </c>
      <c r="KA319">
        <v>30.0004</v>
      </c>
      <c r="KB319">
        <v>28.2394</v>
      </c>
      <c r="KC319">
        <v>28.2538</v>
      </c>
      <c r="KD319">
        <v>12.8447</v>
      </c>
      <c r="KE319">
        <v>37.8368</v>
      </c>
      <c r="KF319">
        <v>29.5926</v>
      </c>
      <c r="KG319">
        <v>25.854</v>
      </c>
      <c r="KH319">
        <v>216.08</v>
      </c>
      <c r="KI319">
        <v>18.7202</v>
      </c>
      <c r="KJ319">
        <v>92.6893</v>
      </c>
      <c r="KK319">
        <v>98.7011</v>
      </c>
    </row>
    <row r="320" spans="1:297">
      <c r="A320">
        <v>304</v>
      </c>
      <c r="B320">
        <v>1759256028</v>
      </c>
      <c r="C320">
        <v>6187</v>
      </c>
      <c r="D320" t="s">
        <v>1053</v>
      </c>
      <c r="E320" t="s">
        <v>1054</v>
      </c>
      <c r="F320">
        <v>5</v>
      </c>
      <c r="G320" t="s">
        <v>1028</v>
      </c>
      <c r="H320" t="s">
        <v>436</v>
      </c>
      <c r="I320">
        <v>1759256019.84615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238.414857796644</v>
      </c>
      <c r="AK320">
        <v>245.617921212121</v>
      </c>
      <c r="AL320">
        <v>-3.3668961177807</v>
      </c>
      <c r="AM320">
        <v>62.8338870890454</v>
      </c>
      <c r="AN320">
        <f>(AP320 - AO320 + DY320*1E3/(8.314*(EA320+273.15)) * AR320/DX320 * AQ320) * DX320/(100*DL320) * 1000/(1000 - AP320)</f>
        <v>0</v>
      </c>
      <c r="AO320">
        <v>18.6714722060779</v>
      </c>
      <c r="AP320">
        <v>23.5150351515151</v>
      </c>
      <c r="AQ320">
        <v>-5.85456383696184e-06</v>
      </c>
      <c r="AR320">
        <v>104.034214439665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5.9</v>
      </c>
      <c r="DM320">
        <v>0.5</v>
      </c>
      <c r="DN320" t="s">
        <v>438</v>
      </c>
      <c r="DO320">
        <v>2</v>
      </c>
      <c r="DP320" t="b">
        <v>1</v>
      </c>
      <c r="DQ320">
        <v>1759256019.84615</v>
      </c>
      <c r="DR320">
        <v>262.976538461538</v>
      </c>
      <c r="DS320">
        <v>249.986461538462</v>
      </c>
      <c r="DT320">
        <v>23.5152076923077</v>
      </c>
      <c r="DU320">
        <v>18.6895846153846</v>
      </c>
      <c r="DV320">
        <v>258.113153846154</v>
      </c>
      <c r="DW320">
        <v>23.1089846153846</v>
      </c>
      <c r="DX320">
        <v>499.996923076923</v>
      </c>
      <c r="DY320">
        <v>90.6777846153846</v>
      </c>
      <c r="DZ320">
        <v>0.0298353692307692</v>
      </c>
      <c r="EA320">
        <v>29.9868230769231</v>
      </c>
      <c r="EB320">
        <v>30.0178769230769</v>
      </c>
      <c r="EC320">
        <v>999.9</v>
      </c>
      <c r="ED320">
        <v>0</v>
      </c>
      <c r="EE320">
        <v>0</v>
      </c>
      <c r="EF320">
        <v>9998.66153846154</v>
      </c>
      <c r="EG320">
        <v>0</v>
      </c>
      <c r="EH320">
        <v>10.2871</v>
      </c>
      <c r="EI320">
        <v>12.9900384615385</v>
      </c>
      <c r="EJ320">
        <v>269.309384615385</v>
      </c>
      <c r="EK320">
        <v>254.747923076923</v>
      </c>
      <c r="EL320">
        <v>4.82561153846154</v>
      </c>
      <c r="EM320">
        <v>249.986461538462</v>
      </c>
      <c r="EN320">
        <v>18.6895846153846</v>
      </c>
      <c r="EO320">
        <v>2.13230615384615</v>
      </c>
      <c r="EP320">
        <v>1.69473</v>
      </c>
      <c r="EQ320">
        <v>18.4625769230769</v>
      </c>
      <c r="ER320">
        <v>14.8482461538462</v>
      </c>
      <c r="ES320">
        <v>1999.94230769231</v>
      </c>
      <c r="ET320">
        <v>0.980000615384616</v>
      </c>
      <c r="EU320">
        <v>0.0199994384615385</v>
      </c>
      <c r="EV320">
        <v>0</v>
      </c>
      <c r="EW320">
        <v>1186.14230769231</v>
      </c>
      <c r="EX320">
        <v>5.00016</v>
      </c>
      <c r="EY320">
        <v>24251.6923076923</v>
      </c>
      <c r="EZ320">
        <v>18233.6615384615</v>
      </c>
      <c r="FA320">
        <v>49.062</v>
      </c>
      <c r="FB320">
        <v>49.562</v>
      </c>
      <c r="FC320">
        <v>49.4515384615385</v>
      </c>
      <c r="FD320">
        <v>49.2354615384615</v>
      </c>
      <c r="FE320">
        <v>50.875</v>
      </c>
      <c r="FF320">
        <v>1955.04230769231</v>
      </c>
      <c r="FG320">
        <v>39.9</v>
      </c>
      <c r="FH320">
        <v>0</v>
      </c>
      <c r="FI320">
        <v>1759256035.6</v>
      </c>
      <c r="FJ320">
        <v>0</v>
      </c>
      <c r="FK320">
        <v>1185.93230769231</v>
      </c>
      <c r="FL320">
        <v>-9.9268375998032</v>
      </c>
      <c r="FM320">
        <v>-192.437606939541</v>
      </c>
      <c r="FN320">
        <v>24248.8307692308</v>
      </c>
      <c r="FO320">
        <v>15</v>
      </c>
      <c r="FP320">
        <v>0</v>
      </c>
      <c r="FQ320" t="s">
        <v>439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12.52393</v>
      </c>
      <c r="GD320">
        <v>8.25941954887218</v>
      </c>
      <c r="GE320">
        <v>0.888573097218231</v>
      </c>
      <c r="GF320">
        <v>0</v>
      </c>
      <c r="GG320">
        <v>1186.89352941176</v>
      </c>
      <c r="GH320">
        <v>-12.3315508046641</v>
      </c>
      <c r="GI320">
        <v>1.24118748252712</v>
      </c>
      <c r="GJ320">
        <v>-1</v>
      </c>
      <c r="GK320">
        <v>4.8162535</v>
      </c>
      <c r="GL320">
        <v>0.191141503759396</v>
      </c>
      <c r="GM320">
        <v>0.0192148125869081</v>
      </c>
      <c r="GN320">
        <v>0</v>
      </c>
      <c r="GO320">
        <v>0</v>
      </c>
      <c r="GP320">
        <v>2</v>
      </c>
      <c r="GQ320" t="s">
        <v>446</v>
      </c>
      <c r="GR320">
        <v>3.12461</v>
      </c>
      <c r="GS320">
        <v>2.65551</v>
      </c>
      <c r="GT320">
        <v>0.0554974</v>
      </c>
      <c r="GU320">
        <v>0.053694</v>
      </c>
      <c r="GV320">
        <v>0.100135</v>
      </c>
      <c r="GW320">
        <v>0.0854356</v>
      </c>
      <c r="GX320">
        <v>24226.2</v>
      </c>
      <c r="GY320">
        <v>23078.2</v>
      </c>
      <c r="GZ320">
        <v>22939.4</v>
      </c>
      <c r="HA320">
        <v>23748</v>
      </c>
      <c r="HB320">
        <v>35175.6</v>
      </c>
      <c r="HC320">
        <v>35949.7</v>
      </c>
      <c r="HD320">
        <v>41354.7</v>
      </c>
      <c r="HE320">
        <v>42351.7</v>
      </c>
      <c r="HF320">
        <v>1.9035</v>
      </c>
      <c r="HG320">
        <v>1.79585</v>
      </c>
      <c r="HH320">
        <v>0.177585</v>
      </c>
      <c r="HI320">
        <v>0</v>
      </c>
      <c r="HJ320">
        <v>27.1193</v>
      </c>
      <c r="HK320">
        <v>999.9</v>
      </c>
      <c r="HL320">
        <v>52.814</v>
      </c>
      <c r="HM320">
        <v>29.96</v>
      </c>
      <c r="HN320">
        <v>24.7559</v>
      </c>
      <c r="HO320">
        <v>53.5195</v>
      </c>
      <c r="HP320">
        <v>43.0168</v>
      </c>
      <c r="HQ320">
        <v>1</v>
      </c>
      <c r="HR320">
        <v>0.0697586</v>
      </c>
      <c r="HS320">
        <v>0.946383</v>
      </c>
      <c r="HT320">
        <v>20.2144</v>
      </c>
      <c r="HU320">
        <v>5.23346</v>
      </c>
      <c r="HV320">
        <v>11.992</v>
      </c>
      <c r="HW320">
        <v>4.9558</v>
      </c>
      <c r="HX320">
        <v>3.30398</v>
      </c>
      <c r="HY320">
        <v>51.6</v>
      </c>
      <c r="HZ320">
        <v>9999</v>
      </c>
      <c r="IA320">
        <v>9999</v>
      </c>
      <c r="IB320">
        <v>9999</v>
      </c>
      <c r="IC320">
        <v>1.86848</v>
      </c>
      <c r="ID320">
        <v>1.86419</v>
      </c>
      <c r="IE320">
        <v>1.87181</v>
      </c>
      <c r="IF320">
        <v>1.86264</v>
      </c>
      <c r="IG320">
        <v>1.86217</v>
      </c>
      <c r="IH320">
        <v>1.86857</v>
      </c>
      <c r="II320">
        <v>1.85868</v>
      </c>
      <c r="IJ320">
        <v>1.86508</v>
      </c>
      <c r="IK320">
        <v>5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4.781</v>
      </c>
      <c r="IY320">
        <v>0.4062</v>
      </c>
      <c r="IZ320">
        <v>3.97360106167472</v>
      </c>
      <c r="JA320">
        <v>0.00378919108122332</v>
      </c>
      <c r="JB320">
        <v>-1.39025892724049e-06</v>
      </c>
      <c r="JC320">
        <v>2.66215117939144e-10</v>
      </c>
      <c r="JD320">
        <v>0.0716792814121334</v>
      </c>
      <c r="JE320">
        <v>0.00926075309058177</v>
      </c>
      <c r="JF320">
        <v>8.50568971851429e-05</v>
      </c>
      <c r="JG320">
        <v>6.08600627940814e-06</v>
      </c>
      <c r="JH320">
        <v>1</v>
      </c>
      <c r="JI320">
        <v>1927</v>
      </c>
      <c r="JJ320">
        <v>1</v>
      </c>
      <c r="JK320">
        <v>28</v>
      </c>
      <c r="JL320">
        <v>29320933.8</v>
      </c>
      <c r="JM320">
        <v>29320933.8</v>
      </c>
      <c r="JN320">
        <v>0.609131</v>
      </c>
      <c r="JO320">
        <v>2.41211</v>
      </c>
      <c r="JP320">
        <v>1.4978</v>
      </c>
      <c r="JQ320">
        <v>2.32666</v>
      </c>
      <c r="JR320">
        <v>1.54419</v>
      </c>
      <c r="JS320">
        <v>2.34375</v>
      </c>
      <c r="JT320">
        <v>35.638</v>
      </c>
      <c r="JU320">
        <v>24.105</v>
      </c>
      <c r="JV320">
        <v>18</v>
      </c>
      <c r="JW320">
        <v>547.748</v>
      </c>
      <c r="JX320">
        <v>422.391</v>
      </c>
      <c r="JY320">
        <v>25.8491</v>
      </c>
      <c r="JZ320">
        <v>28.4304</v>
      </c>
      <c r="KA320">
        <v>30.0002</v>
      </c>
      <c r="KB320">
        <v>28.2429</v>
      </c>
      <c r="KC320">
        <v>28.2573</v>
      </c>
      <c r="KD320">
        <v>12.0971</v>
      </c>
      <c r="KE320">
        <v>37.8368</v>
      </c>
      <c r="KF320">
        <v>29.5926</v>
      </c>
      <c r="KG320">
        <v>25.8333</v>
      </c>
      <c r="KH320">
        <v>195.795</v>
      </c>
      <c r="KI320">
        <v>18.7202</v>
      </c>
      <c r="KJ320">
        <v>92.6877</v>
      </c>
      <c r="KK320">
        <v>98.7017</v>
      </c>
    </row>
    <row r="321" spans="1:297">
      <c r="A321">
        <v>305</v>
      </c>
      <c r="B321">
        <v>1759256033</v>
      </c>
      <c r="C321">
        <v>6192</v>
      </c>
      <c r="D321" t="s">
        <v>1055</v>
      </c>
      <c r="E321" t="s">
        <v>1056</v>
      </c>
      <c r="F321">
        <v>5</v>
      </c>
      <c r="G321" t="s">
        <v>1028</v>
      </c>
      <c r="H321" t="s">
        <v>436</v>
      </c>
      <c r="I321">
        <v>1759256024.84615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222.016017762904</v>
      </c>
      <c r="AK321">
        <v>229.55383030303</v>
      </c>
      <c r="AL321">
        <v>-3.19809692239844</v>
      </c>
      <c r="AM321">
        <v>62.8338870890454</v>
      </c>
      <c r="AN321">
        <f>(AP321 - AO321 + DY321*1E3/(8.314*(EA321+273.15)) * AR321/DX321 * AQ321) * DX321/(100*DL321) * 1000/(1000 - AP321)</f>
        <v>0</v>
      </c>
      <c r="AO321">
        <v>18.668018438641</v>
      </c>
      <c r="AP321">
        <v>23.5138872727273</v>
      </c>
      <c r="AQ321">
        <v>-2.14549045897738e-06</v>
      </c>
      <c r="AR321">
        <v>104.034214439665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5.9</v>
      </c>
      <c r="DM321">
        <v>0.5</v>
      </c>
      <c r="DN321" t="s">
        <v>438</v>
      </c>
      <c r="DO321">
        <v>2</v>
      </c>
      <c r="DP321" t="b">
        <v>1</v>
      </c>
      <c r="DQ321">
        <v>1759256024.84615</v>
      </c>
      <c r="DR321">
        <v>246.918</v>
      </c>
      <c r="DS321">
        <v>233.455</v>
      </c>
      <c r="DT321">
        <v>23.5168461538462</v>
      </c>
      <c r="DU321">
        <v>18.6794076923077</v>
      </c>
      <c r="DV321">
        <v>242.105</v>
      </c>
      <c r="DW321">
        <v>23.1105769230769</v>
      </c>
      <c r="DX321">
        <v>499.987153846154</v>
      </c>
      <c r="DY321">
        <v>90.6769846153846</v>
      </c>
      <c r="DZ321">
        <v>0.0296838923076923</v>
      </c>
      <c r="EA321">
        <v>29.9831615384615</v>
      </c>
      <c r="EB321">
        <v>30.0186692307692</v>
      </c>
      <c r="EC321">
        <v>999.9</v>
      </c>
      <c r="ED321">
        <v>0</v>
      </c>
      <c r="EE321">
        <v>0</v>
      </c>
      <c r="EF321">
        <v>10014.2384615385</v>
      </c>
      <c r="EG321">
        <v>0</v>
      </c>
      <c r="EH321">
        <v>10.2594846153846</v>
      </c>
      <c r="EI321">
        <v>13.4630615384615</v>
      </c>
      <c r="EJ321">
        <v>252.864692307692</v>
      </c>
      <c r="EK321">
        <v>237.899076923077</v>
      </c>
      <c r="EL321">
        <v>4.83743076923077</v>
      </c>
      <c r="EM321">
        <v>233.455</v>
      </c>
      <c r="EN321">
        <v>18.6794076923077</v>
      </c>
      <c r="EO321">
        <v>2.13243538461538</v>
      </c>
      <c r="EP321">
        <v>1.69379307692308</v>
      </c>
      <c r="EQ321">
        <v>18.4635538461538</v>
      </c>
      <c r="ER321">
        <v>14.8396615384615</v>
      </c>
      <c r="ES321">
        <v>1999.99846153846</v>
      </c>
      <c r="ET321">
        <v>0.980001076923077</v>
      </c>
      <c r="EU321">
        <v>0.0199988</v>
      </c>
      <c r="EV321">
        <v>0</v>
      </c>
      <c r="EW321">
        <v>1185.40384615385</v>
      </c>
      <c r="EX321">
        <v>5.00016</v>
      </c>
      <c r="EY321">
        <v>24237.5307692308</v>
      </c>
      <c r="EZ321">
        <v>18234.1846153846</v>
      </c>
      <c r="FA321">
        <v>49.062</v>
      </c>
      <c r="FB321">
        <v>49.562</v>
      </c>
      <c r="FC321">
        <v>49.4563846153846</v>
      </c>
      <c r="FD321">
        <v>49.2451538461538</v>
      </c>
      <c r="FE321">
        <v>50.875</v>
      </c>
      <c r="FF321">
        <v>1955.09846153846</v>
      </c>
      <c r="FG321">
        <v>39.9</v>
      </c>
      <c r="FH321">
        <v>0</v>
      </c>
      <c r="FI321">
        <v>1759256040.4</v>
      </c>
      <c r="FJ321">
        <v>0</v>
      </c>
      <c r="FK321">
        <v>1185.27384615385</v>
      </c>
      <c r="FL321">
        <v>-6.68923077247655</v>
      </c>
      <c r="FM321">
        <v>-147.887179425252</v>
      </c>
      <c r="FN321">
        <v>24235.2038461538</v>
      </c>
      <c r="FO321">
        <v>15</v>
      </c>
      <c r="FP321">
        <v>0</v>
      </c>
      <c r="FQ321" t="s">
        <v>439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13.252435</v>
      </c>
      <c r="GD321">
        <v>6.66115037593985</v>
      </c>
      <c r="GE321">
        <v>0.750745626211036</v>
      </c>
      <c r="GF321">
        <v>0</v>
      </c>
      <c r="GG321">
        <v>1185.81647058824</v>
      </c>
      <c r="GH321">
        <v>-8.83728036771262</v>
      </c>
      <c r="GI321">
        <v>0.90659311306911</v>
      </c>
      <c r="GJ321">
        <v>-1</v>
      </c>
      <c r="GK321">
        <v>4.830817</v>
      </c>
      <c r="GL321">
        <v>0.161870075187969</v>
      </c>
      <c r="GM321">
        <v>0.0171949321312997</v>
      </c>
      <c r="GN321">
        <v>0</v>
      </c>
      <c r="GO321">
        <v>0</v>
      </c>
      <c r="GP321">
        <v>2</v>
      </c>
      <c r="GQ321" t="s">
        <v>446</v>
      </c>
      <c r="GR321">
        <v>3.1247</v>
      </c>
      <c r="GS321">
        <v>2.65498</v>
      </c>
      <c r="GT321">
        <v>0.0522165</v>
      </c>
      <c r="GU321">
        <v>0.0500253</v>
      </c>
      <c r="GV321">
        <v>0.100134</v>
      </c>
      <c r="GW321">
        <v>0.0854388</v>
      </c>
      <c r="GX321">
        <v>24310.3</v>
      </c>
      <c r="GY321">
        <v>23167.1</v>
      </c>
      <c r="GZ321">
        <v>22939.3</v>
      </c>
      <c r="HA321">
        <v>23747.5</v>
      </c>
      <c r="HB321">
        <v>35174.8</v>
      </c>
      <c r="HC321">
        <v>35948.7</v>
      </c>
      <c r="HD321">
        <v>41354.1</v>
      </c>
      <c r="HE321">
        <v>42351</v>
      </c>
      <c r="HF321">
        <v>1.9038</v>
      </c>
      <c r="HG321">
        <v>1.7957</v>
      </c>
      <c r="HH321">
        <v>0.177473</v>
      </c>
      <c r="HI321">
        <v>0</v>
      </c>
      <c r="HJ321">
        <v>27.119</v>
      </c>
      <c r="HK321">
        <v>999.9</v>
      </c>
      <c r="HL321">
        <v>52.79</v>
      </c>
      <c r="HM321">
        <v>29.96</v>
      </c>
      <c r="HN321">
        <v>24.7445</v>
      </c>
      <c r="HO321">
        <v>54.3395</v>
      </c>
      <c r="HP321">
        <v>42.9647</v>
      </c>
      <c r="HQ321">
        <v>1</v>
      </c>
      <c r="HR321">
        <v>0.0699975</v>
      </c>
      <c r="HS321">
        <v>0.960174</v>
      </c>
      <c r="HT321">
        <v>20.2144</v>
      </c>
      <c r="HU321">
        <v>5.23316</v>
      </c>
      <c r="HV321">
        <v>11.992</v>
      </c>
      <c r="HW321">
        <v>4.9556</v>
      </c>
      <c r="HX321">
        <v>3.30387</v>
      </c>
      <c r="HY321">
        <v>51.6</v>
      </c>
      <c r="HZ321">
        <v>9999</v>
      </c>
      <c r="IA321">
        <v>9999</v>
      </c>
      <c r="IB321">
        <v>9999</v>
      </c>
      <c r="IC321">
        <v>1.86848</v>
      </c>
      <c r="ID321">
        <v>1.86418</v>
      </c>
      <c r="IE321">
        <v>1.87181</v>
      </c>
      <c r="IF321">
        <v>1.86265</v>
      </c>
      <c r="IG321">
        <v>1.86217</v>
      </c>
      <c r="IH321">
        <v>1.86858</v>
      </c>
      <c r="II321">
        <v>1.85869</v>
      </c>
      <c r="IJ321">
        <v>1.86508</v>
      </c>
      <c r="IK321">
        <v>5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4.731</v>
      </c>
      <c r="IY321">
        <v>0.4062</v>
      </c>
      <c r="IZ321">
        <v>3.97360106167472</v>
      </c>
      <c r="JA321">
        <v>0.00378919108122332</v>
      </c>
      <c r="JB321">
        <v>-1.39025892724049e-06</v>
      </c>
      <c r="JC321">
        <v>2.66215117939144e-10</v>
      </c>
      <c r="JD321">
        <v>0.0716792814121334</v>
      </c>
      <c r="JE321">
        <v>0.00926075309058177</v>
      </c>
      <c r="JF321">
        <v>8.50568971851429e-05</v>
      </c>
      <c r="JG321">
        <v>6.08600627940814e-06</v>
      </c>
      <c r="JH321">
        <v>1</v>
      </c>
      <c r="JI321">
        <v>1927</v>
      </c>
      <c r="JJ321">
        <v>1</v>
      </c>
      <c r="JK321">
        <v>28</v>
      </c>
      <c r="JL321">
        <v>29320933.9</v>
      </c>
      <c r="JM321">
        <v>29320933.9</v>
      </c>
      <c r="JN321">
        <v>0.57251</v>
      </c>
      <c r="JO321">
        <v>2.40479</v>
      </c>
      <c r="JP321">
        <v>1.4978</v>
      </c>
      <c r="JQ321">
        <v>2.32666</v>
      </c>
      <c r="JR321">
        <v>1.54419</v>
      </c>
      <c r="JS321">
        <v>2.33398</v>
      </c>
      <c r="JT321">
        <v>35.638</v>
      </c>
      <c r="JU321">
        <v>24.1225</v>
      </c>
      <c r="JV321">
        <v>18</v>
      </c>
      <c r="JW321">
        <v>547.974</v>
      </c>
      <c r="JX321">
        <v>422.329</v>
      </c>
      <c r="JY321">
        <v>25.8285</v>
      </c>
      <c r="JZ321">
        <v>28.4341</v>
      </c>
      <c r="KA321">
        <v>30.0004</v>
      </c>
      <c r="KB321">
        <v>28.2465</v>
      </c>
      <c r="KC321">
        <v>28.2608</v>
      </c>
      <c r="KD321">
        <v>11.431</v>
      </c>
      <c r="KE321">
        <v>37.8368</v>
      </c>
      <c r="KF321">
        <v>29.5926</v>
      </c>
      <c r="KG321">
        <v>25.8174</v>
      </c>
      <c r="KH321">
        <v>182.192</v>
      </c>
      <c r="KI321">
        <v>18.7202</v>
      </c>
      <c r="KJ321">
        <v>92.6867</v>
      </c>
      <c r="KK321">
        <v>98.6998</v>
      </c>
    </row>
    <row r="322" spans="1:297">
      <c r="A322">
        <v>306</v>
      </c>
      <c r="B322">
        <v>1759256038</v>
      </c>
      <c r="C322">
        <v>6197</v>
      </c>
      <c r="D322" t="s">
        <v>1057</v>
      </c>
      <c r="E322" t="s">
        <v>1058</v>
      </c>
      <c r="F322">
        <v>5</v>
      </c>
      <c r="G322" t="s">
        <v>1028</v>
      </c>
      <c r="H322" t="s">
        <v>436</v>
      </c>
      <c r="I322">
        <v>1759256029.84615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204.345283629198</v>
      </c>
      <c r="AK322">
        <v>212.743515151515</v>
      </c>
      <c r="AL322">
        <v>-3.36942153456614</v>
      </c>
      <c r="AM322">
        <v>62.8338870890454</v>
      </c>
      <c r="AN322">
        <f>(AP322 - AO322 + DY322*1E3/(8.314*(EA322+273.15)) * AR322/DX322 * AQ322) * DX322/(100*DL322) * 1000/(1000 - AP322)</f>
        <v>0</v>
      </c>
      <c r="AO322">
        <v>18.6691907293209</v>
      </c>
      <c r="AP322">
        <v>23.5143703030303</v>
      </c>
      <c r="AQ322">
        <v>7.70846800662178e-07</v>
      </c>
      <c r="AR322">
        <v>104.034214439665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5.9</v>
      </c>
      <c r="DM322">
        <v>0.5</v>
      </c>
      <c r="DN322" t="s">
        <v>438</v>
      </c>
      <c r="DO322">
        <v>2</v>
      </c>
      <c r="DP322" t="b">
        <v>1</v>
      </c>
      <c r="DQ322">
        <v>1759256029.84615</v>
      </c>
      <c r="DR322">
        <v>230.876846153846</v>
      </c>
      <c r="DS322">
        <v>216.574769230769</v>
      </c>
      <c r="DT322">
        <v>23.5157692307692</v>
      </c>
      <c r="DU322">
        <v>18.6702846153846</v>
      </c>
      <c r="DV322">
        <v>226.114692307692</v>
      </c>
      <c r="DW322">
        <v>23.1095307692308</v>
      </c>
      <c r="DX322">
        <v>500.003461538462</v>
      </c>
      <c r="DY322">
        <v>90.6768846153846</v>
      </c>
      <c r="DZ322">
        <v>0.0295076307692308</v>
      </c>
      <c r="EA322">
        <v>29.9806076923077</v>
      </c>
      <c r="EB322">
        <v>30.0148461538462</v>
      </c>
      <c r="EC322">
        <v>999.9</v>
      </c>
      <c r="ED322">
        <v>0</v>
      </c>
      <c r="EE322">
        <v>0</v>
      </c>
      <c r="EF322">
        <v>10017.7946153846</v>
      </c>
      <c r="EG322">
        <v>0</v>
      </c>
      <c r="EH322">
        <v>10.0553076923077</v>
      </c>
      <c r="EI322">
        <v>14.3020615384615</v>
      </c>
      <c r="EJ322">
        <v>236.436846153846</v>
      </c>
      <c r="EK322">
        <v>220.695307692308</v>
      </c>
      <c r="EL322">
        <v>4.84548230769231</v>
      </c>
      <c r="EM322">
        <v>216.574769230769</v>
      </c>
      <c r="EN322">
        <v>18.6702846153846</v>
      </c>
      <c r="EO322">
        <v>2.13233615384615</v>
      </c>
      <c r="EP322">
        <v>1.69296307692308</v>
      </c>
      <c r="EQ322">
        <v>18.4628153846154</v>
      </c>
      <c r="ER322">
        <v>14.8320692307692</v>
      </c>
      <c r="ES322">
        <v>2000.03461538462</v>
      </c>
      <c r="ET322">
        <v>0.980001384615385</v>
      </c>
      <c r="EU322">
        <v>0.0199983692307692</v>
      </c>
      <c r="EV322">
        <v>0</v>
      </c>
      <c r="EW322">
        <v>1184.89923076923</v>
      </c>
      <c r="EX322">
        <v>5.00016</v>
      </c>
      <c r="EY322">
        <v>24226.4538461538</v>
      </c>
      <c r="EZ322">
        <v>18234.5230769231</v>
      </c>
      <c r="FA322">
        <v>49.0668461538462</v>
      </c>
      <c r="FB322">
        <v>49.562</v>
      </c>
      <c r="FC322">
        <v>49.4660769230769</v>
      </c>
      <c r="FD322">
        <v>49.25</v>
      </c>
      <c r="FE322">
        <v>50.875</v>
      </c>
      <c r="FF322">
        <v>1955.13461538462</v>
      </c>
      <c r="FG322">
        <v>39.9</v>
      </c>
      <c r="FH322">
        <v>0</v>
      </c>
      <c r="FI322">
        <v>1759256045.2</v>
      </c>
      <c r="FJ322">
        <v>0</v>
      </c>
      <c r="FK322">
        <v>1184.79423076923</v>
      </c>
      <c r="FL322">
        <v>-5.30905984009776</v>
      </c>
      <c r="FM322">
        <v>-114.834188052219</v>
      </c>
      <c r="FN322">
        <v>24224.5192307692</v>
      </c>
      <c r="FO322">
        <v>15</v>
      </c>
      <c r="FP322">
        <v>0</v>
      </c>
      <c r="FQ322" t="s">
        <v>439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13.8304952380952</v>
      </c>
      <c r="GD322">
        <v>9.19848311688313</v>
      </c>
      <c r="GE322">
        <v>1.00361322965534</v>
      </c>
      <c r="GF322">
        <v>0</v>
      </c>
      <c r="GG322">
        <v>1185.21117647059</v>
      </c>
      <c r="GH322">
        <v>-6.29579831804384</v>
      </c>
      <c r="GI322">
        <v>0.672404660663249</v>
      </c>
      <c r="GJ322">
        <v>-1</v>
      </c>
      <c r="GK322">
        <v>4.83881857142857</v>
      </c>
      <c r="GL322">
        <v>0.0896937662337712</v>
      </c>
      <c r="GM322">
        <v>0.0124230140832073</v>
      </c>
      <c r="GN322">
        <v>1</v>
      </c>
      <c r="GO322">
        <v>1</v>
      </c>
      <c r="GP322">
        <v>2</v>
      </c>
      <c r="GQ322" t="s">
        <v>440</v>
      </c>
      <c r="GR322">
        <v>3.1246</v>
      </c>
      <c r="GS322">
        <v>2.65495</v>
      </c>
      <c r="GT322">
        <v>0.0487394</v>
      </c>
      <c r="GU322">
        <v>0.0465991</v>
      </c>
      <c r="GV322">
        <v>0.100145</v>
      </c>
      <c r="GW322">
        <v>0.0854369</v>
      </c>
      <c r="GX322">
        <v>24398.8</v>
      </c>
      <c r="GY322">
        <v>23250.4</v>
      </c>
      <c r="GZ322">
        <v>22938.7</v>
      </c>
      <c r="HA322">
        <v>23747.2</v>
      </c>
      <c r="HB322">
        <v>35173.6</v>
      </c>
      <c r="HC322">
        <v>35948</v>
      </c>
      <c r="HD322">
        <v>41353.6</v>
      </c>
      <c r="HE322">
        <v>42350.5</v>
      </c>
      <c r="HF322">
        <v>1.90362</v>
      </c>
      <c r="HG322">
        <v>1.79555</v>
      </c>
      <c r="HH322">
        <v>0.177175</v>
      </c>
      <c r="HI322">
        <v>0</v>
      </c>
      <c r="HJ322">
        <v>27.1189</v>
      </c>
      <c r="HK322">
        <v>999.9</v>
      </c>
      <c r="HL322">
        <v>52.814</v>
      </c>
      <c r="HM322">
        <v>29.98</v>
      </c>
      <c r="HN322">
        <v>24.7841</v>
      </c>
      <c r="HO322">
        <v>54.1995</v>
      </c>
      <c r="HP322">
        <v>43.117</v>
      </c>
      <c r="HQ322">
        <v>1</v>
      </c>
      <c r="HR322">
        <v>0.0703659</v>
      </c>
      <c r="HS322">
        <v>0.945564</v>
      </c>
      <c r="HT322">
        <v>20.2144</v>
      </c>
      <c r="HU322">
        <v>5.23271</v>
      </c>
      <c r="HV322">
        <v>11.992</v>
      </c>
      <c r="HW322">
        <v>4.9557</v>
      </c>
      <c r="HX322">
        <v>3.3038</v>
      </c>
      <c r="HY322">
        <v>51.6</v>
      </c>
      <c r="HZ322">
        <v>9999</v>
      </c>
      <c r="IA322">
        <v>9999</v>
      </c>
      <c r="IB322">
        <v>9999</v>
      </c>
      <c r="IC322">
        <v>1.86846</v>
      </c>
      <c r="ID322">
        <v>1.86418</v>
      </c>
      <c r="IE322">
        <v>1.87181</v>
      </c>
      <c r="IF322">
        <v>1.86265</v>
      </c>
      <c r="IG322">
        <v>1.86215</v>
      </c>
      <c r="IH322">
        <v>1.86854</v>
      </c>
      <c r="II322">
        <v>1.85868</v>
      </c>
      <c r="IJ322">
        <v>1.86508</v>
      </c>
      <c r="IK322">
        <v>5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4.678</v>
      </c>
      <c r="IY322">
        <v>0.4063</v>
      </c>
      <c r="IZ322">
        <v>3.97360106167472</v>
      </c>
      <c r="JA322">
        <v>0.00378919108122332</v>
      </c>
      <c r="JB322">
        <v>-1.39025892724049e-06</v>
      </c>
      <c r="JC322">
        <v>2.66215117939144e-10</v>
      </c>
      <c r="JD322">
        <v>0.0716792814121334</v>
      </c>
      <c r="JE322">
        <v>0.00926075309058177</v>
      </c>
      <c r="JF322">
        <v>8.50568971851429e-05</v>
      </c>
      <c r="JG322">
        <v>6.08600627940814e-06</v>
      </c>
      <c r="JH322">
        <v>1</v>
      </c>
      <c r="JI322">
        <v>1927</v>
      </c>
      <c r="JJ322">
        <v>1</v>
      </c>
      <c r="JK322">
        <v>28</v>
      </c>
      <c r="JL322">
        <v>29320934</v>
      </c>
      <c r="JM322">
        <v>29320934</v>
      </c>
      <c r="JN322">
        <v>0.539551</v>
      </c>
      <c r="JO322">
        <v>2.42065</v>
      </c>
      <c r="JP322">
        <v>1.49902</v>
      </c>
      <c r="JQ322">
        <v>2.32666</v>
      </c>
      <c r="JR322">
        <v>1.54419</v>
      </c>
      <c r="JS322">
        <v>2.29248</v>
      </c>
      <c r="JT322">
        <v>35.6613</v>
      </c>
      <c r="JU322">
        <v>24.105</v>
      </c>
      <c r="JV322">
        <v>18</v>
      </c>
      <c r="JW322">
        <v>547.89</v>
      </c>
      <c r="JX322">
        <v>422.268</v>
      </c>
      <c r="JY322">
        <v>25.8104</v>
      </c>
      <c r="JZ322">
        <v>28.4377</v>
      </c>
      <c r="KA322">
        <v>30.0004</v>
      </c>
      <c r="KB322">
        <v>28.2501</v>
      </c>
      <c r="KC322">
        <v>28.2645</v>
      </c>
      <c r="KD322">
        <v>10.7666</v>
      </c>
      <c r="KE322">
        <v>37.8368</v>
      </c>
      <c r="KF322">
        <v>29.5926</v>
      </c>
      <c r="KG322">
        <v>25.8055</v>
      </c>
      <c r="KH322">
        <v>168.692</v>
      </c>
      <c r="KI322">
        <v>18.7202</v>
      </c>
      <c r="KJ322">
        <v>92.6851</v>
      </c>
      <c r="KK322">
        <v>98.6986</v>
      </c>
    </row>
    <row r="323" spans="1:297">
      <c r="A323">
        <v>307</v>
      </c>
      <c r="B323">
        <v>1759256043</v>
      </c>
      <c r="C323">
        <v>6202</v>
      </c>
      <c r="D323" t="s">
        <v>1059</v>
      </c>
      <c r="E323" t="s">
        <v>1060</v>
      </c>
      <c r="F323">
        <v>5</v>
      </c>
      <c r="G323" t="s">
        <v>1028</v>
      </c>
      <c r="H323" t="s">
        <v>436</v>
      </c>
      <c r="I323">
        <v>1759256034.84615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188.299397700422</v>
      </c>
      <c r="AK323">
        <v>196.729927272727</v>
      </c>
      <c r="AL323">
        <v>-3.19202716689532</v>
      </c>
      <c r="AM323">
        <v>62.8338870890454</v>
      </c>
      <c r="AN323">
        <f>(AP323 - AO323 + DY323*1E3/(8.314*(EA323+273.15)) * AR323/DX323 * AQ323) * DX323/(100*DL323) * 1000/(1000 - AP323)</f>
        <v>0</v>
      </c>
      <c r="AO323">
        <v>18.6688594004809</v>
      </c>
      <c r="AP323">
        <v>23.5240793939394</v>
      </c>
      <c r="AQ323">
        <v>7.91590940869208e-06</v>
      </c>
      <c r="AR323">
        <v>104.034214439665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5.9</v>
      </c>
      <c r="DM323">
        <v>0.5</v>
      </c>
      <c r="DN323" t="s">
        <v>438</v>
      </c>
      <c r="DO323">
        <v>2</v>
      </c>
      <c r="DP323" t="b">
        <v>1</v>
      </c>
      <c r="DQ323">
        <v>1759256034.84615</v>
      </c>
      <c r="DR323">
        <v>214.839846153846</v>
      </c>
      <c r="DS323">
        <v>200.165692307692</v>
      </c>
      <c r="DT323">
        <v>23.5164923076923</v>
      </c>
      <c r="DU323">
        <v>18.6686923076923</v>
      </c>
      <c r="DV323">
        <v>210.129307692308</v>
      </c>
      <c r="DW323">
        <v>23.1102384615385</v>
      </c>
      <c r="DX323">
        <v>500.029538461538</v>
      </c>
      <c r="DY323">
        <v>90.6769846153846</v>
      </c>
      <c r="DZ323">
        <v>0.0294393076923077</v>
      </c>
      <c r="EA323">
        <v>29.9776846153846</v>
      </c>
      <c r="EB323">
        <v>30.0111615384615</v>
      </c>
      <c r="EC323">
        <v>999.9</v>
      </c>
      <c r="ED323">
        <v>0</v>
      </c>
      <c r="EE323">
        <v>0</v>
      </c>
      <c r="EF323">
        <v>10014.3238461538</v>
      </c>
      <c r="EG323">
        <v>0</v>
      </c>
      <c r="EH323">
        <v>10.0155</v>
      </c>
      <c r="EI323">
        <v>14.6742692307692</v>
      </c>
      <c r="EJ323">
        <v>220.013769230769</v>
      </c>
      <c r="EK323">
        <v>203.973615384615</v>
      </c>
      <c r="EL323">
        <v>4.84780615384615</v>
      </c>
      <c r="EM323">
        <v>200.165692307692</v>
      </c>
      <c r="EN323">
        <v>18.6686923076923</v>
      </c>
      <c r="EO323">
        <v>2.13240384615385</v>
      </c>
      <c r="EP323">
        <v>1.69282076923077</v>
      </c>
      <c r="EQ323">
        <v>18.4633307692308</v>
      </c>
      <c r="ER323">
        <v>14.8307615384615</v>
      </c>
      <c r="ES323">
        <v>1999.98538461538</v>
      </c>
      <c r="ET323">
        <v>0.980001076923077</v>
      </c>
      <c r="EU323">
        <v>0.0199988</v>
      </c>
      <c r="EV323">
        <v>0</v>
      </c>
      <c r="EW323">
        <v>1184.45230769231</v>
      </c>
      <c r="EX323">
        <v>5.00016</v>
      </c>
      <c r="EY323">
        <v>24215.7769230769</v>
      </c>
      <c r="EZ323">
        <v>18234.0769230769</v>
      </c>
      <c r="FA323">
        <v>49.0765384615385</v>
      </c>
      <c r="FB323">
        <v>49.562</v>
      </c>
      <c r="FC323">
        <v>49.4757692307692</v>
      </c>
      <c r="FD323">
        <v>49.25</v>
      </c>
      <c r="FE323">
        <v>50.875</v>
      </c>
      <c r="FF323">
        <v>1955.08538461539</v>
      </c>
      <c r="FG323">
        <v>39.9</v>
      </c>
      <c r="FH323">
        <v>0</v>
      </c>
      <c r="FI323">
        <v>1759256050</v>
      </c>
      <c r="FJ323">
        <v>0</v>
      </c>
      <c r="FK323">
        <v>1184.37115384615</v>
      </c>
      <c r="FL323">
        <v>-5.36581195911416</v>
      </c>
      <c r="FM323">
        <v>-110.882051174722</v>
      </c>
      <c r="FN323">
        <v>24215.2576923077</v>
      </c>
      <c r="FO323">
        <v>15</v>
      </c>
      <c r="FP323">
        <v>0</v>
      </c>
      <c r="FQ323" t="s">
        <v>439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14.48635</v>
      </c>
      <c r="GD323">
        <v>5.48959398496242</v>
      </c>
      <c r="GE323">
        <v>0.659471414467678</v>
      </c>
      <c r="GF323">
        <v>0</v>
      </c>
      <c r="GG323">
        <v>1184.63352941177</v>
      </c>
      <c r="GH323">
        <v>-5.338426278301</v>
      </c>
      <c r="GI323">
        <v>0.57690289912364</v>
      </c>
      <c r="GJ323">
        <v>-1</v>
      </c>
      <c r="GK323">
        <v>4.847639</v>
      </c>
      <c r="GL323">
        <v>0.0200896240601506</v>
      </c>
      <c r="GM323">
        <v>0.00357735922154875</v>
      </c>
      <c r="GN323">
        <v>1</v>
      </c>
      <c r="GO323">
        <v>1</v>
      </c>
      <c r="GP323">
        <v>2</v>
      </c>
      <c r="GQ323" t="s">
        <v>440</v>
      </c>
      <c r="GR323">
        <v>3.12449</v>
      </c>
      <c r="GS323">
        <v>2.65545</v>
      </c>
      <c r="GT323">
        <v>0.0453386</v>
      </c>
      <c r="GU323">
        <v>0.0428751</v>
      </c>
      <c r="GV323">
        <v>0.100156</v>
      </c>
      <c r="GW323">
        <v>0.0854042</v>
      </c>
      <c r="GX323">
        <v>24485.6</v>
      </c>
      <c r="GY323">
        <v>23341</v>
      </c>
      <c r="GZ323">
        <v>22938.4</v>
      </c>
      <c r="HA323">
        <v>23747</v>
      </c>
      <c r="HB323">
        <v>35172.3</v>
      </c>
      <c r="HC323">
        <v>35948.7</v>
      </c>
      <c r="HD323">
        <v>41352.9</v>
      </c>
      <c r="HE323">
        <v>42350</v>
      </c>
      <c r="HF323">
        <v>1.90307</v>
      </c>
      <c r="HG323">
        <v>1.79562</v>
      </c>
      <c r="HH323">
        <v>0.177287</v>
      </c>
      <c r="HI323">
        <v>0</v>
      </c>
      <c r="HJ323">
        <v>27.1168</v>
      </c>
      <c r="HK323">
        <v>999.9</v>
      </c>
      <c r="HL323">
        <v>52.765</v>
      </c>
      <c r="HM323">
        <v>29.96</v>
      </c>
      <c r="HN323">
        <v>24.7335</v>
      </c>
      <c r="HO323">
        <v>53.9695</v>
      </c>
      <c r="HP323">
        <v>43.0689</v>
      </c>
      <c r="HQ323">
        <v>1</v>
      </c>
      <c r="HR323">
        <v>0.0705894</v>
      </c>
      <c r="HS323">
        <v>0.928736</v>
      </c>
      <c r="HT323">
        <v>20.2146</v>
      </c>
      <c r="HU323">
        <v>5.23286</v>
      </c>
      <c r="HV323">
        <v>11.992</v>
      </c>
      <c r="HW323">
        <v>4.95565</v>
      </c>
      <c r="HX323">
        <v>3.30393</v>
      </c>
      <c r="HY323">
        <v>51.6</v>
      </c>
      <c r="HZ323">
        <v>9999</v>
      </c>
      <c r="IA323">
        <v>9999</v>
      </c>
      <c r="IB323">
        <v>9999</v>
      </c>
      <c r="IC323">
        <v>1.86849</v>
      </c>
      <c r="ID323">
        <v>1.8642</v>
      </c>
      <c r="IE323">
        <v>1.8718</v>
      </c>
      <c r="IF323">
        <v>1.86264</v>
      </c>
      <c r="IG323">
        <v>1.86217</v>
      </c>
      <c r="IH323">
        <v>1.86852</v>
      </c>
      <c r="II323">
        <v>1.85869</v>
      </c>
      <c r="IJ323">
        <v>1.86508</v>
      </c>
      <c r="IK323">
        <v>5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4.627</v>
      </c>
      <c r="IY323">
        <v>0.4064</v>
      </c>
      <c r="IZ323">
        <v>3.97360106167472</v>
      </c>
      <c r="JA323">
        <v>0.00378919108122332</v>
      </c>
      <c r="JB323">
        <v>-1.39025892724049e-06</v>
      </c>
      <c r="JC323">
        <v>2.66215117939144e-10</v>
      </c>
      <c r="JD323">
        <v>0.0716792814121334</v>
      </c>
      <c r="JE323">
        <v>0.00926075309058177</v>
      </c>
      <c r="JF323">
        <v>8.50568971851429e-05</v>
      </c>
      <c r="JG323">
        <v>6.08600627940814e-06</v>
      </c>
      <c r="JH323">
        <v>1</v>
      </c>
      <c r="JI323">
        <v>1927</v>
      </c>
      <c r="JJ323">
        <v>1</v>
      </c>
      <c r="JK323">
        <v>28</v>
      </c>
      <c r="JL323">
        <v>29320934.1</v>
      </c>
      <c r="JM323">
        <v>29320934.1</v>
      </c>
      <c r="JN323">
        <v>0.506592</v>
      </c>
      <c r="JO323">
        <v>2.41943</v>
      </c>
      <c r="JP323">
        <v>1.4978</v>
      </c>
      <c r="JQ323">
        <v>2.32666</v>
      </c>
      <c r="JR323">
        <v>1.54419</v>
      </c>
      <c r="JS323">
        <v>2.34619</v>
      </c>
      <c r="JT323">
        <v>35.638</v>
      </c>
      <c r="JU323">
        <v>24.105</v>
      </c>
      <c r="JV323">
        <v>18</v>
      </c>
      <c r="JW323">
        <v>547.563</v>
      </c>
      <c r="JX323">
        <v>422.338</v>
      </c>
      <c r="JY323">
        <v>25.7987</v>
      </c>
      <c r="JZ323">
        <v>28.442</v>
      </c>
      <c r="KA323">
        <v>30.0003</v>
      </c>
      <c r="KB323">
        <v>28.2537</v>
      </c>
      <c r="KC323">
        <v>28.2681</v>
      </c>
      <c r="KD323">
        <v>10.03</v>
      </c>
      <c r="KE323">
        <v>37.8368</v>
      </c>
      <c r="KF323">
        <v>29.2213</v>
      </c>
      <c r="KG323">
        <v>25.7975</v>
      </c>
      <c r="KH323">
        <v>148.548</v>
      </c>
      <c r="KI323">
        <v>18.7202</v>
      </c>
      <c r="KJ323">
        <v>92.6836</v>
      </c>
      <c r="KK323">
        <v>98.6977</v>
      </c>
    </row>
    <row r="324" spans="1:297">
      <c r="A324">
        <v>308</v>
      </c>
      <c r="B324">
        <v>1759256048</v>
      </c>
      <c r="C324">
        <v>6207</v>
      </c>
      <c r="D324" t="s">
        <v>1061</v>
      </c>
      <c r="E324" t="s">
        <v>1062</v>
      </c>
      <c r="F324">
        <v>5</v>
      </c>
      <c r="G324" t="s">
        <v>1028</v>
      </c>
      <c r="H324" t="s">
        <v>436</v>
      </c>
      <c r="I324">
        <v>1759256039.84615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171.186973367234</v>
      </c>
      <c r="AK324">
        <v>180.4406</v>
      </c>
      <c r="AL324">
        <v>-3.27010120563171</v>
      </c>
      <c r="AM324">
        <v>62.8338870890454</v>
      </c>
      <c r="AN324">
        <f>(AP324 - AO324 + DY324*1E3/(8.314*(EA324+273.15)) * AR324/DX324 * AQ324) * DX324/(100*DL324) * 1000/(1000 - AP324)</f>
        <v>0</v>
      </c>
      <c r="AO324">
        <v>18.64954602159</v>
      </c>
      <c r="AP324">
        <v>23.5288224242424</v>
      </c>
      <c r="AQ324">
        <v>6.14349505779432e-06</v>
      </c>
      <c r="AR324">
        <v>104.034214439665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5.9</v>
      </c>
      <c r="DM324">
        <v>0.5</v>
      </c>
      <c r="DN324" t="s">
        <v>438</v>
      </c>
      <c r="DO324">
        <v>2</v>
      </c>
      <c r="DP324" t="b">
        <v>1</v>
      </c>
      <c r="DQ324">
        <v>1759256039.84615</v>
      </c>
      <c r="DR324">
        <v>198.915923076923</v>
      </c>
      <c r="DS324">
        <v>183.579769230769</v>
      </c>
      <c r="DT324">
        <v>23.5204307692308</v>
      </c>
      <c r="DU324">
        <v>18.6608769230769</v>
      </c>
      <c r="DV324">
        <v>194.257230769231</v>
      </c>
      <c r="DW324">
        <v>23.1141</v>
      </c>
      <c r="DX324">
        <v>500.018846153846</v>
      </c>
      <c r="DY324">
        <v>90.6771923076923</v>
      </c>
      <c r="DZ324">
        <v>0.0293922153846154</v>
      </c>
      <c r="EA324">
        <v>29.9747846153846</v>
      </c>
      <c r="EB324">
        <v>30.0076461538462</v>
      </c>
      <c r="EC324">
        <v>999.9</v>
      </c>
      <c r="ED324">
        <v>0</v>
      </c>
      <c r="EE324">
        <v>0</v>
      </c>
      <c r="EF324">
        <v>10009.7546153846</v>
      </c>
      <c r="EG324">
        <v>0</v>
      </c>
      <c r="EH324">
        <v>10.0155</v>
      </c>
      <c r="EI324">
        <v>15.3363</v>
      </c>
      <c r="EJ324">
        <v>203.707076923077</v>
      </c>
      <c r="EK324">
        <v>187.070846153846</v>
      </c>
      <c r="EL324">
        <v>4.85955615384615</v>
      </c>
      <c r="EM324">
        <v>183.579769230769</v>
      </c>
      <c r="EN324">
        <v>18.6608769230769</v>
      </c>
      <c r="EO324">
        <v>2.13276692307692</v>
      </c>
      <c r="EP324">
        <v>1.69211769230769</v>
      </c>
      <c r="EQ324">
        <v>18.4660384615385</v>
      </c>
      <c r="ER324">
        <v>14.8243</v>
      </c>
      <c r="ES324">
        <v>1999.97923076923</v>
      </c>
      <c r="ET324">
        <v>0.980001076923077</v>
      </c>
      <c r="EU324">
        <v>0.0199988076923077</v>
      </c>
      <c r="EV324">
        <v>0</v>
      </c>
      <c r="EW324">
        <v>1184.01923076923</v>
      </c>
      <c r="EX324">
        <v>5.00016</v>
      </c>
      <c r="EY324">
        <v>24206.4384615385</v>
      </c>
      <c r="EZ324">
        <v>18234.0153846154</v>
      </c>
      <c r="FA324">
        <v>49.0910769230769</v>
      </c>
      <c r="FB324">
        <v>49.562</v>
      </c>
      <c r="FC324">
        <v>49.4903076923077</v>
      </c>
      <c r="FD324">
        <v>49.25</v>
      </c>
      <c r="FE324">
        <v>50.875</v>
      </c>
      <c r="FF324">
        <v>1955.07923076923</v>
      </c>
      <c r="FG324">
        <v>39.9</v>
      </c>
      <c r="FH324">
        <v>0</v>
      </c>
      <c r="FI324">
        <v>1759256055.4</v>
      </c>
      <c r="FJ324">
        <v>0</v>
      </c>
      <c r="FK324">
        <v>1183.8692</v>
      </c>
      <c r="FL324">
        <v>-5.8830769170748</v>
      </c>
      <c r="FM324">
        <v>-114.876922904188</v>
      </c>
      <c r="FN324">
        <v>24204.66</v>
      </c>
      <c r="FO324">
        <v>15</v>
      </c>
      <c r="FP324">
        <v>0</v>
      </c>
      <c r="FQ324" t="s">
        <v>439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14.949719047619</v>
      </c>
      <c r="GD324">
        <v>6.84808051948056</v>
      </c>
      <c r="GE324">
        <v>0.797947664245772</v>
      </c>
      <c r="GF324">
        <v>0</v>
      </c>
      <c r="GG324">
        <v>1184.19676470588</v>
      </c>
      <c r="GH324">
        <v>-5.29763178729713</v>
      </c>
      <c r="GI324">
        <v>0.573245253889848</v>
      </c>
      <c r="GJ324">
        <v>-1</v>
      </c>
      <c r="GK324">
        <v>4.85522952380952</v>
      </c>
      <c r="GL324">
        <v>0.121816363636369</v>
      </c>
      <c r="GM324">
        <v>0.0148640741310463</v>
      </c>
      <c r="GN324">
        <v>0</v>
      </c>
      <c r="GO324">
        <v>0</v>
      </c>
      <c r="GP324">
        <v>2</v>
      </c>
      <c r="GQ324" t="s">
        <v>446</v>
      </c>
      <c r="GR324">
        <v>3.12478</v>
      </c>
      <c r="GS324">
        <v>2.65492</v>
      </c>
      <c r="GT324">
        <v>0.0417917</v>
      </c>
      <c r="GU324">
        <v>0.0393379</v>
      </c>
      <c r="GV324">
        <v>0.100174</v>
      </c>
      <c r="GW324">
        <v>0.0853292</v>
      </c>
      <c r="GX324">
        <v>24575.9</v>
      </c>
      <c r="GY324">
        <v>23427.1</v>
      </c>
      <c r="GZ324">
        <v>22937.8</v>
      </c>
      <c r="HA324">
        <v>23746.9</v>
      </c>
      <c r="HB324">
        <v>35171.2</v>
      </c>
      <c r="HC324">
        <v>35950.9</v>
      </c>
      <c r="HD324">
        <v>41352.7</v>
      </c>
      <c r="HE324">
        <v>42349.5</v>
      </c>
      <c r="HF324">
        <v>1.9035</v>
      </c>
      <c r="HG324">
        <v>1.79508</v>
      </c>
      <c r="HH324">
        <v>0.175722</v>
      </c>
      <c r="HI324">
        <v>0</v>
      </c>
      <c r="HJ324">
        <v>27.1156</v>
      </c>
      <c r="HK324">
        <v>999.9</v>
      </c>
      <c r="HL324">
        <v>52.741</v>
      </c>
      <c r="HM324">
        <v>29.96</v>
      </c>
      <c r="HN324">
        <v>24.7245</v>
      </c>
      <c r="HO324">
        <v>53.8895</v>
      </c>
      <c r="HP324">
        <v>42.9287</v>
      </c>
      <c r="HQ324">
        <v>1</v>
      </c>
      <c r="HR324">
        <v>0.0709019</v>
      </c>
      <c r="HS324">
        <v>0.923731</v>
      </c>
      <c r="HT324">
        <v>20.2147</v>
      </c>
      <c r="HU324">
        <v>5.23256</v>
      </c>
      <c r="HV324">
        <v>11.992</v>
      </c>
      <c r="HW324">
        <v>4.95565</v>
      </c>
      <c r="HX324">
        <v>3.30387</v>
      </c>
      <c r="HY324">
        <v>51.6</v>
      </c>
      <c r="HZ324">
        <v>9999</v>
      </c>
      <c r="IA324">
        <v>9999</v>
      </c>
      <c r="IB324">
        <v>9999</v>
      </c>
      <c r="IC324">
        <v>1.86849</v>
      </c>
      <c r="ID324">
        <v>1.86421</v>
      </c>
      <c r="IE324">
        <v>1.87181</v>
      </c>
      <c r="IF324">
        <v>1.86265</v>
      </c>
      <c r="IG324">
        <v>1.86217</v>
      </c>
      <c r="IH324">
        <v>1.86856</v>
      </c>
      <c r="II324">
        <v>1.85867</v>
      </c>
      <c r="IJ324">
        <v>1.86508</v>
      </c>
      <c r="IK324">
        <v>5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4.574</v>
      </c>
      <c r="IY324">
        <v>0.4065</v>
      </c>
      <c r="IZ324">
        <v>3.97360106167472</v>
      </c>
      <c r="JA324">
        <v>0.00378919108122332</v>
      </c>
      <c r="JB324">
        <v>-1.39025892724049e-06</v>
      </c>
      <c r="JC324">
        <v>2.66215117939144e-10</v>
      </c>
      <c r="JD324">
        <v>0.0716792814121334</v>
      </c>
      <c r="JE324">
        <v>0.00926075309058177</v>
      </c>
      <c r="JF324">
        <v>8.50568971851429e-05</v>
      </c>
      <c r="JG324">
        <v>6.08600627940814e-06</v>
      </c>
      <c r="JH324">
        <v>1</v>
      </c>
      <c r="JI324">
        <v>1927</v>
      </c>
      <c r="JJ324">
        <v>1</v>
      </c>
      <c r="JK324">
        <v>28</v>
      </c>
      <c r="JL324">
        <v>29320934.1</v>
      </c>
      <c r="JM324">
        <v>29320934.1</v>
      </c>
      <c r="JN324">
        <v>0.467529</v>
      </c>
      <c r="JO324">
        <v>2.41211</v>
      </c>
      <c r="JP324">
        <v>1.4978</v>
      </c>
      <c r="JQ324">
        <v>2.32666</v>
      </c>
      <c r="JR324">
        <v>1.54419</v>
      </c>
      <c r="JS324">
        <v>2.34619</v>
      </c>
      <c r="JT324">
        <v>35.6613</v>
      </c>
      <c r="JU324">
        <v>24.1138</v>
      </c>
      <c r="JV324">
        <v>18</v>
      </c>
      <c r="JW324">
        <v>547.87</v>
      </c>
      <c r="JX324">
        <v>422.043</v>
      </c>
      <c r="JY324">
        <v>25.7919</v>
      </c>
      <c r="JZ324">
        <v>28.4456</v>
      </c>
      <c r="KA324">
        <v>30.0004</v>
      </c>
      <c r="KB324">
        <v>28.2572</v>
      </c>
      <c r="KC324">
        <v>28.2717</v>
      </c>
      <c r="KD324">
        <v>9.34746</v>
      </c>
      <c r="KE324">
        <v>37.8368</v>
      </c>
      <c r="KF324">
        <v>29.2213</v>
      </c>
      <c r="KG324">
        <v>25.7898</v>
      </c>
      <c r="KH324">
        <v>135.027</v>
      </c>
      <c r="KI324">
        <v>18.7202</v>
      </c>
      <c r="KJ324">
        <v>92.6825</v>
      </c>
      <c r="KK324">
        <v>98.6968</v>
      </c>
    </row>
    <row r="325" spans="1:297">
      <c r="A325">
        <v>309</v>
      </c>
      <c r="B325">
        <v>1759256053</v>
      </c>
      <c r="C325">
        <v>6212</v>
      </c>
      <c r="D325" t="s">
        <v>1063</v>
      </c>
      <c r="E325" t="s">
        <v>1064</v>
      </c>
      <c r="F325">
        <v>5</v>
      </c>
      <c r="G325" t="s">
        <v>1028</v>
      </c>
      <c r="H325" t="s">
        <v>436</v>
      </c>
      <c r="I325">
        <v>1759256044.84615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155.335648111141</v>
      </c>
      <c r="AK325">
        <v>164.709872727273</v>
      </c>
      <c r="AL325">
        <v>-3.12589252767729</v>
      </c>
      <c r="AM325">
        <v>62.8338870890454</v>
      </c>
      <c r="AN325">
        <f>(AP325 - AO325 + DY325*1E3/(8.314*(EA325+273.15)) * AR325/DX325 * AQ325) * DX325/(100*DL325) * 1000/(1000 - AP325)</f>
        <v>0</v>
      </c>
      <c r="AO325">
        <v>18.6365351528929</v>
      </c>
      <c r="AP325">
        <v>23.5292709090909</v>
      </c>
      <c r="AQ325">
        <v>1.70212402113173e-06</v>
      </c>
      <c r="AR325">
        <v>104.034214439665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5.9</v>
      </c>
      <c r="DM325">
        <v>0.5</v>
      </c>
      <c r="DN325" t="s">
        <v>438</v>
      </c>
      <c r="DO325">
        <v>2</v>
      </c>
      <c r="DP325" t="b">
        <v>1</v>
      </c>
      <c r="DQ325">
        <v>1759256044.84615</v>
      </c>
      <c r="DR325">
        <v>183.103846153846</v>
      </c>
      <c r="DS325">
        <v>167.537461538462</v>
      </c>
      <c r="DT325">
        <v>23.5251769230769</v>
      </c>
      <c r="DU325">
        <v>18.6516076923077</v>
      </c>
      <c r="DV325">
        <v>178.497076923077</v>
      </c>
      <c r="DW325">
        <v>23.1187461538462</v>
      </c>
      <c r="DX325">
        <v>500.02</v>
      </c>
      <c r="DY325">
        <v>90.6776</v>
      </c>
      <c r="DZ325">
        <v>0.0294149538461538</v>
      </c>
      <c r="EA325">
        <v>29.9712846153846</v>
      </c>
      <c r="EB325">
        <v>30.0006846153846</v>
      </c>
      <c r="EC325">
        <v>999.9</v>
      </c>
      <c r="ED325">
        <v>0</v>
      </c>
      <c r="EE325">
        <v>0</v>
      </c>
      <c r="EF325">
        <v>10007.5430769231</v>
      </c>
      <c r="EG325">
        <v>0</v>
      </c>
      <c r="EH325">
        <v>10.0155</v>
      </c>
      <c r="EI325">
        <v>15.5666153846154</v>
      </c>
      <c r="EJ325">
        <v>187.515153846154</v>
      </c>
      <c r="EK325">
        <v>170.721769230769</v>
      </c>
      <c r="EL325">
        <v>4.87358</v>
      </c>
      <c r="EM325">
        <v>167.537461538462</v>
      </c>
      <c r="EN325">
        <v>18.6516076923077</v>
      </c>
      <c r="EO325">
        <v>2.13320615384615</v>
      </c>
      <c r="EP325">
        <v>1.69128461538462</v>
      </c>
      <c r="EQ325">
        <v>18.4693230769231</v>
      </c>
      <c r="ER325">
        <v>14.8166461538462</v>
      </c>
      <c r="ES325">
        <v>1999.97461538462</v>
      </c>
      <c r="ET325">
        <v>0.980001076923077</v>
      </c>
      <c r="EU325">
        <v>0.0199988076923077</v>
      </c>
      <c r="EV325">
        <v>0</v>
      </c>
      <c r="EW325">
        <v>1183.44230769231</v>
      </c>
      <c r="EX325">
        <v>5.00016</v>
      </c>
      <c r="EY325">
        <v>24196.3153846154</v>
      </c>
      <c r="EZ325">
        <v>18233.9692307692</v>
      </c>
      <c r="FA325">
        <v>49.1007692307692</v>
      </c>
      <c r="FB325">
        <v>49.5668461538462</v>
      </c>
      <c r="FC325">
        <v>49.4903076923077</v>
      </c>
      <c r="FD325">
        <v>49.25</v>
      </c>
      <c r="FE325">
        <v>50.875</v>
      </c>
      <c r="FF325">
        <v>1955.07461538462</v>
      </c>
      <c r="FG325">
        <v>39.9</v>
      </c>
      <c r="FH325">
        <v>0</v>
      </c>
      <c r="FI325">
        <v>1759256060.2</v>
      </c>
      <c r="FJ325">
        <v>0</v>
      </c>
      <c r="FK325">
        <v>1183.4012</v>
      </c>
      <c r="FL325">
        <v>-6.01692309287843</v>
      </c>
      <c r="FM325">
        <v>-124.884615378508</v>
      </c>
      <c r="FN325">
        <v>24194.684</v>
      </c>
      <c r="FO325">
        <v>15</v>
      </c>
      <c r="FP325">
        <v>0</v>
      </c>
      <c r="FQ325" t="s">
        <v>439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15.47488</v>
      </c>
      <c r="GD325">
        <v>3.57119097744361</v>
      </c>
      <c r="GE325">
        <v>0.477427565814962</v>
      </c>
      <c r="GF325">
        <v>0</v>
      </c>
      <c r="GG325">
        <v>1183.78911764706</v>
      </c>
      <c r="GH325">
        <v>-6.02368220364366</v>
      </c>
      <c r="GI325">
        <v>0.63166617974192</v>
      </c>
      <c r="GJ325">
        <v>-1</v>
      </c>
      <c r="GK325">
        <v>4.86698</v>
      </c>
      <c r="GL325">
        <v>0.190366917293236</v>
      </c>
      <c r="GM325">
        <v>0.0193483159473892</v>
      </c>
      <c r="GN325">
        <v>0</v>
      </c>
      <c r="GO325">
        <v>0</v>
      </c>
      <c r="GP325">
        <v>2</v>
      </c>
      <c r="GQ325" t="s">
        <v>446</v>
      </c>
      <c r="GR325">
        <v>3.12443</v>
      </c>
      <c r="GS325">
        <v>2.65516</v>
      </c>
      <c r="GT325">
        <v>0.0383216</v>
      </c>
      <c r="GU325">
        <v>0.035725</v>
      </c>
      <c r="GV325">
        <v>0.10019</v>
      </c>
      <c r="GW325">
        <v>0.0853726</v>
      </c>
      <c r="GX325">
        <v>24664.8</v>
      </c>
      <c r="GY325">
        <v>23515.1</v>
      </c>
      <c r="GZ325">
        <v>22937.7</v>
      </c>
      <c r="HA325">
        <v>23746.9</v>
      </c>
      <c r="HB325">
        <v>35170.1</v>
      </c>
      <c r="HC325">
        <v>35948.8</v>
      </c>
      <c r="HD325">
        <v>41352.5</v>
      </c>
      <c r="HE325">
        <v>42349.4</v>
      </c>
      <c r="HF325">
        <v>1.90282</v>
      </c>
      <c r="HG325">
        <v>1.79557</v>
      </c>
      <c r="HH325">
        <v>0.176132</v>
      </c>
      <c r="HI325">
        <v>0</v>
      </c>
      <c r="HJ325">
        <v>27.1143</v>
      </c>
      <c r="HK325">
        <v>999.9</v>
      </c>
      <c r="HL325">
        <v>52.765</v>
      </c>
      <c r="HM325">
        <v>29.98</v>
      </c>
      <c r="HN325">
        <v>24.764</v>
      </c>
      <c r="HO325">
        <v>53.8395</v>
      </c>
      <c r="HP325">
        <v>43.137</v>
      </c>
      <c r="HQ325">
        <v>1</v>
      </c>
      <c r="HR325">
        <v>0.0711204</v>
      </c>
      <c r="HS325">
        <v>0.655166</v>
      </c>
      <c r="HT325">
        <v>20.2155</v>
      </c>
      <c r="HU325">
        <v>5.23212</v>
      </c>
      <c r="HV325">
        <v>11.992</v>
      </c>
      <c r="HW325">
        <v>4.9556</v>
      </c>
      <c r="HX325">
        <v>3.30387</v>
      </c>
      <c r="HY325">
        <v>51.6</v>
      </c>
      <c r="HZ325">
        <v>9999</v>
      </c>
      <c r="IA325">
        <v>9999</v>
      </c>
      <c r="IB325">
        <v>9999</v>
      </c>
      <c r="IC325">
        <v>1.86847</v>
      </c>
      <c r="ID325">
        <v>1.86421</v>
      </c>
      <c r="IE325">
        <v>1.8718</v>
      </c>
      <c r="IF325">
        <v>1.86264</v>
      </c>
      <c r="IG325">
        <v>1.86216</v>
      </c>
      <c r="IH325">
        <v>1.86856</v>
      </c>
      <c r="II325">
        <v>1.85868</v>
      </c>
      <c r="IJ325">
        <v>1.86509</v>
      </c>
      <c r="IK325">
        <v>5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4.522</v>
      </c>
      <c r="IY325">
        <v>0.4067</v>
      </c>
      <c r="IZ325">
        <v>3.97360106167472</v>
      </c>
      <c r="JA325">
        <v>0.00378919108122332</v>
      </c>
      <c r="JB325">
        <v>-1.39025892724049e-06</v>
      </c>
      <c r="JC325">
        <v>2.66215117939144e-10</v>
      </c>
      <c r="JD325">
        <v>0.0716792814121334</v>
      </c>
      <c r="JE325">
        <v>0.00926075309058177</v>
      </c>
      <c r="JF325">
        <v>8.50568971851429e-05</v>
      </c>
      <c r="JG325">
        <v>6.08600627940814e-06</v>
      </c>
      <c r="JH325">
        <v>1</v>
      </c>
      <c r="JI325">
        <v>1927</v>
      </c>
      <c r="JJ325">
        <v>1</v>
      </c>
      <c r="JK325">
        <v>28</v>
      </c>
      <c r="JL325">
        <v>29320934.2</v>
      </c>
      <c r="JM325">
        <v>29320934.2</v>
      </c>
      <c r="JN325">
        <v>0.43457</v>
      </c>
      <c r="JO325">
        <v>2.43652</v>
      </c>
      <c r="JP325">
        <v>1.49902</v>
      </c>
      <c r="JQ325">
        <v>2.32666</v>
      </c>
      <c r="JR325">
        <v>1.54419</v>
      </c>
      <c r="JS325">
        <v>2.30103</v>
      </c>
      <c r="JT325">
        <v>35.638</v>
      </c>
      <c r="JU325">
        <v>24.105</v>
      </c>
      <c r="JV325">
        <v>18</v>
      </c>
      <c r="JW325">
        <v>547.461</v>
      </c>
      <c r="JX325">
        <v>422.361</v>
      </c>
      <c r="JY325">
        <v>25.7909</v>
      </c>
      <c r="JZ325">
        <v>28.4493</v>
      </c>
      <c r="KA325">
        <v>30.0003</v>
      </c>
      <c r="KB325">
        <v>28.2608</v>
      </c>
      <c r="KC325">
        <v>28.2753</v>
      </c>
      <c r="KD325">
        <v>8.60818</v>
      </c>
      <c r="KE325">
        <v>37.5664</v>
      </c>
      <c r="KF325">
        <v>29.2213</v>
      </c>
      <c r="KG325">
        <v>25.8881</v>
      </c>
      <c r="KH325">
        <v>114.765</v>
      </c>
      <c r="KI325">
        <v>18.7136</v>
      </c>
      <c r="KJ325">
        <v>92.6821</v>
      </c>
      <c r="KK325">
        <v>98.6965</v>
      </c>
    </row>
    <row r="326" spans="1:297">
      <c r="A326">
        <v>310</v>
      </c>
      <c r="B326">
        <v>1759256058</v>
      </c>
      <c r="C326">
        <v>6217</v>
      </c>
      <c r="D326" t="s">
        <v>1065</v>
      </c>
      <c r="E326" t="s">
        <v>1066</v>
      </c>
      <c r="F326">
        <v>5</v>
      </c>
      <c r="G326" t="s">
        <v>1028</v>
      </c>
      <c r="H326" t="s">
        <v>436</v>
      </c>
      <c r="I326">
        <v>1759256049.84615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139.339064292804</v>
      </c>
      <c r="AK326">
        <v>149.212472727273</v>
      </c>
      <c r="AL326">
        <v>-3.09314709049579</v>
      </c>
      <c r="AM326">
        <v>62.8338870890454</v>
      </c>
      <c r="AN326">
        <f>(AP326 - AO326 + DY326*1E3/(8.314*(EA326+273.15)) * AR326/DX326 * AQ326) * DX326/(100*DL326) * 1000/(1000 - AP326)</f>
        <v>0</v>
      </c>
      <c r="AO326">
        <v>18.6596205230207</v>
      </c>
      <c r="AP326">
        <v>23.5495757575758</v>
      </c>
      <c r="AQ326">
        <v>1.87905360726945e-05</v>
      </c>
      <c r="AR326">
        <v>104.034214439665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5.9</v>
      </c>
      <c r="DM326">
        <v>0.5</v>
      </c>
      <c r="DN326" t="s">
        <v>438</v>
      </c>
      <c r="DO326">
        <v>2</v>
      </c>
      <c r="DP326" t="b">
        <v>1</v>
      </c>
      <c r="DQ326">
        <v>1759256049.84615</v>
      </c>
      <c r="DR326">
        <v>167.581769230769</v>
      </c>
      <c r="DS326">
        <v>151.495153846154</v>
      </c>
      <c r="DT326">
        <v>23.5319384615385</v>
      </c>
      <c r="DU326">
        <v>18.6504615384615</v>
      </c>
      <c r="DV326">
        <v>163.026615384615</v>
      </c>
      <c r="DW326">
        <v>23.1253615384615</v>
      </c>
      <c r="DX326">
        <v>499.998769230769</v>
      </c>
      <c r="DY326">
        <v>90.6777769230769</v>
      </c>
      <c r="DZ326">
        <v>0.0295170076923077</v>
      </c>
      <c r="EA326">
        <v>29.9683769230769</v>
      </c>
      <c r="EB326">
        <v>29.9954538461538</v>
      </c>
      <c r="EC326">
        <v>999.9</v>
      </c>
      <c r="ED326">
        <v>0</v>
      </c>
      <c r="EE326">
        <v>0</v>
      </c>
      <c r="EF326">
        <v>10003.4123076923</v>
      </c>
      <c r="EG326">
        <v>0</v>
      </c>
      <c r="EH326">
        <v>10.0155</v>
      </c>
      <c r="EI326">
        <v>16.0868</v>
      </c>
      <c r="EJ326">
        <v>171.620153846154</v>
      </c>
      <c r="EK326">
        <v>154.374076923077</v>
      </c>
      <c r="EL326">
        <v>4.88148307692308</v>
      </c>
      <c r="EM326">
        <v>151.495153846154</v>
      </c>
      <c r="EN326">
        <v>18.6504615384615</v>
      </c>
      <c r="EO326">
        <v>2.13382384615385</v>
      </c>
      <c r="EP326">
        <v>1.69118307692308</v>
      </c>
      <c r="EQ326">
        <v>18.4739461538462</v>
      </c>
      <c r="ER326">
        <v>14.8157307692308</v>
      </c>
      <c r="ES326">
        <v>2000.01230769231</v>
      </c>
      <c r="ET326">
        <v>0.980001384615385</v>
      </c>
      <c r="EU326">
        <v>0.0199983769230769</v>
      </c>
      <c r="EV326">
        <v>0</v>
      </c>
      <c r="EW326">
        <v>1182.91461538462</v>
      </c>
      <c r="EX326">
        <v>5.00016</v>
      </c>
      <c r="EY326">
        <v>24185.8076923077</v>
      </c>
      <c r="EZ326">
        <v>18234.3230769231</v>
      </c>
      <c r="FA326">
        <v>49.1104615384615</v>
      </c>
      <c r="FB326">
        <v>49.5716923076923</v>
      </c>
      <c r="FC326">
        <v>49.5</v>
      </c>
      <c r="FD326">
        <v>49.25</v>
      </c>
      <c r="FE326">
        <v>50.875</v>
      </c>
      <c r="FF326">
        <v>1955.11230769231</v>
      </c>
      <c r="FG326">
        <v>39.9</v>
      </c>
      <c r="FH326">
        <v>0</v>
      </c>
      <c r="FI326">
        <v>1759256065</v>
      </c>
      <c r="FJ326">
        <v>0</v>
      </c>
      <c r="FK326">
        <v>1182.9072</v>
      </c>
      <c r="FL326">
        <v>-6.54000000196388</v>
      </c>
      <c r="FM326">
        <v>-139.061538216326</v>
      </c>
      <c r="FN326">
        <v>24184.2</v>
      </c>
      <c r="FO326">
        <v>15</v>
      </c>
      <c r="FP326">
        <v>0</v>
      </c>
      <c r="FQ326" t="s">
        <v>439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15.7453047619048</v>
      </c>
      <c r="GD326">
        <v>5.37655324675329</v>
      </c>
      <c r="GE326">
        <v>0.645254094266593</v>
      </c>
      <c r="GF326">
        <v>0</v>
      </c>
      <c r="GG326">
        <v>1183.22588235294</v>
      </c>
      <c r="GH326">
        <v>-5.87257448537801</v>
      </c>
      <c r="GI326">
        <v>0.616728168010852</v>
      </c>
      <c r="GJ326">
        <v>-1</v>
      </c>
      <c r="GK326">
        <v>4.87387571428571</v>
      </c>
      <c r="GL326">
        <v>0.112328571428569</v>
      </c>
      <c r="GM326">
        <v>0.0157412250904094</v>
      </c>
      <c r="GN326">
        <v>0</v>
      </c>
      <c r="GO326">
        <v>0</v>
      </c>
      <c r="GP326">
        <v>2</v>
      </c>
      <c r="GQ326" t="s">
        <v>446</v>
      </c>
      <c r="GR326">
        <v>3.12476</v>
      </c>
      <c r="GS326">
        <v>2.65519</v>
      </c>
      <c r="GT326">
        <v>0.0347884</v>
      </c>
      <c r="GU326">
        <v>0.0316961</v>
      </c>
      <c r="GV326">
        <v>0.10026</v>
      </c>
      <c r="GW326">
        <v>0.0854454</v>
      </c>
      <c r="GX326">
        <v>24755.3</v>
      </c>
      <c r="GY326">
        <v>23613.1</v>
      </c>
      <c r="GZ326">
        <v>22937.7</v>
      </c>
      <c r="HA326">
        <v>23746.7</v>
      </c>
      <c r="HB326">
        <v>35166.5</v>
      </c>
      <c r="HC326">
        <v>35945.6</v>
      </c>
      <c r="HD326">
        <v>41351.8</v>
      </c>
      <c r="HE326">
        <v>42349.4</v>
      </c>
      <c r="HF326">
        <v>1.90342</v>
      </c>
      <c r="HG326">
        <v>1.7946</v>
      </c>
      <c r="HH326">
        <v>0.176281</v>
      </c>
      <c r="HI326">
        <v>0</v>
      </c>
      <c r="HJ326">
        <v>27.1143</v>
      </c>
      <c r="HK326">
        <v>999.9</v>
      </c>
      <c r="HL326">
        <v>52.741</v>
      </c>
      <c r="HM326">
        <v>29.98</v>
      </c>
      <c r="HN326">
        <v>24.7524</v>
      </c>
      <c r="HO326">
        <v>53.9995</v>
      </c>
      <c r="HP326">
        <v>42.9968</v>
      </c>
      <c r="HQ326">
        <v>1</v>
      </c>
      <c r="HR326">
        <v>0.0709375</v>
      </c>
      <c r="HS326">
        <v>0.596795</v>
      </c>
      <c r="HT326">
        <v>20.2162</v>
      </c>
      <c r="HU326">
        <v>5.23271</v>
      </c>
      <c r="HV326">
        <v>11.992</v>
      </c>
      <c r="HW326">
        <v>4.9558</v>
      </c>
      <c r="HX326">
        <v>3.30398</v>
      </c>
      <c r="HY326">
        <v>51.6</v>
      </c>
      <c r="HZ326">
        <v>9999</v>
      </c>
      <c r="IA326">
        <v>9999</v>
      </c>
      <c r="IB326">
        <v>9999</v>
      </c>
      <c r="IC326">
        <v>1.86848</v>
      </c>
      <c r="ID326">
        <v>1.86422</v>
      </c>
      <c r="IE326">
        <v>1.87181</v>
      </c>
      <c r="IF326">
        <v>1.86264</v>
      </c>
      <c r="IG326">
        <v>1.86216</v>
      </c>
      <c r="IH326">
        <v>1.86856</v>
      </c>
      <c r="II326">
        <v>1.8587</v>
      </c>
      <c r="IJ326">
        <v>1.86508</v>
      </c>
      <c r="IK326">
        <v>5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4.471</v>
      </c>
      <c r="IY326">
        <v>0.4072</v>
      </c>
      <c r="IZ326">
        <v>3.97360106167472</v>
      </c>
      <c r="JA326">
        <v>0.00378919108122332</v>
      </c>
      <c r="JB326">
        <v>-1.39025892724049e-06</v>
      </c>
      <c r="JC326">
        <v>2.66215117939144e-10</v>
      </c>
      <c r="JD326">
        <v>0.0716792814121334</v>
      </c>
      <c r="JE326">
        <v>0.00926075309058177</v>
      </c>
      <c r="JF326">
        <v>8.50568971851429e-05</v>
      </c>
      <c r="JG326">
        <v>6.08600627940814e-06</v>
      </c>
      <c r="JH326">
        <v>1</v>
      </c>
      <c r="JI326">
        <v>1927</v>
      </c>
      <c r="JJ326">
        <v>1</v>
      </c>
      <c r="JK326">
        <v>28</v>
      </c>
      <c r="JL326">
        <v>29320934.3</v>
      </c>
      <c r="JM326">
        <v>29320934.3</v>
      </c>
      <c r="JN326">
        <v>0.395508</v>
      </c>
      <c r="JO326">
        <v>2.43286</v>
      </c>
      <c r="JP326">
        <v>1.4978</v>
      </c>
      <c r="JQ326">
        <v>2.32666</v>
      </c>
      <c r="JR326">
        <v>1.54419</v>
      </c>
      <c r="JS326">
        <v>2.32056</v>
      </c>
      <c r="JT326">
        <v>35.638</v>
      </c>
      <c r="JU326">
        <v>24.105</v>
      </c>
      <c r="JV326">
        <v>18</v>
      </c>
      <c r="JW326">
        <v>547.887</v>
      </c>
      <c r="JX326">
        <v>421.818</v>
      </c>
      <c r="JY326">
        <v>25.877</v>
      </c>
      <c r="JZ326">
        <v>28.4529</v>
      </c>
      <c r="KA326">
        <v>30.0001</v>
      </c>
      <c r="KB326">
        <v>28.265</v>
      </c>
      <c r="KC326">
        <v>28.2789</v>
      </c>
      <c r="KD326">
        <v>7.8894</v>
      </c>
      <c r="KE326">
        <v>37.5664</v>
      </c>
      <c r="KF326">
        <v>29.2213</v>
      </c>
      <c r="KG326">
        <v>25.8953</v>
      </c>
      <c r="KH326">
        <v>101.317</v>
      </c>
      <c r="KI326">
        <v>18.6918</v>
      </c>
      <c r="KJ326">
        <v>92.681</v>
      </c>
      <c r="KK326">
        <v>98.6963</v>
      </c>
    </row>
    <row r="327" spans="1:297">
      <c r="A327">
        <v>311</v>
      </c>
      <c r="B327">
        <v>1759256063</v>
      </c>
      <c r="C327">
        <v>6222</v>
      </c>
      <c r="D327" t="s">
        <v>1067</v>
      </c>
      <c r="E327" t="s">
        <v>1068</v>
      </c>
      <c r="F327">
        <v>5</v>
      </c>
      <c r="G327" t="s">
        <v>1028</v>
      </c>
      <c r="H327" t="s">
        <v>436</v>
      </c>
      <c r="I327">
        <v>1759256054.84615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121.712675650389</v>
      </c>
      <c r="AK327">
        <v>132.8206</v>
      </c>
      <c r="AL327">
        <v>-3.29820437138684</v>
      </c>
      <c r="AM327">
        <v>62.8338870890454</v>
      </c>
      <c r="AN327">
        <f>(AP327 - AO327 + DY327*1E3/(8.314*(EA327+273.15)) * AR327/DX327 * AQ327) * DX327/(100*DL327) * 1000/(1000 - AP327)</f>
        <v>0</v>
      </c>
      <c r="AO327">
        <v>18.6733723536621</v>
      </c>
      <c r="AP327">
        <v>23.5785993939394</v>
      </c>
      <c r="AQ327">
        <v>0.00554068250361737</v>
      </c>
      <c r="AR327">
        <v>104.034214439665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5.9</v>
      </c>
      <c r="DM327">
        <v>0.5</v>
      </c>
      <c r="DN327" t="s">
        <v>438</v>
      </c>
      <c r="DO327">
        <v>2</v>
      </c>
      <c r="DP327" t="b">
        <v>1</v>
      </c>
      <c r="DQ327">
        <v>1759256054.84615</v>
      </c>
      <c r="DR327">
        <v>152.064846153846</v>
      </c>
      <c r="DS327">
        <v>135.257769230769</v>
      </c>
      <c r="DT327">
        <v>23.5458230769231</v>
      </c>
      <c r="DU327">
        <v>18.6572923076923</v>
      </c>
      <c r="DV327">
        <v>147.561769230769</v>
      </c>
      <c r="DW327">
        <v>23.1389307692308</v>
      </c>
      <c r="DX327">
        <v>500.019230769231</v>
      </c>
      <c r="DY327">
        <v>90.6788230769231</v>
      </c>
      <c r="DZ327">
        <v>0.0296387076923077</v>
      </c>
      <c r="EA327">
        <v>29.9664538461539</v>
      </c>
      <c r="EB327">
        <v>29.9895538461539</v>
      </c>
      <c r="EC327">
        <v>999.9</v>
      </c>
      <c r="ED327">
        <v>0</v>
      </c>
      <c r="EE327">
        <v>0</v>
      </c>
      <c r="EF327">
        <v>9988.99153846154</v>
      </c>
      <c r="EG327">
        <v>0</v>
      </c>
      <c r="EH327">
        <v>10.0155</v>
      </c>
      <c r="EI327">
        <v>16.8072769230769</v>
      </c>
      <c r="EJ327">
        <v>155.731461538462</v>
      </c>
      <c r="EK327">
        <v>137.828923076923</v>
      </c>
      <c r="EL327">
        <v>4.88853846153846</v>
      </c>
      <c r="EM327">
        <v>135.257769230769</v>
      </c>
      <c r="EN327">
        <v>18.6572923076923</v>
      </c>
      <c r="EO327">
        <v>2.13510769230769</v>
      </c>
      <c r="EP327">
        <v>1.69182230769231</v>
      </c>
      <c r="EQ327">
        <v>18.4835461538462</v>
      </c>
      <c r="ER327">
        <v>14.8215769230769</v>
      </c>
      <c r="ES327">
        <v>2000.01076923077</v>
      </c>
      <c r="ET327">
        <v>0.980001384615385</v>
      </c>
      <c r="EU327">
        <v>0.0199983692307692</v>
      </c>
      <c r="EV327">
        <v>0</v>
      </c>
      <c r="EW327">
        <v>1182.49538461538</v>
      </c>
      <c r="EX327">
        <v>5.00016</v>
      </c>
      <c r="EY327">
        <v>24174.7615384615</v>
      </c>
      <c r="EZ327">
        <v>18234.3153846154</v>
      </c>
      <c r="FA327">
        <v>49.1201538461538</v>
      </c>
      <c r="FB327">
        <v>49.5862307692308</v>
      </c>
      <c r="FC327">
        <v>49.5</v>
      </c>
      <c r="FD327">
        <v>49.25</v>
      </c>
      <c r="FE327">
        <v>50.875</v>
      </c>
      <c r="FF327">
        <v>1955.11076923077</v>
      </c>
      <c r="FG327">
        <v>39.9</v>
      </c>
      <c r="FH327">
        <v>0</v>
      </c>
      <c r="FI327">
        <v>1759256070.4</v>
      </c>
      <c r="FJ327">
        <v>0</v>
      </c>
      <c r="FK327">
        <v>1182.43846153846</v>
      </c>
      <c r="FL327">
        <v>-5.73948718001452</v>
      </c>
      <c r="FM327">
        <v>-133.039316170467</v>
      </c>
      <c r="FN327">
        <v>24172.7153846154</v>
      </c>
      <c r="FO327">
        <v>15</v>
      </c>
      <c r="FP327">
        <v>0</v>
      </c>
      <c r="FQ327" t="s">
        <v>439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16.58755</v>
      </c>
      <c r="GD327">
        <v>8.65818045112782</v>
      </c>
      <c r="GE327">
        <v>0.983927498599363</v>
      </c>
      <c r="GF327">
        <v>0</v>
      </c>
      <c r="GG327">
        <v>1182.78235294118</v>
      </c>
      <c r="GH327">
        <v>-5.80962567689105</v>
      </c>
      <c r="GI327">
        <v>0.606707889900762</v>
      </c>
      <c r="GJ327">
        <v>-1</v>
      </c>
      <c r="GK327">
        <v>4.885892</v>
      </c>
      <c r="GL327">
        <v>0.0491503759398428</v>
      </c>
      <c r="GM327">
        <v>0.00978357071830109</v>
      </c>
      <c r="GN327">
        <v>1</v>
      </c>
      <c r="GO327">
        <v>1</v>
      </c>
      <c r="GP327">
        <v>2</v>
      </c>
      <c r="GQ327" t="s">
        <v>440</v>
      </c>
      <c r="GR327">
        <v>3.12452</v>
      </c>
      <c r="GS327">
        <v>2.65548</v>
      </c>
      <c r="GT327">
        <v>0.0309963</v>
      </c>
      <c r="GU327">
        <v>0.0277704</v>
      </c>
      <c r="GV327">
        <v>0.100341</v>
      </c>
      <c r="GW327">
        <v>0.0854489</v>
      </c>
      <c r="GX327">
        <v>24852.1</v>
      </c>
      <c r="GY327">
        <v>23708.5</v>
      </c>
      <c r="GZ327">
        <v>22937.3</v>
      </c>
      <c r="HA327">
        <v>23746.4</v>
      </c>
      <c r="HB327">
        <v>35162.5</v>
      </c>
      <c r="HC327">
        <v>35944.9</v>
      </c>
      <c r="HD327">
        <v>41351.2</v>
      </c>
      <c r="HE327">
        <v>42349.1</v>
      </c>
      <c r="HF327">
        <v>1.90327</v>
      </c>
      <c r="HG327">
        <v>1.79532</v>
      </c>
      <c r="HH327">
        <v>0.176094</v>
      </c>
      <c r="HI327">
        <v>0</v>
      </c>
      <c r="HJ327">
        <v>27.1143</v>
      </c>
      <c r="HK327">
        <v>999.9</v>
      </c>
      <c r="HL327">
        <v>52.741</v>
      </c>
      <c r="HM327">
        <v>29.98</v>
      </c>
      <c r="HN327">
        <v>24.7505</v>
      </c>
      <c r="HO327">
        <v>54.0395</v>
      </c>
      <c r="HP327">
        <v>43.0288</v>
      </c>
      <c r="HQ327">
        <v>1</v>
      </c>
      <c r="HR327">
        <v>0.071001</v>
      </c>
      <c r="HS327">
        <v>0.694281</v>
      </c>
      <c r="HT327">
        <v>20.2156</v>
      </c>
      <c r="HU327">
        <v>5.23226</v>
      </c>
      <c r="HV327">
        <v>11.992</v>
      </c>
      <c r="HW327">
        <v>4.9557</v>
      </c>
      <c r="HX327">
        <v>3.30395</v>
      </c>
      <c r="HY327">
        <v>51.6</v>
      </c>
      <c r="HZ327">
        <v>9999</v>
      </c>
      <c r="IA327">
        <v>9999</v>
      </c>
      <c r="IB327">
        <v>9999</v>
      </c>
      <c r="IC327">
        <v>1.86849</v>
      </c>
      <c r="ID327">
        <v>1.86423</v>
      </c>
      <c r="IE327">
        <v>1.8718</v>
      </c>
      <c r="IF327">
        <v>1.86264</v>
      </c>
      <c r="IG327">
        <v>1.86215</v>
      </c>
      <c r="IH327">
        <v>1.86856</v>
      </c>
      <c r="II327">
        <v>1.85868</v>
      </c>
      <c r="IJ327">
        <v>1.86508</v>
      </c>
      <c r="IK327">
        <v>5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4.416</v>
      </c>
      <c r="IY327">
        <v>0.4077</v>
      </c>
      <c r="IZ327">
        <v>3.97360106167472</v>
      </c>
      <c r="JA327">
        <v>0.00378919108122332</v>
      </c>
      <c r="JB327">
        <v>-1.39025892724049e-06</v>
      </c>
      <c r="JC327">
        <v>2.66215117939144e-10</v>
      </c>
      <c r="JD327">
        <v>0.0716792814121334</v>
      </c>
      <c r="JE327">
        <v>0.00926075309058177</v>
      </c>
      <c r="JF327">
        <v>8.50568971851429e-05</v>
      </c>
      <c r="JG327">
        <v>6.08600627940814e-06</v>
      </c>
      <c r="JH327">
        <v>1</v>
      </c>
      <c r="JI327">
        <v>1927</v>
      </c>
      <c r="JJ327">
        <v>1</v>
      </c>
      <c r="JK327">
        <v>28</v>
      </c>
      <c r="JL327">
        <v>29320934.4</v>
      </c>
      <c r="JM327">
        <v>29320934.4</v>
      </c>
      <c r="JN327">
        <v>0.361328</v>
      </c>
      <c r="JO327">
        <v>2.42554</v>
      </c>
      <c r="JP327">
        <v>1.4978</v>
      </c>
      <c r="JQ327">
        <v>2.32666</v>
      </c>
      <c r="JR327">
        <v>1.54419</v>
      </c>
      <c r="JS327">
        <v>2.34497</v>
      </c>
      <c r="JT327">
        <v>35.638</v>
      </c>
      <c r="JU327">
        <v>24.1225</v>
      </c>
      <c r="JV327">
        <v>18</v>
      </c>
      <c r="JW327">
        <v>547.819</v>
      </c>
      <c r="JX327">
        <v>422.271</v>
      </c>
      <c r="JY327">
        <v>25.9057</v>
      </c>
      <c r="JZ327">
        <v>28.4566</v>
      </c>
      <c r="KA327">
        <v>30.0002</v>
      </c>
      <c r="KB327">
        <v>28.2685</v>
      </c>
      <c r="KC327">
        <v>28.2831</v>
      </c>
      <c r="KD327">
        <v>7.13417</v>
      </c>
      <c r="KE327">
        <v>37.5664</v>
      </c>
      <c r="KF327">
        <v>28.8487</v>
      </c>
      <c r="KG327">
        <v>25.9022</v>
      </c>
      <c r="KH327">
        <v>81.0902</v>
      </c>
      <c r="KI327">
        <v>18.6658</v>
      </c>
      <c r="KJ327">
        <v>92.6796</v>
      </c>
      <c r="KK327">
        <v>98.6953</v>
      </c>
    </row>
    <row r="328" spans="1:297">
      <c r="A328">
        <v>312</v>
      </c>
      <c r="B328">
        <v>1759256068</v>
      </c>
      <c r="C328">
        <v>6227</v>
      </c>
      <c r="D328" t="s">
        <v>1069</v>
      </c>
      <c r="E328" t="s">
        <v>1070</v>
      </c>
      <c r="F328">
        <v>5</v>
      </c>
      <c r="G328" t="s">
        <v>1028</v>
      </c>
      <c r="H328" t="s">
        <v>436</v>
      </c>
      <c r="I328">
        <v>1759256059.84615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105.312474411467</v>
      </c>
      <c r="AK328">
        <v>116.85763030303</v>
      </c>
      <c r="AL328">
        <v>-3.1833538480815</v>
      </c>
      <c r="AM328">
        <v>62.8338870890454</v>
      </c>
      <c r="AN328">
        <f>(AP328 - AO328 + DY328*1E3/(8.314*(EA328+273.15)) * AR328/DX328 * AQ328) * DX328/(100*DL328) * 1000/(1000 - AP328)</f>
        <v>0</v>
      </c>
      <c r="AO328">
        <v>18.6645943074498</v>
      </c>
      <c r="AP328">
        <v>23.5975563636364</v>
      </c>
      <c r="AQ328">
        <v>0.00199206868414669</v>
      </c>
      <c r="AR328">
        <v>104.034214439665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5.9</v>
      </c>
      <c r="DM328">
        <v>0.5</v>
      </c>
      <c r="DN328" t="s">
        <v>438</v>
      </c>
      <c r="DO328">
        <v>2</v>
      </c>
      <c r="DP328" t="b">
        <v>1</v>
      </c>
      <c r="DQ328">
        <v>1759256059.84615</v>
      </c>
      <c r="DR328">
        <v>136.530846153846</v>
      </c>
      <c r="DS328">
        <v>118.911953846154</v>
      </c>
      <c r="DT328">
        <v>23.5653923076923</v>
      </c>
      <c r="DU328">
        <v>18.6639846153846</v>
      </c>
      <c r="DV328">
        <v>132.080615384615</v>
      </c>
      <c r="DW328">
        <v>23.1580538461538</v>
      </c>
      <c r="DX328">
        <v>499.981538461538</v>
      </c>
      <c r="DY328">
        <v>90.6797076923077</v>
      </c>
      <c r="DZ328">
        <v>0.0297733307692308</v>
      </c>
      <c r="EA328">
        <v>29.9669538461538</v>
      </c>
      <c r="EB328">
        <v>29.9874923076923</v>
      </c>
      <c r="EC328">
        <v>999.9</v>
      </c>
      <c r="ED328">
        <v>0</v>
      </c>
      <c r="EE328">
        <v>0</v>
      </c>
      <c r="EF328">
        <v>9993.51</v>
      </c>
      <c r="EG328">
        <v>0</v>
      </c>
      <c r="EH328">
        <v>10.0155</v>
      </c>
      <c r="EI328">
        <v>17.6190615384615</v>
      </c>
      <c r="EJ328">
        <v>139.825538461538</v>
      </c>
      <c r="EK328">
        <v>121.173361538462</v>
      </c>
      <c r="EL328">
        <v>4.90141230769231</v>
      </c>
      <c r="EM328">
        <v>118.911953846154</v>
      </c>
      <c r="EN328">
        <v>18.6639846153846</v>
      </c>
      <c r="EO328">
        <v>2.13690307692308</v>
      </c>
      <c r="EP328">
        <v>1.69244538461538</v>
      </c>
      <c r="EQ328">
        <v>18.4969615384615</v>
      </c>
      <c r="ER328">
        <v>14.8273</v>
      </c>
      <c r="ES328">
        <v>1999.96769230769</v>
      </c>
      <c r="ET328">
        <v>0.980001076923077</v>
      </c>
      <c r="EU328">
        <v>0.0199987923076923</v>
      </c>
      <c r="EV328">
        <v>0</v>
      </c>
      <c r="EW328">
        <v>1182.00615384615</v>
      </c>
      <c r="EX328">
        <v>5.00016</v>
      </c>
      <c r="EY328">
        <v>24164.2</v>
      </c>
      <c r="EZ328">
        <v>18233.9307692308</v>
      </c>
      <c r="FA328">
        <v>49.125</v>
      </c>
      <c r="FB328">
        <v>49.5813846153846</v>
      </c>
      <c r="FC328">
        <v>49.5</v>
      </c>
      <c r="FD328">
        <v>49.25</v>
      </c>
      <c r="FE328">
        <v>50.875</v>
      </c>
      <c r="FF328">
        <v>1955.06769230769</v>
      </c>
      <c r="FG328">
        <v>39.9</v>
      </c>
      <c r="FH328">
        <v>0</v>
      </c>
      <c r="FI328">
        <v>1759256075.2</v>
      </c>
      <c r="FJ328">
        <v>0</v>
      </c>
      <c r="FK328">
        <v>1181.93653846154</v>
      </c>
      <c r="FL328">
        <v>-5.52239316585808</v>
      </c>
      <c r="FM328">
        <v>-109.5965813092</v>
      </c>
      <c r="FN328">
        <v>24163.1192307692</v>
      </c>
      <c r="FO328">
        <v>15</v>
      </c>
      <c r="FP328">
        <v>0</v>
      </c>
      <c r="FQ328" t="s">
        <v>439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17.1245714285714</v>
      </c>
      <c r="GD328">
        <v>10.9737116883117</v>
      </c>
      <c r="GE328">
        <v>1.17607238080739</v>
      </c>
      <c r="GF328">
        <v>0</v>
      </c>
      <c r="GG328">
        <v>1182.30941176471</v>
      </c>
      <c r="GH328">
        <v>-5.80381971127225</v>
      </c>
      <c r="GI328">
        <v>0.600362347334427</v>
      </c>
      <c r="GJ328">
        <v>-1</v>
      </c>
      <c r="GK328">
        <v>4.89778095238095</v>
      </c>
      <c r="GL328">
        <v>0.143968831168839</v>
      </c>
      <c r="GM328">
        <v>0.0198744842172694</v>
      </c>
      <c r="GN328">
        <v>0</v>
      </c>
      <c r="GO328">
        <v>0</v>
      </c>
      <c r="GP328">
        <v>2</v>
      </c>
      <c r="GQ328" t="s">
        <v>446</v>
      </c>
      <c r="GR328">
        <v>3.12461</v>
      </c>
      <c r="GS328">
        <v>2.6554</v>
      </c>
      <c r="GT328">
        <v>0.0272183</v>
      </c>
      <c r="GU328">
        <v>0.0234982</v>
      </c>
      <c r="GV328">
        <v>0.100392</v>
      </c>
      <c r="GW328">
        <v>0.0853564</v>
      </c>
      <c r="GX328">
        <v>24948.6</v>
      </c>
      <c r="GY328">
        <v>23812.4</v>
      </c>
      <c r="GZ328">
        <v>22937</v>
      </c>
      <c r="HA328">
        <v>23746.2</v>
      </c>
      <c r="HB328">
        <v>35159.9</v>
      </c>
      <c r="HC328">
        <v>35947.9</v>
      </c>
      <c r="HD328">
        <v>41350.9</v>
      </c>
      <c r="HE328">
        <v>42348.7</v>
      </c>
      <c r="HF328">
        <v>1.90315</v>
      </c>
      <c r="HG328">
        <v>1.79463</v>
      </c>
      <c r="HH328">
        <v>0.17602</v>
      </c>
      <c r="HI328">
        <v>0</v>
      </c>
      <c r="HJ328">
        <v>27.1143</v>
      </c>
      <c r="HK328">
        <v>999.9</v>
      </c>
      <c r="HL328">
        <v>52.716</v>
      </c>
      <c r="HM328">
        <v>29.98</v>
      </c>
      <c r="HN328">
        <v>24.74</v>
      </c>
      <c r="HO328">
        <v>54.4995</v>
      </c>
      <c r="HP328">
        <v>43.121</v>
      </c>
      <c r="HQ328">
        <v>1</v>
      </c>
      <c r="HR328">
        <v>0.0717226</v>
      </c>
      <c r="HS328">
        <v>0.739101</v>
      </c>
      <c r="HT328">
        <v>20.2155</v>
      </c>
      <c r="HU328">
        <v>5.23271</v>
      </c>
      <c r="HV328">
        <v>11.992</v>
      </c>
      <c r="HW328">
        <v>4.9557</v>
      </c>
      <c r="HX328">
        <v>3.3039</v>
      </c>
      <c r="HY328">
        <v>51.6</v>
      </c>
      <c r="HZ328">
        <v>9999</v>
      </c>
      <c r="IA328">
        <v>9999</v>
      </c>
      <c r="IB328">
        <v>9999</v>
      </c>
      <c r="IC328">
        <v>1.8685</v>
      </c>
      <c r="ID328">
        <v>1.86422</v>
      </c>
      <c r="IE328">
        <v>1.87183</v>
      </c>
      <c r="IF328">
        <v>1.86266</v>
      </c>
      <c r="IG328">
        <v>1.86217</v>
      </c>
      <c r="IH328">
        <v>1.86857</v>
      </c>
      <c r="II328">
        <v>1.85869</v>
      </c>
      <c r="IJ328">
        <v>1.86508</v>
      </c>
      <c r="IK328">
        <v>5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4.362</v>
      </c>
      <c r="IY328">
        <v>0.4081</v>
      </c>
      <c r="IZ328">
        <v>3.97360106167472</v>
      </c>
      <c r="JA328">
        <v>0.00378919108122332</v>
      </c>
      <c r="JB328">
        <v>-1.39025892724049e-06</v>
      </c>
      <c r="JC328">
        <v>2.66215117939144e-10</v>
      </c>
      <c r="JD328">
        <v>0.0716792814121334</v>
      </c>
      <c r="JE328">
        <v>0.00926075309058177</v>
      </c>
      <c r="JF328">
        <v>8.50568971851429e-05</v>
      </c>
      <c r="JG328">
        <v>6.08600627940814e-06</v>
      </c>
      <c r="JH328">
        <v>1</v>
      </c>
      <c r="JI328">
        <v>1927</v>
      </c>
      <c r="JJ328">
        <v>1</v>
      </c>
      <c r="JK328">
        <v>28</v>
      </c>
      <c r="JL328">
        <v>29320934.5</v>
      </c>
      <c r="JM328">
        <v>29320934.5</v>
      </c>
      <c r="JN328">
        <v>0.321045</v>
      </c>
      <c r="JO328">
        <v>2.44751</v>
      </c>
      <c r="JP328">
        <v>1.49902</v>
      </c>
      <c r="JQ328">
        <v>2.32666</v>
      </c>
      <c r="JR328">
        <v>1.54419</v>
      </c>
      <c r="JS328">
        <v>2.29858</v>
      </c>
      <c r="JT328">
        <v>35.6613</v>
      </c>
      <c r="JU328">
        <v>24.1138</v>
      </c>
      <c r="JV328">
        <v>18</v>
      </c>
      <c r="JW328">
        <v>547.769</v>
      </c>
      <c r="JX328">
        <v>421.885</v>
      </c>
      <c r="JY328">
        <v>25.9153</v>
      </c>
      <c r="JZ328">
        <v>28.4602</v>
      </c>
      <c r="KA328">
        <v>30.0005</v>
      </c>
      <c r="KB328">
        <v>28.2721</v>
      </c>
      <c r="KC328">
        <v>28.286</v>
      </c>
      <c r="KD328">
        <v>6.41161</v>
      </c>
      <c r="KE328">
        <v>37.5664</v>
      </c>
      <c r="KF328">
        <v>28.8487</v>
      </c>
      <c r="KG328">
        <v>25.9132</v>
      </c>
      <c r="KH328">
        <v>67.5665</v>
      </c>
      <c r="KI328">
        <v>18.6352</v>
      </c>
      <c r="KJ328">
        <v>92.6788</v>
      </c>
      <c r="KK328">
        <v>98.6945</v>
      </c>
    </row>
    <row r="329" spans="1:297">
      <c r="A329">
        <v>313</v>
      </c>
      <c r="B329">
        <v>1759256073</v>
      </c>
      <c r="C329">
        <v>6232</v>
      </c>
      <c r="D329" t="s">
        <v>1071</v>
      </c>
      <c r="E329" t="s">
        <v>1072</v>
      </c>
      <c r="F329">
        <v>5</v>
      </c>
      <c r="G329" t="s">
        <v>1028</v>
      </c>
      <c r="H329" t="s">
        <v>436</v>
      </c>
      <c r="I329">
        <v>1759256064.84615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87.402501204901</v>
      </c>
      <c r="AK329">
        <v>100.152387878788</v>
      </c>
      <c r="AL329">
        <v>-3.35852612374402</v>
      </c>
      <c r="AM329">
        <v>62.8338870890454</v>
      </c>
      <c r="AN329">
        <f>(AP329 - AO329 + DY329*1E3/(8.314*(EA329+273.15)) * AR329/DX329 * AQ329) * DX329/(100*DL329) * 1000/(1000 - AP329)</f>
        <v>0</v>
      </c>
      <c r="AO329">
        <v>18.642123582334</v>
      </c>
      <c r="AP329">
        <v>23.6047472727273</v>
      </c>
      <c r="AQ329">
        <v>0.000513915730476796</v>
      </c>
      <c r="AR329">
        <v>104.034214439665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5.9</v>
      </c>
      <c r="DM329">
        <v>0.5</v>
      </c>
      <c r="DN329" t="s">
        <v>438</v>
      </c>
      <c r="DO329">
        <v>2</v>
      </c>
      <c r="DP329" t="b">
        <v>1</v>
      </c>
      <c r="DQ329">
        <v>1759256064.84615</v>
      </c>
      <c r="DR329">
        <v>120.756592307692</v>
      </c>
      <c r="DS329">
        <v>101.923784615385</v>
      </c>
      <c r="DT329">
        <v>23.5855</v>
      </c>
      <c r="DU329">
        <v>18.6590923076923</v>
      </c>
      <c r="DV329">
        <v>116.360684615385</v>
      </c>
      <c r="DW329">
        <v>23.1777076923077</v>
      </c>
      <c r="DX329">
        <v>500.028153846154</v>
      </c>
      <c r="DY329">
        <v>90.6809384615384</v>
      </c>
      <c r="DZ329">
        <v>0.0297546538461538</v>
      </c>
      <c r="EA329">
        <v>29.9684461538462</v>
      </c>
      <c r="EB329">
        <v>29.9843461538461</v>
      </c>
      <c r="EC329">
        <v>999.9</v>
      </c>
      <c r="ED329">
        <v>0</v>
      </c>
      <c r="EE329">
        <v>0</v>
      </c>
      <c r="EF329">
        <v>10003.2269230769</v>
      </c>
      <c r="EG329">
        <v>0</v>
      </c>
      <c r="EH329">
        <v>10.0155</v>
      </c>
      <c r="EI329">
        <v>18.8329153846154</v>
      </c>
      <c r="EJ329">
        <v>123.673230769231</v>
      </c>
      <c r="EK329">
        <v>103.861869230769</v>
      </c>
      <c r="EL329">
        <v>4.92640076923077</v>
      </c>
      <c r="EM329">
        <v>101.923784615385</v>
      </c>
      <c r="EN329">
        <v>18.6590923076923</v>
      </c>
      <c r="EO329">
        <v>2.13875615384615</v>
      </c>
      <c r="EP329">
        <v>1.69202461538462</v>
      </c>
      <c r="EQ329">
        <v>18.5107923076923</v>
      </c>
      <c r="ER329">
        <v>14.8234461538462</v>
      </c>
      <c r="ES329">
        <v>1999.94846153846</v>
      </c>
      <c r="ET329">
        <v>0.980000923076923</v>
      </c>
      <c r="EU329">
        <v>0.0199990076923077</v>
      </c>
      <c r="EV329">
        <v>0</v>
      </c>
      <c r="EW329">
        <v>1181.67230769231</v>
      </c>
      <c r="EX329">
        <v>5.00016</v>
      </c>
      <c r="EY329">
        <v>24156.2</v>
      </c>
      <c r="EZ329">
        <v>18233.7384615385</v>
      </c>
      <c r="FA329">
        <v>49.125</v>
      </c>
      <c r="FB329">
        <v>49.5910769230769</v>
      </c>
      <c r="FC329">
        <v>49.5</v>
      </c>
      <c r="FD329">
        <v>49.25</v>
      </c>
      <c r="FE329">
        <v>50.875</v>
      </c>
      <c r="FF329">
        <v>1955.04846153846</v>
      </c>
      <c r="FG329">
        <v>39.9</v>
      </c>
      <c r="FH329">
        <v>0</v>
      </c>
      <c r="FI329">
        <v>1759256080</v>
      </c>
      <c r="FJ329">
        <v>0</v>
      </c>
      <c r="FK329">
        <v>1181.63615384615</v>
      </c>
      <c r="FL329">
        <v>-3.70598290541868</v>
      </c>
      <c r="FM329">
        <v>-74.0512819343117</v>
      </c>
      <c r="FN329">
        <v>24155.8461538462</v>
      </c>
      <c r="FO329">
        <v>15</v>
      </c>
      <c r="FP329">
        <v>0</v>
      </c>
      <c r="FQ329" t="s">
        <v>439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18.24942</v>
      </c>
      <c r="GD329">
        <v>13.3848541353383</v>
      </c>
      <c r="GE329">
        <v>1.35031050599483</v>
      </c>
      <c r="GF329">
        <v>0</v>
      </c>
      <c r="GG329">
        <v>1181.86588235294</v>
      </c>
      <c r="GH329">
        <v>-4.42322383390423</v>
      </c>
      <c r="GI329">
        <v>0.4881966675011</v>
      </c>
      <c r="GJ329">
        <v>-1</v>
      </c>
      <c r="GK329">
        <v>4.91535</v>
      </c>
      <c r="GL329">
        <v>0.325403909774434</v>
      </c>
      <c r="GM329">
        <v>0.0321613589576062</v>
      </c>
      <c r="GN329">
        <v>0</v>
      </c>
      <c r="GO329">
        <v>0</v>
      </c>
      <c r="GP329">
        <v>2</v>
      </c>
      <c r="GQ329" t="s">
        <v>446</v>
      </c>
      <c r="GR329">
        <v>3.12467</v>
      </c>
      <c r="GS329">
        <v>2.65515</v>
      </c>
      <c r="GT329">
        <v>0.0231995</v>
      </c>
      <c r="GU329">
        <v>0.0193766</v>
      </c>
      <c r="GV329">
        <v>0.100416</v>
      </c>
      <c r="GW329">
        <v>0.0853479</v>
      </c>
      <c r="GX329">
        <v>25051.1</v>
      </c>
      <c r="GY329">
        <v>23912.7</v>
      </c>
      <c r="GZ329">
        <v>22936.5</v>
      </c>
      <c r="HA329">
        <v>23746.1</v>
      </c>
      <c r="HB329">
        <v>35157.8</v>
      </c>
      <c r="HC329">
        <v>35948</v>
      </c>
      <c r="HD329">
        <v>41349.9</v>
      </c>
      <c r="HE329">
        <v>42348.8</v>
      </c>
      <c r="HF329">
        <v>1.90327</v>
      </c>
      <c r="HG329">
        <v>1.79482</v>
      </c>
      <c r="HH329">
        <v>0.175126</v>
      </c>
      <c r="HI329">
        <v>0</v>
      </c>
      <c r="HJ329">
        <v>27.1121</v>
      </c>
      <c r="HK329">
        <v>999.9</v>
      </c>
      <c r="HL329">
        <v>52.692</v>
      </c>
      <c r="HM329">
        <v>29.98</v>
      </c>
      <c r="HN329">
        <v>24.728</v>
      </c>
      <c r="HO329">
        <v>54.3895</v>
      </c>
      <c r="HP329">
        <v>43.0288</v>
      </c>
      <c r="HQ329">
        <v>1</v>
      </c>
      <c r="HR329">
        <v>0.0719487</v>
      </c>
      <c r="HS329">
        <v>0.747549</v>
      </c>
      <c r="HT329">
        <v>20.2155</v>
      </c>
      <c r="HU329">
        <v>5.23197</v>
      </c>
      <c r="HV329">
        <v>11.992</v>
      </c>
      <c r="HW329">
        <v>4.9557</v>
      </c>
      <c r="HX329">
        <v>3.30395</v>
      </c>
      <c r="HY329">
        <v>51.6</v>
      </c>
      <c r="HZ329">
        <v>9999</v>
      </c>
      <c r="IA329">
        <v>9999</v>
      </c>
      <c r="IB329">
        <v>9999</v>
      </c>
      <c r="IC329">
        <v>1.86846</v>
      </c>
      <c r="ID329">
        <v>1.86425</v>
      </c>
      <c r="IE329">
        <v>1.8718</v>
      </c>
      <c r="IF329">
        <v>1.86265</v>
      </c>
      <c r="IG329">
        <v>1.86217</v>
      </c>
      <c r="IH329">
        <v>1.86854</v>
      </c>
      <c r="II329">
        <v>1.85869</v>
      </c>
      <c r="IJ329">
        <v>1.86508</v>
      </c>
      <c r="IK329">
        <v>5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4.304</v>
      </c>
      <c r="IY329">
        <v>0.4083</v>
      </c>
      <c r="IZ329">
        <v>3.97360106167472</v>
      </c>
      <c r="JA329">
        <v>0.00378919108122332</v>
      </c>
      <c r="JB329">
        <v>-1.39025892724049e-06</v>
      </c>
      <c r="JC329">
        <v>2.66215117939144e-10</v>
      </c>
      <c r="JD329">
        <v>0.0716792814121334</v>
      </c>
      <c r="JE329">
        <v>0.00926075309058177</v>
      </c>
      <c r="JF329">
        <v>8.50568971851429e-05</v>
      </c>
      <c r="JG329">
        <v>6.08600627940814e-06</v>
      </c>
      <c r="JH329">
        <v>1</v>
      </c>
      <c r="JI329">
        <v>1927</v>
      </c>
      <c r="JJ329">
        <v>1</v>
      </c>
      <c r="JK329">
        <v>28</v>
      </c>
      <c r="JL329">
        <v>29320934.6</v>
      </c>
      <c r="JM329">
        <v>29320934.6</v>
      </c>
      <c r="JN329">
        <v>0.290527</v>
      </c>
      <c r="JO329">
        <v>2.45605</v>
      </c>
      <c r="JP329">
        <v>1.49902</v>
      </c>
      <c r="JQ329">
        <v>2.32666</v>
      </c>
      <c r="JR329">
        <v>1.54419</v>
      </c>
      <c r="JS329">
        <v>2.26562</v>
      </c>
      <c r="JT329">
        <v>35.638</v>
      </c>
      <c r="JU329">
        <v>24.0963</v>
      </c>
      <c r="JV329">
        <v>18</v>
      </c>
      <c r="JW329">
        <v>547.88</v>
      </c>
      <c r="JX329">
        <v>422.032</v>
      </c>
      <c r="JY329">
        <v>25.9226</v>
      </c>
      <c r="JZ329">
        <v>28.4644</v>
      </c>
      <c r="KA329">
        <v>30.0004</v>
      </c>
      <c r="KB329">
        <v>28.2757</v>
      </c>
      <c r="KC329">
        <v>28.2902</v>
      </c>
      <c r="KD329">
        <v>5.63323</v>
      </c>
      <c r="KE329">
        <v>37.5664</v>
      </c>
      <c r="KF329">
        <v>28.8487</v>
      </c>
      <c r="KG329">
        <v>25.9248</v>
      </c>
      <c r="KH329">
        <v>47.4265</v>
      </c>
      <c r="KI329">
        <v>18.6068</v>
      </c>
      <c r="KJ329">
        <v>92.6766</v>
      </c>
      <c r="KK329">
        <v>98.6945</v>
      </c>
    </row>
    <row r="330" spans="1:297">
      <c r="A330">
        <v>314</v>
      </c>
      <c r="B330">
        <v>1759256078</v>
      </c>
      <c r="C330">
        <v>6237</v>
      </c>
      <c r="D330" t="s">
        <v>1073</v>
      </c>
      <c r="E330" t="s">
        <v>1074</v>
      </c>
      <c r="F330">
        <v>5</v>
      </c>
      <c r="G330" t="s">
        <v>1028</v>
      </c>
      <c r="H330" t="s">
        <v>436</v>
      </c>
      <c r="I330">
        <v>1759256069.84615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70.8195399591078</v>
      </c>
      <c r="AK330">
        <v>83.889776969697</v>
      </c>
      <c r="AL330">
        <v>-3.23140956303386</v>
      </c>
      <c r="AM330">
        <v>62.8338870890454</v>
      </c>
      <c r="AN330">
        <f>(AP330 - AO330 + DY330*1E3/(8.314*(EA330+273.15)) * AR330/DX330 * AQ330) * DX330/(100*DL330) * 1000/(1000 - AP330)</f>
        <v>0</v>
      </c>
      <c r="AO330">
        <v>18.6426917318269</v>
      </c>
      <c r="AP330">
        <v>23.6210703030303</v>
      </c>
      <c r="AQ330">
        <v>0.000643162676829668</v>
      </c>
      <c r="AR330">
        <v>104.034214439665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5.9</v>
      </c>
      <c r="DM330">
        <v>0.5</v>
      </c>
      <c r="DN330" t="s">
        <v>438</v>
      </c>
      <c r="DO330">
        <v>2</v>
      </c>
      <c r="DP330" t="b">
        <v>1</v>
      </c>
      <c r="DQ330">
        <v>1759256069.84615</v>
      </c>
      <c r="DR330">
        <v>104.778623076923</v>
      </c>
      <c r="DS330">
        <v>85.2676</v>
      </c>
      <c r="DT330">
        <v>23.6018230769231</v>
      </c>
      <c r="DU330">
        <v>18.6500769230769</v>
      </c>
      <c r="DV330">
        <v>100.438553846154</v>
      </c>
      <c r="DW330">
        <v>23.1936615384615</v>
      </c>
      <c r="DX330">
        <v>500.006615384615</v>
      </c>
      <c r="DY330">
        <v>90.6809076923077</v>
      </c>
      <c r="DZ330">
        <v>0.0297089461538461</v>
      </c>
      <c r="EA330">
        <v>29.9702769230769</v>
      </c>
      <c r="EB330">
        <v>29.9809615384615</v>
      </c>
      <c r="EC330">
        <v>999.9</v>
      </c>
      <c r="ED330">
        <v>0</v>
      </c>
      <c r="EE330">
        <v>0</v>
      </c>
      <c r="EF330">
        <v>10006.5461538462</v>
      </c>
      <c r="EG330">
        <v>0</v>
      </c>
      <c r="EH330">
        <v>10.0155</v>
      </c>
      <c r="EI330">
        <v>19.5111307692308</v>
      </c>
      <c r="EJ330">
        <v>107.311246153846</v>
      </c>
      <c r="EK330">
        <v>86.8881538461539</v>
      </c>
      <c r="EL330">
        <v>4.95172846153846</v>
      </c>
      <c r="EM330">
        <v>85.2676</v>
      </c>
      <c r="EN330">
        <v>18.6500769230769</v>
      </c>
      <c r="EO330">
        <v>2.14023384615385</v>
      </c>
      <c r="EP330">
        <v>1.69120692307692</v>
      </c>
      <c r="EQ330">
        <v>18.5218230769231</v>
      </c>
      <c r="ER330">
        <v>14.8159461538462</v>
      </c>
      <c r="ES330">
        <v>1999.97076923077</v>
      </c>
      <c r="ET330">
        <v>0.980001076923077</v>
      </c>
      <c r="EU330">
        <v>0.0199987923076923</v>
      </c>
      <c r="EV330">
        <v>0</v>
      </c>
      <c r="EW330">
        <v>1181.36769230769</v>
      </c>
      <c r="EX330">
        <v>5.00016</v>
      </c>
      <c r="EY330">
        <v>24151.5615384615</v>
      </c>
      <c r="EZ330">
        <v>18233.9384615385</v>
      </c>
      <c r="FA330">
        <v>49.125</v>
      </c>
      <c r="FB330">
        <v>49.5959230769231</v>
      </c>
      <c r="FC330">
        <v>49.5</v>
      </c>
      <c r="FD330">
        <v>49.25</v>
      </c>
      <c r="FE330">
        <v>50.8797692307692</v>
      </c>
      <c r="FF330">
        <v>1955.07076923077</v>
      </c>
      <c r="FG330">
        <v>39.9</v>
      </c>
      <c r="FH330">
        <v>0</v>
      </c>
      <c r="FI330">
        <v>1759256085.4</v>
      </c>
      <c r="FJ330">
        <v>0</v>
      </c>
      <c r="FK330">
        <v>1181.2856</v>
      </c>
      <c r="FL330">
        <v>-1.98692307757019</v>
      </c>
      <c r="FM330">
        <v>-29.4461538417019</v>
      </c>
      <c r="FN330">
        <v>24150.656</v>
      </c>
      <c r="FO330">
        <v>15</v>
      </c>
      <c r="FP330">
        <v>0</v>
      </c>
      <c r="FQ330" t="s">
        <v>439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19.0914333333333</v>
      </c>
      <c r="GD330">
        <v>9.59458441558441</v>
      </c>
      <c r="GE330">
        <v>1.06140561715443</v>
      </c>
      <c r="GF330">
        <v>0</v>
      </c>
      <c r="GG330">
        <v>1181.53794117647</v>
      </c>
      <c r="GH330">
        <v>-3.68510313356366</v>
      </c>
      <c r="GI330">
        <v>0.413285113178633</v>
      </c>
      <c r="GJ330">
        <v>-1</v>
      </c>
      <c r="GK330">
        <v>4.93593619047619</v>
      </c>
      <c r="GL330">
        <v>0.31716000000001</v>
      </c>
      <c r="GM330">
        <v>0.0327367680977754</v>
      </c>
      <c r="GN330">
        <v>0</v>
      </c>
      <c r="GO330">
        <v>0</v>
      </c>
      <c r="GP330">
        <v>2</v>
      </c>
      <c r="GQ330" t="s">
        <v>446</v>
      </c>
      <c r="GR330">
        <v>3.12461</v>
      </c>
      <c r="GS330">
        <v>2.6554</v>
      </c>
      <c r="GT330">
        <v>0.0192245</v>
      </c>
      <c r="GU330">
        <v>0.0148696</v>
      </c>
      <c r="GV330">
        <v>0.100458</v>
      </c>
      <c r="GW330">
        <v>0.0853406</v>
      </c>
      <c r="GX330">
        <v>25152.8</v>
      </c>
      <c r="GY330">
        <v>24022.3</v>
      </c>
      <c r="GZ330">
        <v>22936.3</v>
      </c>
      <c r="HA330">
        <v>23745.7</v>
      </c>
      <c r="HB330">
        <v>35155.7</v>
      </c>
      <c r="HC330">
        <v>35947.4</v>
      </c>
      <c r="HD330">
        <v>41349.8</v>
      </c>
      <c r="HE330">
        <v>42348.3</v>
      </c>
      <c r="HF330">
        <v>1.90292</v>
      </c>
      <c r="HG330">
        <v>1.79497</v>
      </c>
      <c r="HH330">
        <v>0.176765</v>
      </c>
      <c r="HI330">
        <v>0</v>
      </c>
      <c r="HJ330">
        <v>27.1087</v>
      </c>
      <c r="HK330">
        <v>999.9</v>
      </c>
      <c r="HL330">
        <v>52.692</v>
      </c>
      <c r="HM330">
        <v>29.991</v>
      </c>
      <c r="HN330">
        <v>24.7433</v>
      </c>
      <c r="HO330">
        <v>53.7395</v>
      </c>
      <c r="HP330">
        <v>42.9647</v>
      </c>
      <c r="HQ330">
        <v>1</v>
      </c>
      <c r="HR330">
        <v>0.0723831</v>
      </c>
      <c r="HS330">
        <v>0.723911</v>
      </c>
      <c r="HT330">
        <v>20.2156</v>
      </c>
      <c r="HU330">
        <v>5.23271</v>
      </c>
      <c r="HV330">
        <v>11.992</v>
      </c>
      <c r="HW330">
        <v>4.95555</v>
      </c>
      <c r="HX330">
        <v>3.30387</v>
      </c>
      <c r="HY330">
        <v>51.6</v>
      </c>
      <c r="HZ330">
        <v>9999</v>
      </c>
      <c r="IA330">
        <v>9999</v>
      </c>
      <c r="IB330">
        <v>9999</v>
      </c>
      <c r="IC330">
        <v>1.86846</v>
      </c>
      <c r="ID330">
        <v>1.86424</v>
      </c>
      <c r="IE330">
        <v>1.8718</v>
      </c>
      <c r="IF330">
        <v>1.86264</v>
      </c>
      <c r="IG330">
        <v>1.86216</v>
      </c>
      <c r="IH330">
        <v>1.86857</v>
      </c>
      <c r="II330">
        <v>1.85869</v>
      </c>
      <c r="IJ330">
        <v>1.86508</v>
      </c>
      <c r="IK330">
        <v>5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4.248</v>
      </c>
      <c r="IY330">
        <v>0.4087</v>
      </c>
      <c r="IZ330">
        <v>3.97360106167472</v>
      </c>
      <c r="JA330">
        <v>0.00378919108122332</v>
      </c>
      <c r="JB330">
        <v>-1.39025892724049e-06</v>
      </c>
      <c r="JC330">
        <v>2.66215117939144e-10</v>
      </c>
      <c r="JD330">
        <v>0.0716792814121334</v>
      </c>
      <c r="JE330">
        <v>0.00926075309058177</v>
      </c>
      <c r="JF330">
        <v>8.50568971851429e-05</v>
      </c>
      <c r="JG330">
        <v>6.08600627940814e-06</v>
      </c>
      <c r="JH330">
        <v>1</v>
      </c>
      <c r="JI330">
        <v>1927</v>
      </c>
      <c r="JJ330">
        <v>1</v>
      </c>
      <c r="JK330">
        <v>28</v>
      </c>
      <c r="JL330">
        <v>29320934.6</v>
      </c>
      <c r="JM330">
        <v>29320934.6</v>
      </c>
      <c r="JN330">
        <v>0.246582</v>
      </c>
      <c r="JO330">
        <v>2.44751</v>
      </c>
      <c r="JP330">
        <v>1.4978</v>
      </c>
      <c r="JQ330">
        <v>2.32666</v>
      </c>
      <c r="JR330">
        <v>1.54419</v>
      </c>
      <c r="JS330">
        <v>2.33521</v>
      </c>
      <c r="JT330">
        <v>35.638</v>
      </c>
      <c r="JU330">
        <v>24.1225</v>
      </c>
      <c r="JV330">
        <v>18</v>
      </c>
      <c r="JW330">
        <v>547.683</v>
      </c>
      <c r="JX330">
        <v>422.141</v>
      </c>
      <c r="JY330">
        <v>25.9312</v>
      </c>
      <c r="JZ330">
        <v>28.4675</v>
      </c>
      <c r="KA330">
        <v>30.0005</v>
      </c>
      <c r="KB330">
        <v>28.2793</v>
      </c>
      <c r="KC330">
        <v>28.2932</v>
      </c>
      <c r="KD330">
        <v>4.92971</v>
      </c>
      <c r="KE330">
        <v>37.5664</v>
      </c>
      <c r="KF330">
        <v>28.8487</v>
      </c>
      <c r="KG330">
        <v>25.9436</v>
      </c>
      <c r="KH330">
        <v>33.9534</v>
      </c>
      <c r="KI330">
        <v>18.5651</v>
      </c>
      <c r="KJ330">
        <v>92.6762</v>
      </c>
      <c r="KK330">
        <v>98.6931</v>
      </c>
    </row>
    <row r="331" spans="1:297">
      <c r="A331">
        <v>315</v>
      </c>
      <c r="B331">
        <v>1759256175</v>
      </c>
      <c r="C331">
        <v>6334</v>
      </c>
      <c r="D331" t="s">
        <v>1075</v>
      </c>
      <c r="E331" t="s">
        <v>1076</v>
      </c>
      <c r="F331">
        <v>5</v>
      </c>
      <c r="G331" t="s">
        <v>1028</v>
      </c>
      <c r="H331" t="s">
        <v>436</v>
      </c>
      <c r="I331">
        <v>1759256166.5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427.717961275946</v>
      </c>
      <c r="AK331">
        <v>414.528987878788</v>
      </c>
      <c r="AL331">
        <v>-0.00285723547801981</v>
      </c>
      <c r="AM331">
        <v>62.8338870890454</v>
      </c>
      <c r="AN331">
        <f>(AP331 - AO331 + DY331*1E3/(8.314*(EA331+273.15)) * AR331/DX331 * AQ331) * DX331/(100*DL331) * 1000/(1000 - AP331)</f>
        <v>0</v>
      </c>
      <c r="AO331">
        <v>18.0936559101155</v>
      </c>
      <c r="AP331">
        <v>23.6086436363636</v>
      </c>
      <c r="AQ331">
        <v>4.228781932399e-05</v>
      </c>
      <c r="AR331">
        <v>104.034214439665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5.9</v>
      </c>
      <c r="DM331">
        <v>0.5</v>
      </c>
      <c r="DN331" t="s">
        <v>438</v>
      </c>
      <c r="DO331">
        <v>2</v>
      </c>
      <c r="DP331" t="b">
        <v>1</v>
      </c>
      <c r="DQ331">
        <v>1759256166.5</v>
      </c>
      <c r="DR331">
        <v>404.7738125</v>
      </c>
      <c r="DS331">
        <v>420.016875</v>
      </c>
      <c r="DT331">
        <v>23.608725</v>
      </c>
      <c r="DU331">
        <v>18.11183125</v>
      </c>
      <c r="DV331">
        <v>399.4911875</v>
      </c>
      <c r="DW331">
        <v>23.20039375</v>
      </c>
      <c r="DX331">
        <v>499.9629375</v>
      </c>
      <c r="DY331">
        <v>90.6777625</v>
      </c>
      <c r="DZ331">
        <v>0.02983889375</v>
      </c>
      <c r="EA331">
        <v>30.0214</v>
      </c>
      <c r="EB331">
        <v>29.96759375</v>
      </c>
      <c r="EC331">
        <v>999.9</v>
      </c>
      <c r="ED331">
        <v>0</v>
      </c>
      <c r="EE331">
        <v>0</v>
      </c>
      <c r="EF331">
        <v>9991.6475</v>
      </c>
      <c r="EG331">
        <v>0</v>
      </c>
      <c r="EH331">
        <v>10.0155</v>
      </c>
      <c r="EI331">
        <v>-15.24318125</v>
      </c>
      <c r="EJ331">
        <v>414.561</v>
      </c>
      <c r="EK331">
        <v>427.7645625</v>
      </c>
      <c r="EL331">
        <v>5.49689125</v>
      </c>
      <c r="EM331">
        <v>420.016875</v>
      </c>
      <c r="EN331">
        <v>18.11183125</v>
      </c>
      <c r="EO331">
        <v>2.140785625</v>
      </c>
      <c r="EP331">
        <v>1.642340625</v>
      </c>
      <c r="EQ331">
        <v>18.5259375</v>
      </c>
      <c r="ER331">
        <v>14.3619</v>
      </c>
      <c r="ES331">
        <v>2000.00125</v>
      </c>
      <c r="ET331">
        <v>0.98000125</v>
      </c>
      <c r="EU331">
        <v>0.0199985625</v>
      </c>
      <c r="EV331">
        <v>0</v>
      </c>
      <c r="EW331">
        <v>1176.095</v>
      </c>
      <c r="EX331">
        <v>5.00016</v>
      </c>
      <c r="EY331">
        <v>24058.40625</v>
      </c>
      <c r="EZ331">
        <v>18234.20625</v>
      </c>
      <c r="FA331">
        <v>49.187</v>
      </c>
      <c r="FB331">
        <v>49.652125</v>
      </c>
      <c r="FC331">
        <v>49.562</v>
      </c>
      <c r="FD331">
        <v>49.312</v>
      </c>
      <c r="FE331">
        <v>50.937</v>
      </c>
      <c r="FF331">
        <v>1955.10125</v>
      </c>
      <c r="FG331">
        <v>39.9</v>
      </c>
      <c r="FH331">
        <v>0</v>
      </c>
      <c r="FI331">
        <v>1759256182</v>
      </c>
      <c r="FJ331">
        <v>0</v>
      </c>
      <c r="FK331">
        <v>1176.13730769231</v>
      </c>
      <c r="FL331">
        <v>5.35350428509878</v>
      </c>
      <c r="FM331">
        <v>99.8358972424009</v>
      </c>
      <c r="FN331">
        <v>24059.9076923077</v>
      </c>
      <c r="FO331">
        <v>15</v>
      </c>
      <c r="FP331">
        <v>0</v>
      </c>
      <c r="FQ331" t="s">
        <v>439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-15.2223619047619</v>
      </c>
      <c r="GD331">
        <v>-0.179462337662361</v>
      </c>
      <c r="GE331">
        <v>0.0556039093880011</v>
      </c>
      <c r="GF331">
        <v>1</v>
      </c>
      <c r="GG331">
        <v>1175.71176470588</v>
      </c>
      <c r="GH331">
        <v>5.8346829745391</v>
      </c>
      <c r="GI331">
        <v>0.632880764665631</v>
      </c>
      <c r="GJ331">
        <v>-1</v>
      </c>
      <c r="GK331">
        <v>5.48366952380952</v>
      </c>
      <c r="GL331">
        <v>0.215167012987017</v>
      </c>
      <c r="GM331">
        <v>0.0225033101218446</v>
      </c>
      <c r="GN331">
        <v>0</v>
      </c>
      <c r="GO331">
        <v>1</v>
      </c>
      <c r="GP331">
        <v>2</v>
      </c>
      <c r="GQ331" t="s">
        <v>440</v>
      </c>
      <c r="GR331">
        <v>3.12462</v>
      </c>
      <c r="GS331">
        <v>2.6555</v>
      </c>
      <c r="GT331">
        <v>0.0866069</v>
      </c>
      <c r="GU331">
        <v>0.089927</v>
      </c>
      <c r="GV331">
        <v>0.100392</v>
      </c>
      <c r="GW331">
        <v>0.0834336</v>
      </c>
      <c r="GX331">
        <v>23421.4</v>
      </c>
      <c r="GY331">
        <v>22189.8</v>
      </c>
      <c r="GZ331">
        <v>22932.9</v>
      </c>
      <c r="HA331">
        <v>23743.3</v>
      </c>
      <c r="HB331">
        <v>35159.4</v>
      </c>
      <c r="HC331">
        <v>36024</v>
      </c>
      <c r="HD331">
        <v>41344.5</v>
      </c>
      <c r="HE331">
        <v>42343.3</v>
      </c>
      <c r="HF331">
        <v>1.9033</v>
      </c>
      <c r="HG331">
        <v>1.793</v>
      </c>
      <c r="HH331">
        <v>0.176951</v>
      </c>
      <c r="HI331">
        <v>0</v>
      </c>
      <c r="HJ331">
        <v>27.0832</v>
      </c>
      <c r="HK331">
        <v>999.9</v>
      </c>
      <c r="HL331">
        <v>52.301</v>
      </c>
      <c r="HM331">
        <v>30.001</v>
      </c>
      <c r="HN331">
        <v>24.5745</v>
      </c>
      <c r="HO331">
        <v>54.0895</v>
      </c>
      <c r="HP331">
        <v>43.0208</v>
      </c>
      <c r="HQ331">
        <v>1</v>
      </c>
      <c r="HR331">
        <v>0.0770681</v>
      </c>
      <c r="HS331">
        <v>0.378725</v>
      </c>
      <c r="HT331">
        <v>20.2168</v>
      </c>
      <c r="HU331">
        <v>5.23331</v>
      </c>
      <c r="HV331">
        <v>11.992</v>
      </c>
      <c r="HW331">
        <v>4.9557</v>
      </c>
      <c r="HX331">
        <v>3.30395</v>
      </c>
      <c r="HY331">
        <v>51.6</v>
      </c>
      <c r="HZ331">
        <v>9999</v>
      </c>
      <c r="IA331">
        <v>9999</v>
      </c>
      <c r="IB331">
        <v>9999</v>
      </c>
      <c r="IC331">
        <v>1.86852</v>
      </c>
      <c r="ID331">
        <v>1.86419</v>
      </c>
      <c r="IE331">
        <v>1.8718</v>
      </c>
      <c r="IF331">
        <v>1.86264</v>
      </c>
      <c r="IG331">
        <v>1.86216</v>
      </c>
      <c r="IH331">
        <v>1.86857</v>
      </c>
      <c r="II331">
        <v>1.85868</v>
      </c>
      <c r="IJ331">
        <v>1.86508</v>
      </c>
      <c r="IK331">
        <v>5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5.283</v>
      </c>
      <c r="IY331">
        <v>0.4083</v>
      </c>
      <c r="IZ331">
        <v>3.97360106167472</v>
      </c>
      <c r="JA331">
        <v>0.00378919108122332</v>
      </c>
      <c r="JB331">
        <v>-1.39025892724049e-06</v>
      </c>
      <c r="JC331">
        <v>2.66215117939144e-10</v>
      </c>
      <c r="JD331">
        <v>0.0716792814121334</v>
      </c>
      <c r="JE331">
        <v>0.00926075309058177</v>
      </c>
      <c r="JF331">
        <v>8.50568971851429e-05</v>
      </c>
      <c r="JG331">
        <v>6.08600627940814e-06</v>
      </c>
      <c r="JH331">
        <v>1</v>
      </c>
      <c r="JI331">
        <v>1927</v>
      </c>
      <c r="JJ331">
        <v>1</v>
      </c>
      <c r="JK331">
        <v>28</v>
      </c>
      <c r="JL331">
        <v>29320936.2</v>
      </c>
      <c r="JM331">
        <v>29320936.2</v>
      </c>
      <c r="JN331">
        <v>1.0376</v>
      </c>
      <c r="JO331">
        <v>2.39136</v>
      </c>
      <c r="JP331">
        <v>1.4978</v>
      </c>
      <c r="JQ331">
        <v>2.32666</v>
      </c>
      <c r="JR331">
        <v>1.54419</v>
      </c>
      <c r="JS331">
        <v>2.34741</v>
      </c>
      <c r="JT331">
        <v>35.7078</v>
      </c>
      <c r="JU331">
        <v>24.1225</v>
      </c>
      <c r="JV331">
        <v>18</v>
      </c>
      <c r="JW331">
        <v>548.497</v>
      </c>
      <c r="JX331">
        <v>421.478</v>
      </c>
      <c r="JY331">
        <v>26.4635</v>
      </c>
      <c r="JZ331">
        <v>28.5356</v>
      </c>
      <c r="KA331">
        <v>30.0002</v>
      </c>
      <c r="KB331">
        <v>28.3462</v>
      </c>
      <c r="KC331">
        <v>28.3609</v>
      </c>
      <c r="KD331">
        <v>20.9073</v>
      </c>
      <c r="KE331">
        <v>40.3949</v>
      </c>
      <c r="KF331">
        <v>26.584</v>
      </c>
      <c r="KG331">
        <v>26.4633</v>
      </c>
      <c r="KH331">
        <v>426.866</v>
      </c>
      <c r="KI331">
        <v>17.9923</v>
      </c>
      <c r="KJ331">
        <v>92.6636</v>
      </c>
      <c r="KK331">
        <v>98.682</v>
      </c>
    </row>
    <row r="332" spans="1:297">
      <c r="A332">
        <v>316</v>
      </c>
      <c r="B332">
        <v>1759256180</v>
      </c>
      <c r="C332">
        <v>6339</v>
      </c>
      <c r="D332" t="s">
        <v>1077</v>
      </c>
      <c r="E332" t="s">
        <v>1078</v>
      </c>
      <c r="F332">
        <v>5</v>
      </c>
      <c r="G332" t="s">
        <v>1028</v>
      </c>
      <c r="H332" t="s">
        <v>436</v>
      </c>
      <c r="I332">
        <v>1759256171.26667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427.993215605767</v>
      </c>
      <c r="AK332">
        <v>414.549975757576</v>
      </c>
      <c r="AL332">
        <v>0.00248854585290041</v>
      </c>
      <c r="AM332">
        <v>62.8338870890454</v>
      </c>
      <c r="AN332">
        <f>(AP332 - AO332 + DY332*1E3/(8.314*(EA332+273.15)) * AR332/DX332 * AQ332) * DX332/(100*DL332) * 1000/(1000 - AP332)</f>
        <v>0</v>
      </c>
      <c r="AO332">
        <v>18.0631655352535</v>
      </c>
      <c r="AP332">
        <v>23.6048484848485</v>
      </c>
      <c r="AQ332">
        <v>-1.74333640904783e-05</v>
      </c>
      <c r="AR332">
        <v>104.034214439665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5.9</v>
      </c>
      <c r="DM332">
        <v>0.5</v>
      </c>
      <c r="DN332" t="s">
        <v>438</v>
      </c>
      <c r="DO332">
        <v>2</v>
      </c>
      <c r="DP332" t="b">
        <v>1</v>
      </c>
      <c r="DQ332">
        <v>1759256171.26667</v>
      </c>
      <c r="DR332">
        <v>404.767466666667</v>
      </c>
      <c r="DS332">
        <v>420.1456</v>
      </c>
      <c r="DT332">
        <v>23.6069333333333</v>
      </c>
      <c r="DU332">
        <v>18.0888333333333</v>
      </c>
      <c r="DV332">
        <v>399.484866666667</v>
      </c>
      <c r="DW332">
        <v>23.19864</v>
      </c>
      <c r="DX332">
        <v>499.996533333333</v>
      </c>
      <c r="DY332">
        <v>90.6775933333333</v>
      </c>
      <c r="DZ332">
        <v>0.0298410333333333</v>
      </c>
      <c r="EA332">
        <v>30.0293866666667</v>
      </c>
      <c r="EB332">
        <v>29.96926</v>
      </c>
      <c r="EC332">
        <v>999.9</v>
      </c>
      <c r="ED332">
        <v>0</v>
      </c>
      <c r="EE332">
        <v>0</v>
      </c>
      <c r="EF332">
        <v>10001.764</v>
      </c>
      <c r="EG332">
        <v>0</v>
      </c>
      <c r="EH332">
        <v>10.0155</v>
      </c>
      <c r="EI332">
        <v>-15.3782066666667</v>
      </c>
      <c r="EJ332">
        <v>414.553733333333</v>
      </c>
      <c r="EK332">
        <v>427.8856</v>
      </c>
      <c r="EL332">
        <v>5.51809133333333</v>
      </c>
      <c r="EM332">
        <v>420.1456</v>
      </c>
      <c r="EN332">
        <v>18.0888333333333</v>
      </c>
      <c r="EO332">
        <v>2.14061933333333</v>
      </c>
      <c r="EP332">
        <v>1.64025333333333</v>
      </c>
      <c r="EQ332">
        <v>18.5247066666667</v>
      </c>
      <c r="ER332">
        <v>14.3422333333333</v>
      </c>
      <c r="ES332">
        <v>1999.99866666667</v>
      </c>
      <c r="ET332">
        <v>0.9800012</v>
      </c>
      <c r="EU332">
        <v>0.0199986333333333</v>
      </c>
      <c r="EV332">
        <v>0</v>
      </c>
      <c r="EW332">
        <v>1176.50733333333</v>
      </c>
      <c r="EX332">
        <v>5.00016</v>
      </c>
      <c r="EY332">
        <v>24065.8</v>
      </c>
      <c r="EZ332">
        <v>18234.18</v>
      </c>
      <c r="FA332">
        <v>49.1787333333333</v>
      </c>
      <c r="FB332">
        <v>49.6539333333333</v>
      </c>
      <c r="FC332">
        <v>49.562</v>
      </c>
      <c r="FD332">
        <v>49.312</v>
      </c>
      <c r="FE332">
        <v>50.937</v>
      </c>
      <c r="FF332">
        <v>1955.09866666667</v>
      </c>
      <c r="FG332">
        <v>39.9</v>
      </c>
      <c r="FH332">
        <v>0</v>
      </c>
      <c r="FI332">
        <v>1759256187.4</v>
      </c>
      <c r="FJ332">
        <v>0</v>
      </c>
      <c r="FK332">
        <v>1176.56</v>
      </c>
      <c r="FL332">
        <v>4.04000001369723</v>
      </c>
      <c r="FM332">
        <v>79.3769229224099</v>
      </c>
      <c r="FN332">
        <v>24068.548</v>
      </c>
      <c r="FO332">
        <v>15</v>
      </c>
      <c r="FP332">
        <v>0</v>
      </c>
      <c r="FQ332" t="s">
        <v>439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-15.348419047619</v>
      </c>
      <c r="GD332">
        <v>-1.56772987012989</v>
      </c>
      <c r="GE332">
        <v>0.304141020892561</v>
      </c>
      <c r="GF332">
        <v>0</v>
      </c>
      <c r="GG332">
        <v>1176.25676470588</v>
      </c>
      <c r="GH332">
        <v>4.78823530832065</v>
      </c>
      <c r="GI332">
        <v>0.528141695493789</v>
      </c>
      <c r="GJ332">
        <v>-1</v>
      </c>
      <c r="GK332">
        <v>5.50850142857143</v>
      </c>
      <c r="GL332">
        <v>0.253335584415588</v>
      </c>
      <c r="GM332">
        <v>0.0267536646863502</v>
      </c>
      <c r="GN332">
        <v>0</v>
      </c>
      <c r="GO332">
        <v>0</v>
      </c>
      <c r="GP332">
        <v>2</v>
      </c>
      <c r="GQ332" t="s">
        <v>446</v>
      </c>
      <c r="GR332">
        <v>3.12452</v>
      </c>
      <c r="GS332">
        <v>2.65516</v>
      </c>
      <c r="GT332">
        <v>0.0866359</v>
      </c>
      <c r="GU332">
        <v>0.090385</v>
      </c>
      <c r="GV332">
        <v>0.100387</v>
      </c>
      <c r="GW332">
        <v>0.0832659</v>
      </c>
      <c r="GX332">
        <v>23420.3</v>
      </c>
      <c r="GY332">
        <v>22178.6</v>
      </c>
      <c r="GZ332">
        <v>22932.5</v>
      </c>
      <c r="HA332">
        <v>23743.2</v>
      </c>
      <c r="HB332">
        <v>35159.3</v>
      </c>
      <c r="HC332">
        <v>36030.9</v>
      </c>
      <c r="HD332">
        <v>41344.2</v>
      </c>
      <c r="HE332">
        <v>42343.5</v>
      </c>
      <c r="HF332">
        <v>1.9035</v>
      </c>
      <c r="HG332">
        <v>1.79285</v>
      </c>
      <c r="HH332">
        <v>0.177734</v>
      </c>
      <c r="HI332">
        <v>0</v>
      </c>
      <c r="HJ332">
        <v>27.086</v>
      </c>
      <c r="HK332">
        <v>999.9</v>
      </c>
      <c r="HL332">
        <v>52.301</v>
      </c>
      <c r="HM332">
        <v>30.001</v>
      </c>
      <c r="HN332">
        <v>24.5732</v>
      </c>
      <c r="HO332">
        <v>53.8895</v>
      </c>
      <c r="HP332">
        <v>43.0849</v>
      </c>
      <c r="HQ332">
        <v>1</v>
      </c>
      <c r="HR332">
        <v>0.0773577</v>
      </c>
      <c r="HS332">
        <v>0.367203</v>
      </c>
      <c r="HT332">
        <v>20.2165</v>
      </c>
      <c r="HU332">
        <v>5.23346</v>
      </c>
      <c r="HV332">
        <v>11.992</v>
      </c>
      <c r="HW332">
        <v>4.9557</v>
      </c>
      <c r="HX332">
        <v>3.30398</v>
      </c>
      <c r="HY332">
        <v>51.6</v>
      </c>
      <c r="HZ332">
        <v>9999</v>
      </c>
      <c r="IA332">
        <v>9999</v>
      </c>
      <c r="IB332">
        <v>9999</v>
      </c>
      <c r="IC332">
        <v>1.8685</v>
      </c>
      <c r="ID332">
        <v>1.86421</v>
      </c>
      <c r="IE332">
        <v>1.87181</v>
      </c>
      <c r="IF332">
        <v>1.86264</v>
      </c>
      <c r="IG332">
        <v>1.86214</v>
      </c>
      <c r="IH332">
        <v>1.86857</v>
      </c>
      <c r="II332">
        <v>1.85867</v>
      </c>
      <c r="IJ332">
        <v>1.86508</v>
      </c>
      <c r="IK332">
        <v>5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5.283</v>
      </c>
      <c r="IY332">
        <v>0.4082</v>
      </c>
      <c r="IZ332">
        <v>3.97360106167472</v>
      </c>
      <c r="JA332">
        <v>0.00378919108122332</v>
      </c>
      <c r="JB332">
        <v>-1.39025892724049e-06</v>
      </c>
      <c r="JC332">
        <v>2.66215117939144e-10</v>
      </c>
      <c r="JD332">
        <v>0.0716792814121334</v>
      </c>
      <c r="JE332">
        <v>0.00926075309058177</v>
      </c>
      <c r="JF332">
        <v>8.50568971851429e-05</v>
      </c>
      <c r="JG332">
        <v>6.08600627940814e-06</v>
      </c>
      <c r="JH332">
        <v>1</v>
      </c>
      <c r="JI332">
        <v>1927</v>
      </c>
      <c r="JJ332">
        <v>1</v>
      </c>
      <c r="JK332">
        <v>28</v>
      </c>
      <c r="JL332">
        <v>29320936.3</v>
      </c>
      <c r="JM332">
        <v>29320936.3</v>
      </c>
      <c r="JN332">
        <v>1.06567</v>
      </c>
      <c r="JO332">
        <v>2.3877</v>
      </c>
      <c r="JP332">
        <v>1.4978</v>
      </c>
      <c r="JQ332">
        <v>2.32666</v>
      </c>
      <c r="JR332">
        <v>1.54419</v>
      </c>
      <c r="JS332">
        <v>2.34497</v>
      </c>
      <c r="JT332">
        <v>35.7078</v>
      </c>
      <c r="JU332">
        <v>24.1225</v>
      </c>
      <c r="JV332">
        <v>18</v>
      </c>
      <c r="JW332">
        <v>548.653</v>
      </c>
      <c r="JX332">
        <v>421.412</v>
      </c>
      <c r="JY332">
        <v>26.4816</v>
      </c>
      <c r="JZ332">
        <v>28.5387</v>
      </c>
      <c r="KA332">
        <v>30.0004</v>
      </c>
      <c r="KB332">
        <v>28.3492</v>
      </c>
      <c r="KC332">
        <v>28.3639</v>
      </c>
      <c r="KD332">
        <v>21.423</v>
      </c>
      <c r="KE332">
        <v>40.3949</v>
      </c>
      <c r="KF332">
        <v>26.584</v>
      </c>
      <c r="KG332">
        <v>26.4844</v>
      </c>
      <c r="KH332">
        <v>440.419</v>
      </c>
      <c r="KI332">
        <v>17.9744</v>
      </c>
      <c r="KJ332">
        <v>92.6626</v>
      </c>
      <c r="KK332">
        <v>98.6823</v>
      </c>
    </row>
    <row r="333" spans="1:297">
      <c r="A333">
        <v>317</v>
      </c>
      <c r="B333">
        <v>1759256185</v>
      </c>
      <c r="C333">
        <v>6344</v>
      </c>
      <c r="D333" t="s">
        <v>1079</v>
      </c>
      <c r="E333" t="s">
        <v>1080</v>
      </c>
      <c r="F333">
        <v>5</v>
      </c>
      <c r="G333" t="s">
        <v>1028</v>
      </c>
      <c r="H333" t="s">
        <v>436</v>
      </c>
      <c r="I333">
        <v>1759256176.35714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434.116643900679</v>
      </c>
      <c r="AK333">
        <v>417.465618181818</v>
      </c>
      <c r="AL333">
        <v>0.72746940894004</v>
      </c>
      <c r="AM333">
        <v>62.8338870890454</v>
      </c>
      <c r="AN333">
        <f>(AP333 - AO333 + DY333*1E3/(8.314*(EA333+273.15)) * AR333/DX333 * AQ333) * DX333/(100*DL333) * 1000/(1000 - AP333)</f>
        <v>0</v>
      </c>
      <c r="AO333">
        <v>18.0187189733283</v>
      </c>
      <c r="AP333">
        <v>23.596</v>
      </c>
      <c r="AQ333">
        <v>-8.6272402397231e-05</v>
      </c>
      <c r="AR333">
        <v>104.034214439665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5.9</v>
      </c>
      <c r="DM333">
        <v>0.5</v>
      </c>
      <c r="DN333" t="s">
        <v>438</v>
      </c>
      <c r="DO333">
        <v>2</v>
      </c>
      <c r="DP333" t="b">
        <v>1</v>
      </c>
      <c r="DQ333">
        <v>1759256176.35714</v>
      </c>
      <c r="DR333">
        <v>405.210857142857</v>
      </c>
      <c r="DS333">
        <v>422.752071428571</v>
      </c>
      <c r="DT333">
        <v>23.6034214285714</v>
      </c>
      <c r="DU333">
        <v>18.0611642857143</v>
      </c>
      <c r="DV333">
        <v>399.927</v>
      </c>
      <c r="DW333">
        <v>23.1952142857143</v>
      </c>
      <c r="DX333">
        <v>500.009857142857</v>
      </c>
      <c r="DY333">
        <v>90.6778571428571</v>
      </c>
      <c r="DZ333">
        <v>0.0298320142857143</v>
      </c>
      <c r="EA333">
        <v>30.0368571428571</v>
      </c>
      <c r="EB333">
        <v>29.9776571428571</v>
      </c>
      <c r="EC333">
        <v>999.9</v>
      </c>
      <c r="ED333">
        <v>0</v>
      </c>
      <c r="EE333">
        <v>0</v>
      </c>
      <c r="EF333">
        <v>9992.64285714286</v>
      </c>
      <c r="EG333">
        <v>0</v>
      </c>
      <c r="EH333">
        <v>10.0155</v>
      </c>
      <c r="EI333">
        <v>-17.5412357142857</v>
      </c>
      <c r="EJ333">
        <v>415.006357142857</v>
      </c>
      <c r="EK333">
        <v>430.527785714286</v>
      </c>
      <c r="EL333">
        <v>5.54225714285714</v>
      </c>
      <c r="EM333">
        <v>422.752071428571</v>
      </c>
      <c r="EN333">
        <v>18.0611642857143</v>
      </c>
      <c r="EO333">
        <v>2.14030785714286</v>
      </c>
      <c r="EP333">
        <v>1.63774714285714</v>
      </c>
      <c r="EQ333">
        <v>18.5223857142857</v>
      </c>
      <c r="ER333">
        <v>14.3186</v>
      </c>
      <c r="ES333">
        <v>1999.95142857143</v>
      </c>
      <c r="ET333">
        <v>0.980000857142857</v>
      </c>
      <c r="EU333">
        <v>0.0199991071428571</v>
      </c>
      <c r="EV333">
        <v>0</v>
      </c>
      <c r="EW333">
        <v>1176.77071428571</v>
      </c>
      <c r="EX333">
        <v>5.00016</v>
      </c>
      <c r="EY333">
        <v>24071.2857142857</v>
      </c>
      <c r="EZ333">
        <v>18233.75</v>
      </c>
      <c r="FA333">
        <v>49.1781428571429</v>
      </c>
      <c r="FB333">
        <v>49.6471428571429</v>
      </c>
      <c r="FC333">
        <v>49.562</v>
      </c>
      <c r="FD333">
        <v>49.321</v>
      </c>
      <c r="FE333">
        <v>50.946</v>
      </c>
      <c r="FF333">
        <v>1955.05142857143</v>
      </c>
      <c r="FG333">
        <v>39.9</v>
      </c>
      <c r="FH333">
        <v>0</v>
      </c>
      <c r="FI333">
        <v>1759256192.2</v>
      </c>
      <c r="FJ333">
        <v>0</v>
      </c>
      <c r="FK333">
        <v>1176.7924</v>
      </c>
      <c r="FL333">
        <v>2.29000001106364</v>
      </c>
      <c r="FM333">
        <v>49.9076922674066</v>
      </c>
      <c r="FN333">
        <v>24073.444</v>
      </c>
      <c r="FO333">
        <v>15</v>
      </c>
      <c r="FP333">
        <v>0</v>
      </c>
      <c r="FQ333" t="s">
        <v>439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-16.9914</v>
      </c>
      <c r="GD333">
        <v>-24.8345864661654</v>
      </c>
      <c r="GE333">
        <v>3.11910768586145</v>
      </c>
      <c r="GF333">
        <v>0</v>
      </c>
      <c r="GG333">
        <v>1176.59294117647</v>
      </c>
      <c r="GH333">
        <v>3.52818946519092</v>
      </c>
      <c r="GI333">
        <v>0.422746825999602</v>
      </c>
      <c r="GJ333">
        <v>-1</v>
      </c>
      <c r="GK333">
        <v>5.5355395</v>
      </c>
      <c r="GL333">
        <v>0.320773984962417</v>
      </c>
      <c r="GM333">
        <v>0.032220545692927</v>
      </c>
      <c r="GN333">
        <v>0</v>
      </c>
      <c r="GO333">
        <v>0</v>
      </c>
      <c r="GP333">
        <v>2</v>
      </c>
      <c r="GQ333" t="s">
        <v>446</v>
      </c>
      <c r="GR333">
        <v>3.12433</v>
      </c>
      <c r="GS333">
        <v>2.65529</v>
      </c>
      <c r="GT333">
        <v>0.0873453</v>
      </c>
      <c r="GU333">
        <v>0.0924973</v>
      </c>
      <c r="GV333">
        <v>0.100366</v>
      </c>
      <c r="GW333">
        <v>0.0832329</v>
      </c>
      <c r="GX333">
        <v>23402</v>
      </c>
      <c r="GY333">
        <v>22127.6</v>
      </c>
      <c r="GZ333">
        <v>22932.5</v>
      </c>
      <c r="HA333">
        <v>23743.7</v>
      </c>
      <c r="HB333">
        <v>35160.2</v>
      </c>
      <c r="HC333">
        <v>36032.7</v>
      </c>
      <c r="HD333">
        <v>41344.2</v>
      </c>
      <c r="HE333">
        <v>42344</v>
      </c>
      <c r="HF333">
        <v>1.90307</v>
      </c>
      <c r="HG333">
        <v>1.79342</v>
      </c>
      <c r="HH333">
        <v>0.177346</v>
      </c>
      <c r="HI333">
        <v>0</v>
      </c>
      <c r="HJ333">
        <v>27.0892</v>
      </c>
      <c r="HK333">
        <v>999.9</v>
      </c>
      <c r="HL333">
        <v>52.252</v>
      </c>
      <c r="HM333">
        <v>30.001</v>
      </c>
      <c r="HN333">
        <v>24.5521</v>
      </c>
      <c r="HO333">
        <v>53.5695</v>
      </c>
      <c r="HP333">
        <v>43.0489</v>
      </c>
      <c r="HQ333">
        <v>1</v>
      </c>
      <c r="HR333">
        <v>0.0775457</v>
      </c>
      <c r="HS333">
        <v>0.397007</v>
      </c>
      <c r="HT333">
        <v>20.2164</v>
      </c>
      <c r="HU333">
        <v>5.23331</v>
      </c>
      <c r="HV333">
        <v>11.992</v>
      </c>
      <c r="HW333">
        <v>4.956</v>
      </c>
      <c r="HX333">
        <v>3.30395</v>
      </c>
      <c r="HY333">
        <v>51.6</v>
      </c>
      <c r="HZ333">
        <v>9999</v>
      </c>
      <c r="IA333">
        <v>9999</v>
      </c>
      <c r="IB333">
        <v>9999</v>
      </c>
      <c r="IC333">
        <v>1.8685</v>
      </c>
      <c r="ID333">
        <v>1.86418</v>
      </c>
      <c r="IE333">
        <v>1.8718</v>
      </c>
      <c r="IF333">
        <v>1.86266</v>
      </c>
      <c r="IG333">
        <v>1.86215</v>
      </c>
      <c r="IH333">
        <v>1.86853</v>
      </c>
      <c r="II333">
        <v>1.85867</v>
      </c>
      <c r="IJ333">
        <v>1.86508</v>
      </c>
      <c r="IK333">
        <v>5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5.294</v>
      </c>
      <c r="IY333">
        <v>0.4081</v>
      </c>
      <c r="IZ333">
        <v>3.97360106167472</v>
      </c>
      <c r="JA333">
        <v>0.00378919108122332</v>
      </c>
      <c r="JB333">
        <v>-1.39025892724049e-06</v>
      </c>
      <c r="JC333">
        <v>2.66215117939144e-10</v>
      </c>
      <c r="JD333">
        <v>0.0716792814121334</v>
      </c>
      <c r="JE333">
        <v>0.00926075309058177</v>
      </c>
      <c r="JF333">
        <v>8.50568971851429e-05</v>
      </c>
      <c r="JG333">
        <v>6.08600627940814e-06</v>
      </c>
      <c r="JH333">
        <v>1</v>
      </c>
      <c r="JI333">
        <v>1927</v>
      </c>
      <c r="JJ333">
        <v>1</v>
      </c>
      <c r="JK333">
        <v>28</v>
      </c>
      <c r="JL333">
        <v>29320936.4</v>
      </c>
      <c r="JM333">
        <v>29320936.4</v>
      </c>
      <c r="JN333">
        <v>1.09375</v>
      </c>
      <c r="JO333">
        <v>2.40356</v>
      </c>
      <c r="JP333">
        <v>1.49902</v>
      </c>
      <c r="JQ333">
        <v>2.32666</v>
      </c>
      <c r="JR333">
        <v>1.54419</v>
      </c>
      <c r="JS333">
        <v>2.27417</v>
      </c>
      <c r="JT333">
        <v>35.7078</v>
      </c>
      <c r="JU333">
        <v>24.105</v>
      </c>
      <c r="JV333">
        <v>18</v>
      </c>
      <c r="JW333">
        <v>548.4</v>
      </c>
      <c r="JX333">
        <v>421.772</v>
      </c>
      <c r="JY333">
        <v>26.4984</v>
      </c>
      <c r="JZ333">
        <v>28.5411</v>
      </c>
      <c r="KA333">
        <v>30.0003</v>
      </c>
      <c r="KB333">
        <v>28.3521</v>
      </c>
      <c r="KC333">
        <v>28.3674</v>
      </c>
      <c r="KD333">
        <v>22.0769</v>
      </c>
      <c r="KE333">
        <v>40.3949</v>
      </c>
      <c r="KF333">
        <v>26.2073</v>
      </c>
      <c r="KG333">
        <v>26.4973</v>
      </c>
      <c r="KH333">
        <v>460.716</v>
      </c>
      <c r="KI333">
        <v>17.9513</v>
      </c>
      <c r="KJ333">
        <v>92.6627</v>
      </c>
      <c r="KK333">
        <v>98.6838</v>
      </c>
    </row>
    <row r="334" spans="1:297">
      <c r="A334">
        <v>318</v>
      </c>
      <c r="B334">
        <v>1759256190</v>
      </c>
      <c r="C334">
        <v>6349</v>
      </c>
      <c r="D334" t="s">
        <v>1081</v>
      </c>
      <c r="E334" t="s">
        <v>1082</v>
      </c>
      <c r="F334">
        <v>5</v>
      </c>
      <c r="G334" t="s">
        <v>1028</v>
      </c>
      <c r="H334" t="s">
        <v>436</v>
      </c>
      <c r="I334">
        <v>1759256181.84615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448.799504219204</v>
      </c>
      <c r="AK334">
        <v>426.696945454545</v>
      </c>
      <c r="AL334">
        <v>1.96656563302387</v>
      </c>
      <c r="AM334">
        <v>62.8338870890454</v>
      </c>
      <c r="AN334">
        <f>(AP334 - AO334 + DY334*1E3/(8.314*(EA334+273.15)) * AR334/DX334 * AQ334) * DX334/(100*DL334) * 1000/(1000 - AP334)</f>
        <v>0</v>
      </c>
      <c r="AO334">
        <v>18.0107342996366</v>
      </c>
      <c r="AP334">
        <v>23.5977648484848</v>
      </c>
      <c r="AQ334">
        <v>-9.927875864068e-06</v>
      </c>
      <c r="AR334">
        <v>104.034214439665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5.9</v>
      </c>
      <c r="DM334">
        <v>0.5</v>
      </c>
      <c r="DN334" t="s">
        <v>438</v>
      </c>
      <c r="DO334">
        <v>2</v>
      </c>
      <c r="DP334" t="b">
        <v>1</v>
      </c>
      <c r="DQ334">
        <v>1759256181.84615</v>
      </c>
      <c r="DR334">
        <v>407.953076923077</v>
      </c>
      <c r="DS334">
        <v>430.269</v>
      </c>
      <c r="DT334">
        <v>23.6015230769231</v>
      </c>
      <c r="DU334">
        <v>18.0311769230769</v>
      </c>
      <c r="DV334">
        <v>402.661538461539</v>
      </c>
      <c r="DW334">
        <v>23.1933769230769</v>
      </c>
      <c r="DX334">
        <v>500.036384615385</v>
      </c>
      <c r="DY334">
        <v>90.6787153846154</v>
      </c>
      <c r="DZ334">
        <v>0.0294813076923077</v>
      </c>
      <c r="EA334">
        <v>30.0460153846154</v>
      </c>
      <c r="EB334">
        <v>29.9797</v>
      </c>
      <c r="EC334">
        <v>999.9</v>
      </c>
      <c r="ED334">
        <v>0</v>
      </c>
      <c r="EE334">
        <v>0</v>
      </c>
      <c r="EF334">
        <v>10010.54</v>
      </c>
      <c r="EG334">
        <v>0</v>
      </c>
      <c r="EH334">
        <v>10.0155</v>
      </c>
      <c r="EI334">
        <v>-22.3159076923077</v>
      </c>
      <c r="EJ334">
        <v>417.814076923077</v>
      </c>
      <c r="EK334">
        <v>438.169538461538</v>
      </c>
      <c r="EL334">
        <v>5.57034846153846</v>
      </c>
      <c r="EM334">
        <v>430.269</v>
      </c>
      <c r="EN334">
        <v>18.0311769230769</v>
      </c>
      <c r="EO334">
        <v>2.14015692307692</v>
      </c>
      <c r="EP334">
        <v>1.63504384615385</v>
      </c>
      <c r="EQ334">
        <v>18.5212615384615</v>
      </c>
      <c r="ER334">
        <v>14.2930846153846</v>
      </c>
      <c r="ES334">
        <v>2000.00076923077</v>
      </c>
      <c r="ET334">
        <v>0.980001230769231</v>
      </c>
      <c r="EU334">
        <v>0.0199985923076923</v>
      </c>
      <c r="EV334">
        <v>0</v>
      </c>
      <c r="EW334">
        <v>1176.98692307692</v>
      </c>
      <c r="EX334">
        <v>5.00016</v>
      </c>
      <c r="EY334">
        <v>24075.3461538461</v>
      </c>
      <c r="EZ334">
        <v>18234.2076923077</v>
      </c>
      <c r="FA334">
        <v>49.1774615384615</v>
      </c>
      <c r="FB334">
        <v>49.6631538461538</v>
      </c>
      <c r="FC334">
        <v>49.562</v>
      </c>
      <c r="FD334">
        <v>49.3313846153846</v>
      </c>
      <c r="FE334">
        <v>50.9466923076923</v>
      </c>
      <c r="FF334">
        <v>1955.10076923077</v>
      </c>
      <c r="FG334">
        <v>39.9</v>
      </c>
      <c r="FH334">
        <v>0</v>
      </c>
      <c r="FI334">
        <v>1759256197</v>
      </c>
      <c r="FJ334">
        <v>0</v>
      </c>
      <c r="FK334">
        <v>1176.9528</v>
      </c>
      <c r="FL334">
        <v>1.03384615709733</v>
      </c>
      <c r="FM334">
        <v>9.48461541300267</v>
      </c>
      <c r="FN334">
        <v>24075.64</v>
      </c>
      <c r="FO334">
        <v>15</v>
      </c>
      <c r="FP334">
        <v>0</v>
      </c>
      <c r="FQ334" t="s">
        <v>439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-20.3009714285714</v>
      </c>
      <c r="GD334">
        <v>-54.6512493506494</v>
      </c>
      <c r="GE334">
        <v>5.98777592211577</v>
      </c>
      <c r="GF334">
        <v>0</v>
      </c>
      <c r="GG334">
        <v>1176.82852941176</v>
      </c>
      <c r="GH334">
        <v>2.02796028036155</v>
      </c>
      <c r="GI334">
        <v>0.295506866178222</v>
      </c>
      <c r="GJ334">
        <v>-1</v>
      </c>
      <c r="GK334">
        <v>5.55472904761905</v>
      </c>
      <c r="GL334">
        <v>0.31686545454545</v>
      </c>
      <c r="GM334">
        <v>0.0331177075214139</v>
      </c>
      <c r="GN334">
        <v>0</v>
      </c>
      <c r="GO334">
        <v>0</v>
      </c>
      <c r="GP334">
        <v>2</v>
      </c>
      <c r="GQ334" t="s">
        <v>446</v>
      </c>
      <c r="GR334">
        <v>3.12453</v>
      </c>
      <c r="GS334">
        <v>2.65477</v>
      </c>
      <c r="GT334">
        <v>0.0889542</v>
      </c>
      <c r="GU334">
        <v>0.0951523</v>
      </c>
      <c r="GV334">
        <v>0.100357</v>
      </c>
      <c r="GW334">
        <v>0.0831525</v>
      </c>
      <c r="GX334">
        <v>23360.4</v>
      </c>
      <c r="GY334">
        <v>22062.6</v>
      </c>
      <c r="GZ334">
        <v>22932.2</v>
      </c>
      <c r="HA334">
        <v>23743.5</v>
      </c>
      <c r="HB334">
        <v>35160.1</v>
      </c>
      <c r="HC334">
        <v>36035.7</v>
      </c>
      <c r="HD334">
        <v>41343.5</v>
      </c>
      <c r="HE334">
        <v>42343.6</v>
      </c>
      <c r="HF334">
        <v>1.90313</v>
      </c>
      <c r="HG334">
        <v>1.793</v>
      </c>
      <c r="HH334">
        <v>0.176318</v>
      </c>
      <c r="HI334">
        <v>0</v>
      </c>
      <c r="HJ334">
        <v>27.0934</v>
      </c>
      <c r="HK334">
        <v>999.9</v>
      </c>
      <c r="HL334">
        <v>52.228</v>
      </c>
      <c r="HM334">
        <v>30.021</v>
      </c>
      <c r="HN334">
        <v>24.5679</v>
      </c>
      <c r="HO334">
        <v>54.0595</v>
      </c>
      <c r="HP334">
        <v>42.9928</v>
      </c>
      <c r="HQ334">
        <v>1</v>
      </c>
      <c r="HR334">
        <v>0.0776575</v>
      </c>
      <c r="HS334">
        <v>0.413173</v>
      </c>
      <c r="HT334">
        <v>20.2164</v>
      </c>
      <c r="HU334">
        <v>5.23331</v>
      </c>
      <c r="HV334">
        <v>11.992</v>
      </c>
      <c r="HW334">
        <v>4.9558</v>
      </c>
      <c r="HX334">
        <v>3.30395</v>
      </c>
      <c r="HY334">
        <v>51.6</v>
      </c>
      <c r="HZ334">
        <v>9999</v>
      </c>
      <c r="IA334">
        <v>9999</v>
      </c>
      <c r="IB334">
        <v>9999</v>
      </c>
      <c r="IC334">
        <v>1.86849</v>
      </c>
      <c r="ID334">
        <v>1.8642</v>
      </c>
      <c r="IE334">
        <v>1.8718</v>
      </c>
      <c r="IF334">
        <v>1.86264</v>
      </c>
      <c r="IG334">
        <v>1.86213</v>
      </c>
      <c r="IH334">
        <v>1.86857</v>
      </c>
      <c r="II334">
        <v>1.85867</v>
      </c>
      <c r="IJ334">
        <v>1.86508</v>
      </c>
      <c r="IK334">
        <v>5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5.322</v>
      </c>
      <c r="IY334">
        <v>0.408</v>
      </c>
      <c r="IZ334">
        <v>3.97360106167472</v>
      </c>
      <c r="JA334">
        <v>0.00378919108122332</v>
      </c>
      <c r="JB334">
        <v>-1.39025892724049e-06</v>
      </c>
      <c r="JC334">
        <v>2.66215117939144e-10</v>
      </c>
      <c r="JD334">
        <v>0.0716792814121334</v>
      </c>
      <c r="JE334">
        <v>0.00926075309058177</v>
      </c>
      <c r="JF334">
        <v>8.50568971851429e-05</v>
      </c>
      <c r="JG334">
        <v>6.08600627940814e-06</v>
      </c>
      <c r="JH334">
        <v>1</v>
      </c>
      <c r="JI334">
        <v>1927</v>
      </c>
      <c r="JJ334">
        <v>1</v>
      </c>
      <c r="JK334">
        <v>28</v>
      </c>
      <c r="JL334">
        <v>29320936.5</v>
      </c>
      <c r="JM334">
        <v>29320936.5</v>
      </c>
      <c r="JN334">
        <v>1.12915</v>
      </c>
      <c r="JO334">
        <v>2.38647</v>
      </c>
      <c r="JP334">
        <v>1.4978</v>
      </c>
      <c r="JQ334">
        <v>2.32788</v>
      </c>
      <c r="JR334">
        <v>1.54419</v>
      </c>
      <c r="JS334">
        <v>2.3645</v>
      </c>
      <c r="JT334">
        <v>35.7078</v>
      </c>
      <c r="JU334">
        <v>24.1225</v>
      </c>
      <c r="JV334">
        <v>18</v>
      </c>
      <c r="JW334">
        <v>548.459</v>
      </c>
      <c r="JX334">
        <v>421.547</v>
      </c>
      <c r="JY334">
        <v>26.5096</v>
      </c>
      <c r="JZ334">
        <v>28.5442</v>
      </c>
      <c r="KA334">
        <v>30.0002</v>
      </c>
      <c r="KB334">
        <v>28.3552</v>
      </c>
      <c r="KC334">
        <v>28.3705</v>
      </c>
      <c r="KD334">
        <v>22.6935</v>
      </c>
      <c r="KE334">
        <v>40.3949</v>
      </c>
      <c r="KF334">
        <v>26.2073</v>
      </c>
      <c r="KG334">
        <v>26.5077</v>
      </c>
      <c r="KH334">
        <v>474.27</v>
      </c>
      <c r="KI334">
        <v>17.9373</v>
      </c>
      <c r="KJ334">
        <v>92.6611</v>
      </c>
      <c r="KK334">
        <v>98.6828</v>
      </c>
    </row>
    <row r="335" spans="1:297">
      <c r="A335">
        <v>319</v>
      </c>
      <c r="B335">
        <v>1759256195</v>
      </c>
      <c r="C335">
        <v>6354</v>
      </c>
      <c r="D335" t="s">
        <v>1083</v>
      </c>
      <c r="E335" t="s">
        <v>1084</v>
      </c>
      <c r="F335">
        <v>5</v>
      </c>
      <c r="G335" t="s">
        <v>1028</v>
      </c>
      <c r="H335" t="s">
        <v>436</v>
      </c>
      <c r="I335">
        <v>1759256186.84615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466.261831658342</v>
      </c>
      <c r="AK335">
        <v>440.199581818182</v>
      </c>
      <c r="AL335">
        <v>2.82293077082824</v>
      </c>
      <c r="AM335">
        <v>62.8338870890454</v>
      </c>
      <c r="AN335">
        <f>(AP335 - AO335 + DY335*1E3/(8.314*(EA335+273.15)) * AR335/DX335 * AQ335) * DX335/(100*DL335) * 1000/(1000 - AP335)</f>
        <v>0</v>
      </c>
      <c r="AO335">
        <v>17.9882091308449</v>
      </c>
      <c r="AP335">
        <v>23.5945866666667</v>
      </c>
      <c r="AQ335">
        <v>-2.25662650048564e-05</v>
      </c>
      <c r="AR335">
        <v>104.034214439665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5.9</v>
      </c>
      <c r="DM335">
        <v>0.5</v>
      </c>
      <c r="DN335" t="s">
        <v>438</v>
      </c>
      <c r="DO335">
        <v>2</v>
      </c>
      <c r="DP335" t="b">
        <v>1</v>
      </c>
      <c r="DQ335">
        <v>1759256186.84615</v>
      </c>
      <c r="DR335">
        <v>414.355846153846</v>
      </c>
      <c r="DS335">
        <v>442.824</v>
      </c>
      <c r="DT335">
        <v>23.5981</v>
      </c>
      <c r="DU335">
        <v>18.0066615384615</v>
      </c>
      <c r="DV335">
        <v>409.046615384615</v>
      </c>
      <c r="DW335">
        <v>23.1900307692308</v>
      </c>
      <c r="DX335">
        <v>500.023538461539</v>
      </c>
      <c r="DY335">
        <v>90.6795923076923</v>
      </c>
      <c r="DZ335">
        <v>0.0292719692307692</v>
      </c>
      <c r="EA335">
        <v>30.0524</v>
      </c>
      <c r="EB335">
        <v>29.9805923076923</v>
      </c>
      <c r="EC335">
        <v>999.9</v>
      </c>
      <c r="ED335">
        <v>0</v>
      </c>
      <c r="EE335">
        <v>0</v>
      </c>
      <c r="EF335">
        <v>10018.8015384615</v>
      </c>
      <c r="EG335">
        <v>0</v>
      </c>
      <c r="EH335">
        <v>10.0155</v>
      </c>
      <c r="EI335">
        <v>-28.4681769230769</v>
      </c>
      <c r="EJ335">
        <v>424.370230769231</v>
      </c>
      <c r="EK335">
        <v>450.943846153846</v>
      </c>
      <c r="EL335">
        <v>5.59144307692308</v>
      </c>
      <c r="EM335">
        <v>442.824</v>
      </c>
      <c r="EN335">
        <v>18.0066615384615</v>
      </c>
      <c r="EO335">
        <v>2.13986692307692</v>
      </c>
      <c r="EP335">
        <v>1.63283692307692</v>
      </c>
      <c r="EQ335">
        <v>18.5190923076923</v>
      </c>
      <c r="ER335">
        <v>14.2722307692308</v>
      </c>
      <c r="ES335">
        <v>2000.00076923077</v>
      </c>
      <c r="ET335">
        <v>0.980001230769231</v>
      </c>
      <c r="EU335">
        <v>0.0199985846153846</v>
      </c>
      <c r="EV335">
        <v>0</v>
      </c>
      <c r="EW335">
        <v>1177.02769230769</v>
      </c>
      <c r="EX335">
        <v>5.00016</v>
      </c>
      <c r="EY335">
        <v>24076.2923076923</v>
      </c>
      <c r="EZ335">
        <v>18234.2153846154</v>
      </c>
      <c r="FA335">
        <v>49.187</v>
      </c>
      <c r="FB335">
        <v>49.6774615384615</v>
      </c>
      <c r="FC335">
        <v>49.562</v>
      </c>
      <c r="FD335">
        <v>49.3410769230769</v>
      </c>
      <c r="FE335">
        <v>50.9466923076923</v>
      </c>
      <c r="FF335">
        <v>1955.10076923077</v>
      </c>
      <c r="FG335">
        <v>39.9</v>
      </c>
      <c r="FH335">
        <v>0</v>
      </c>
      <c r="FI335">
        <v>1759256202.4</v>
      </c>
      <c r="FJ335">
        <v>0</v>
      </c>
      <c r="FK335">
        <v>1176.95961538462</v>
      </c>
      <c r="FL335">
        <v>-0.271111107247755</v>
      </c>
      <c r="FM335">
        <v>-2.02393161460914</v>
      </c>
      <c r="FN335">
        <v>24076.3</v>
      </c>
      <c r="FO335">
        <v>15</v>
      </c>
      <c r="FP335">
        <v>0</v>
      </c>
      <c r="FQ335" t="s">
        <v>439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-25.524995</v>
      </c>
      <c r="GD335">
        <v>-78.1703052631579</v>
      </c>
      <c r="GE335">
        <v>7.59052744718541</v>
      </c>
      <c r="GF335">
        <v>0</v>
      </c>
      <c r="GG335">
        <v>1176.93205882353</v>
      </c>
      <c r="GH335">
        <v>0.364094734692384</v>
      </c>
      <c r="GI335">
        <v>0.22244337563372</v>
      </c>
      <c r="GJ335">
        <v>-1</v>
      </c>
      <c r="GK335">
        <v>5.580819</v>
      </c>
      <c r="GL335">
        <v>0.230686917293239</v>
      </c>
      <c r="GM335">
        <v>0.0236173647767907</v>
      </c>
      <c r="GN335">
        <v>0</v>
      </c>
      <c r="GO335">
        <v>0</v>
      </c>
      <c r="GP335">
        <v>2</v>
      </c>
      <c r="GQ335" t="s">
        <v>446</v>
      </c>
      <c r="GR335">
        <v>3.1245</v>
      </c>
      <c r="GS335">
        <v>2.65492</v>
      </c>
      <c r="GT335">
        <v>0.0911909</v>
      </c>
      <c r="GU335">
        <v>0.097667</v>
      </c>
      <c r="GV335">
        <v>0.100356</v>
      </c>
      <c r="GW335">
        <v>0.0831305</v>
      </c>
      <c r="GX335">
        <v>23303.3</v>
      </c>
      <c r="GY335">
        <v>22001.2</v>
      </c>
      <c r="GZ335">
        <v>22932.4</v>
      </c>
      <c r="HA335">
        <v>23743.4</v>
      </c>
      <c r="HB335">
        <v>35160.1</v>
      </c>
      <c r="HC335">
        <v>36036.7</v>
      </c>
      <c r="HD335">
        <v>41343.2</v>
      </c>
      <c r="HE335">
        <v>42343.5</v>
      </c>
      <c r="HF335">
        <v>1.90333</v>
      </c>
      <c r="HG335">
        <v>1.79282</v>
      </c>
      <c r="HH335">
        <v>0.176653</v>
      </c>
      <c r="HI335">
        <v>0</v>
      </c>
      <c r="HJ335">
        <v>27.0975</v>
      </c>
      <c r="HK335">
        <v>999.9</v>
      </c>
      <c r="HL335">
        <v>52.228</v>
      </c>
      <c r="HM335">
        <v>30.031</v>
      </c>
      <c r="HN335">
        <v>24.5814</v>
      </c>
      <c r="HO335">
        <v>53.3195</v>
      </c>
      <c r="HP335">
        <v>43.0409</v>
      </c>
      <c r="HQ335">
        <v>1</v>
      </c>
      <c r="HR335">
        <v>0.077876</v>
      </c>
      <c r="HS335">
        <v>0.380915</v>
      </c>
      <c r="HT335">
        <v>20.2164</v>
      </c>
      <c r="HU335">
        <v>5.23376</v>
      </c>
      <c r="HV335">
        <v>11.992</v>
      </c>
      <c r="HW335">
        <v>4.9557</v>
      </c>
      <c r="HX335">
        <v>3.304</v>
      </c>
      <c r="HY335">
        <v>51.6</v>
      </c>
      <c r="HZ335">
        <v>9999</v>
      </c>
      <c r="IA335">
        <v>9999</v>
      </c>
      <c r="IB335">
        <v>9999</v>
      </c>
      <c r="IC335">
        <v>1.86848</v>
      </c>
      <c r="ID335">
        <v>1.86417</v>
      </c>
      <c r="IE335">
        <v>1.8718</v>
      </c>
      <c r="IF335">
        <v>1.86265</v>
      </c>
      <c r="IG335">
        <v>1.86211</v>
      </c>
      <c r="IH335">
        <v>1.86856</v>
      </c>
      <c r="II335">
        <v>1.85867</v>
      </c>
      <c r="IJ335">
        <v>1.86508</v>
      </c>
      <c r="IK335">
        <v>5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5.36</v>
      </c>
      <c r="IY335">
        <v>0.408</v>
      </c>
      <c r="IZ335">
        <v>3.97360106167472</v>
      </c>
      <c r="JA335">
        <v>0.00378919108122332</v>
      </c>
      <c r="JB335">
        <v>-1.39025892724049e-06</v>
      </c>
      <c r="JC335">
        <v>2.66215117939144e-10</v>
      </c>
      <c r="JD335">
        <v>0.0716792814121334</v>
      </c>
      <c r="JE335">
        <v>0.00926075309058177</v>
      </c>
      <c r="JF335">
        <v>8.50568971851429e-05</v>
      </c>
      <c r="JG335">
        <v>6.08600627940814e-06</v>
      </c>
      <c r="JH335">
        <v>1</v>
      </c>
      <c r="JI335">
        <v>1927</v>
      </c>
      <c r="JJ335">
        <v>1</v>
      </c>
      <c r="JK335">
        <v>28</v>
      </c>
      <c r="JL335">
        <v>29320936.6</v>
      </c>
      <c r="JM335">
        <v>29320936.6</v>
      </c>
      <c r="JN335">
        <v>1.15967</v>
      </c>
      <c r="JO335">
        <v>2.38525</v>
      </c>
      <c r="JP335">
        <v>1.4978</v>
      </c>
      <c r="JQ335">
        <v>2.32666</v>
      </c>
      <c r="JR335">
        <v>1.54419</v>
      </c>
      <c r="JS335">
        <v>2.32788</v>
      </c>
      <c r="JT335">
        <v>35.7078</v>
      </c>
      <c r="JU335">
        <v>24.1313</v>
      </c>
      <c r="JV335">
        <v>18</v>
      </c>
      <c r="JW335">
        <v>548.615</v>
      </c>
      <c r="JX335">
        <v>421.471</v>
      </c>
      <c r="JY335">
        <v>26.5202</v>
      </c>
      <c r="JZ335">
        <v>28.5472</v>
      </c>
      <c r="KA335">
        <v>30.0003</v>
      </c>
      <c r="KB335">
        <v>28.3582</v>
      </c>
      <c r="KC335">
        <v>28.3741</v>
      </c>
      <c r="KD335">
        <v>23.2533</v>
      </c>
      <c r="KE335">
        <v>40.3949</v>
      </c>
      <c r="KF335">
        <v>26.2073</v>
      </c>
      <c r="KG335">
        <v>26.525</v>
      </c>
      <c r="KH335">
        <v>494.629</v>
      </c>
      <c r="KI335">
        <v>17.9143</v>
      </c>
      <c r="KJ335">
        <v>92.661</v>
      </c>
      <c r="KK335">
        <v>98.6825</v>
      </c>
    </row>
    <row r="336" spans="1:297">
      <c r="A336">
        <v>320</v>
      </c>
      <c r="B336">
        <v>1759256200</v>
      </c>
      <c r="C336">
        <v>6359</v>
      </c>
      <c r="D336" t="s">
        <v>1085</v>
      </c>
      <c r="E336" t="s">
        <v>1086</v>
      </c>
      <c r="F336">
        <v>5</v>
      </c>
      <c r="G336" t="s">
        <v>1028</v>
      </c>
      <c r="H336" t="s">
        <v>436</v>
      </c>
      <c r="I336">
        <v>1759256191.84615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482.261026700569</v>
      </c>
      <c r="AK336">
        <v>454.812563636364</v>
      </c>
      <c r="AL336">
        <v>2.95087338363303</v>
      </c>
      <c r="AM336">
        <v>62.8338870890454</v>
      </c>
      <c r="AN336">
        <f>(AP336 - AO336 + DY336*1E3/(8.314*(EA336+273.15)) * AR336/DX336 * AQ336) * DX336/(100*DL336) * 1000/(1000 - AP336)</f>
        <v>0</v>
      </c>
      <c r="AO336">
        <v>17.9853227133578</v>
      </c>
      <c r="AP336">
        <v>23.6078260606061</v>
      </c>
      <c r="AQ336">
        <v>0.000101415534707326</v>
      </c>
      <c r="AR336">
        <v>104.034214439665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5.9</v>
      </c>
      <c r="DM336">
        <v>0.5</v>
      </c>
      <c r="DN336" t="s">
        <v>438</v>
      </c>
      <c r="DO336">
        <v>2</v>
      </c>
      <c r="DP336" t="b">
        <v>1</v>
      </c>
      <c r="DQ336">
        <v>1759256191.84615</v>
      </c>
      <c r="DR336">
        <v>424.861846153846</v>
      </c>
      <c r="DS336">
        <v>458.289153846154</v>
      </c>
      <c r="DT336">
        <v>23.5984846153846</v>
      </c>
      <c r="DU336">
        <v>17.9951461538462</v>
      </c>
      <c r="DV336">
        <v>419.523692307692</v>
      </c>
      <c r="DW336">
        <v>23.1904</v>
      </c>
      <c r="DX336">
        <v>500.008769230769</v>
      </c>
      <c r="DY336">
        <v>90.6805461538462</v>
      </c>
      <c r="DZ336">
        <v>0.0291943769230769</v>
      </c>
      <c r="EA336">
        <v>30.0593461538462</v>
      </c>
      <c r="EB336">
        <v>29.9802307692308</v>
      </c>
      <c r="EC336">
        <v>999.9</v>
      </c>
      <c r="ED336">
        <v>0</v>
      </c>
      <c r="EE336">
        <v>0</v>
      </c>
      <c r="EF336">
        <v>10021.5876923077</v>
      </c>
      <c r="EG336">
        <v>0</v>
      </c>
      <c r="EH336">
        <v>10.0155</v>
      </c>
      <c r="EI336">
        <v>-33.4273384615385</v>
      </c>
      <c r="EJ336">
        <v>435.130384615385</v>
      </c>
      <c r="EK336">
        <v>466.687153846154</v>
      </c>
      <c r="EL336">
        <v>5.60333230769231</v>
      </c>
      <c r="EM336">
        <v>458.289153846154</v>
      </c>
      <c r="EN336">
        <v>17.9951461538462</v>
      </c>
      <c r="EO336">
        <v>2.13992307692308</v>
      </c>
      <c r="EP336">
        <v>1.63181076923077</v>
      </c>
      <c r="EQ336">
        <v>18.5195230769231</v>
      </c>
      <c r="ER336">
        <v>14.2625230769231</v>
      </c>
      <c r="ES336">
        <v>2000.00153846154</v>
      </c>
      <c r="ET336">
        <v>0.980001230769231</v>
      </c>
      <c r="EU336">
        <v>0.0199985846153846</v>
      </c>
      <c r="EV336">
        <v>0</v>
      </c>
      <c r="EW336">
        <v>1177.13076923077</v>
      </c>
      <c r="EX336">
        <v>5.00016</v>
      </c>
      <c r="EY336">
        <v>24078.0692307692</v>
      </c>
      <c r="EZ336">
        <v>18234.2307692308</v>
      </c>
      <c r="FA336">
        <v>49.187</v>
      </c>
      <c r="FB336">
        <v>49.6822307692308</v>
      </c>
      <c r="FC336">
        <v>49.562</v>
      </c>
      <c r="FD336">
        <v>49.3556153846154</v>
      </c>
      <c r="FE336">
        <v>50.9418461538462</v>
      </c>
      <c r="FF336">
        <v>1955.10153846154</v>
      </c>
      <c r="FG336">
        <v>39.9</v>
      </c>
      <c r="FH336">
        <v>0</v>
      </c>
      <c r="FI336">
        <v>1759256207.2</v>
      </c>
      <c r="FJ336">
        <v>0</v>
      </c>
      <c r="FK336">
        <v>1177.07615384615</v>
      </c>
      <c r="FL336">
        <v>1.92205129163583</v>
      </c>
      <c r="FM336">
        <v>40.3829059884481</v>
      </c>
      <c r="FN336">
        <v>24078.2846153846</v>
      </c>
      <c r="FO336">
        <v>15</v>
      </c>
      <c r="FP336">
        <v>0</v>
      </c>
      <c r="FQ336" t="s">
        <v>439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-29.69875</v>
      </c>
      <c r="GD336">
        <v>-65.8096781954888</v>
      </c>
      <c r="GE336">
        <v>6.58051618161524</v>
      </c>
      <c r="GF336">
        <v>0</v>
      </c>
      <c r="GG336">
        <v>1176.98823529412</v>
      </c>
      <c r="GH336">
        <v>0.275935829717333</v>
      </c>
      <c r="GI336">
        <v>0.212484886496961</v>
      </c>
      <c r="GJ336">
        <v>-1</v>
      </c>
      <c r="GK336">
        <v>5.595537</v>
      </c>
      <c r="GL336">
        <v>0.148620451127821</v>
      </c>
      <c r="GM336">
        <v>0.0147123118849485</v>
      </c>
      <c r="GN336">
        <v>0</v>
      </c>
      <c r="GO336">
        <v>0</v>
      </c>
      <c r="GP336">
        <v>2</v>
      </c>
      <c r="GQ336" t="s">
        <v>446</v>
      </c>
      <c r="GR336">
        <v>3.12455</v>
      </c>
      <c r="GS336">
        <v>2.65499</v>
      </c>
      <c r="GT336">
        <v>0.0935101</v>
      </c>
      <c r="GU336">
        <v>0.100163</v>
      </c>
      <c r="GV336">
        <v>0.1004</v>
      </c>
      <c r="GW336">
        <v>0.0831329</v>
      </c>
      <c r="GX336">
        <v>23243.7</v>
      </c>
      <c r="GY336">
        <v>21940.1</v>
      </c>
      <c r="GZ336">
        <v>22932.3</v>
      </c>
      <c r="HA336">
        <v>23743.1</v>
      </c>
      <c r="HB336">
        <v>35158.9</v>
      </c>
      <c r="HC336">
        <v>36036.8</v>
      </c>
      <c r="HD336">
        <v>41343.6</v>
      </c>
      <c r="HE336">
        <v>42343.5</v>
      </c>
      <c r="HF336">
        <v>1.90322</v>
      </c>
      <c r="HG336">
        <v>1.79312</v>
      </c>
      <c r="HH336">
        <v>0.176914</v>
      </c>
      <c r="HI336">
        <v>0</v>
      </c>
      <c r="HJ336">
        <v>27.1016</v>
      </c>
      <c r="HK336">
        <v>999.9</v>
      </c>
      <c r="HL336">
        <v>52.204</v>
      </c>
      <c r="HM336">
        <v>30.021</v>
      </c>
      <c r="HN336">
        <v>24.5571</v>
      </c>
      <c r="HO336">
        <v>54.0795</v>
      </c>
      <c r="HP336">
        <v>42.8966</v>
      </c>
      <c r="HQ336">
        <v>1</v>
      </c>
      <c r="HR336">
        <v>0.0781987</v>
      </c>
      <c r="HS336">
        <v>0.379001</v>
      </c>
      <c r="HT336">
        <v>20.2166</v>
      </c>
      <c r="HU336">
        <v>5.23301</v>
      </c>
      <c r="HV336">
        <v>11.992</v>
      </c>
      <c r="HW336">
        <v>4.9557</v>
      </c>
      <c r="HX336">
        <v>3.3039</v>
      </c>
      <c r="HY336">
        <v>51.6</v>
      </c>
      <c r="HZ336">
        <v>9999</v>
      </c>
      <c r="IA336">
        <v>9999</v>
      </c>
      <c r="IB336">
        <v>9999</v>
      </c>
      <c r="IC336">
        <v>1.86846</v>
      </c>
      <c r="ID336">
        <v>1.8642</v>
      </c>
      <c r="IE336">
        <v>1.8718</v>
      </c>
      <c r="IF336">
        <v>1.86264</v>
      </c>
      <c r="IG336">
        <v>1.86213</v>
      </c>
      <c r="IH336">
        <v>1.86856</v>
      </c>
      <c r="II336">
        <v>1.85867</v>
      </c>
      <c r="IJ336">
        <v>1.86508</v>
      </c>
      <c r="IK336">
        <v>5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5.399</v>
      </c>
      <c r="IY336">
        <v>0.4083</v>
      </c>
      <c r="IZ336">
        <v>3.97360106167472</v>
      </c>
      <c r="JA336">
        <v>0.00378919108122332</v>
      </c>
      <c r="JB336">
        <v>-1.39025892724049e-06</v>
      </c>
      <c r="JC336">
        <v>2.66215117939144e-10</v>
      </c>
      <c r="JD336">
        <v>0.0716792814121334</v>
      </c>
      <c r="JE336">
        <v>0.00926075309058177</v>
      </c>
      <c r="JF336">
        <v>8.50568971851429e-05</v>
      </c>
      <c r="JG336">
        <v>6.08600627940814e-06</v>
      </c>
      <c r="JH336">
        <v>1</v>
      </c>
      <c r="JI336">
        <v>1927</v>
      </c>
      <c r="JJ336">
        <v>1</v>
      </c>
      <c r="JK336">
        <v>28</v>
      </c>
      <c r="JL336">
        <v>29320936.7</v>
      </c>
      <c r="JM336">
        <v>29320936.7</v>
      </c>
      <c r="JN336">
        <v>1.19141</v>
      </c>
      <c r="JO336">
        <v>2.39746</v>
      </c>
      <c r="JP336">
        <v>1.49902</v>
      </c>
      <c r="JQ336">
        <v>2.32666</v>
      </c>
      <c r="JR336">
        <v>1.54419</v>
      </c>
      <c r="JS336">
        <v>2.26196</v>
      </c>
      <c r="JT336">
        <v>35.7078</v>
      </c>
      <c r="JU336">
        <v>24.105</v>
      </c>
      <c r="JV336">
        <v>18</v>
      </c>
      <c r="JW336">
        <v>548.58</v>
      </c>
      <c r="JX336">
        <v>421.667</v>
      </c>
      <c r="JY336">
        <v>26.5371</v>
      </c>
      <c r="JZ336">
        <v>28.5502</v>
      </c>
      <c r="KA336">
        <v>30.0003</v>
      </c>
      <c r="KB336">
        <v>28.3618</v>
      </c>
      <c r="KC336">
        <v>28.3771</v>
      </c>
      <c r="KD336">
        <v>23.9384</v>
      </c>
      <c r="KE336">
        <v>40.6752</v>
      </c>
      <c r="KF336">
        <v>25.8367</v>
      </c>
      <c r="KG336">
        <v>26.5401</v>
      </c>
      <c r="KH336">
        <v>508.149</v>
      </c>
      <c r="KI336">
        <v>17.8834</v>
      </c>
      <c r="KJ336">
        <v>92.6615</v>
      </c>
      <c r="KK336">
        <v>98.6821</v>
      </c>
    </row>
    <row r="337" spans="1:297">
      <c r="A337">
        <v>321</v>
      </c>
      <c r="B337">
        <v>1759256205</v>
      </c>
      <c r="C337">
        <v>6364</v>
      </c>
      <c r="D337" t="s">
        <v>1087</v>
      </c>
      <c r="E337" t="s">
        <v>1088</v>
      </c>
      <c r="F337">
        <v>5</v>
      </c>
      <c r="G337" t="s">
        <v>1028</v>
      </c>
      <c r="H337" t="s">
        <v>436</v>
      </c>
      <c r="I337">
        <v>1759256196.84615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499.112382478286</v>
      </c>
      <c r="AK337">
        <v>470.605842424243</v>
      </c>
      <c r="AL337">
        <v>3.20143444908322</v>
      </c>
      <c r="AM337">
        <v>62.8338870890454</v>
      </c>
      <c r="AN337">
        <f>(AP337 - AO337 + DY337*1E3/(8.314*(EA337+273.15)) * AR337/DX337 * AQ337) * DX337/(100*DL337) * 1000/(1000 - AP337)</f>
        <v>0</v>
      </c>
      <c r="AO337">
        <v>17.9827629622656</v>
      </c>
      <c r="AP337">
        <v>23.6165339393939</v>
      </c>
      <c r="AQ337">
        <v>7.86502347991093e-05</v>
      </c>
      <c r="AR337">
        <v>104.034214439665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5.9</v>
      </c>
      <c r="DM337">
        <v>0.5</v>
      </c>
      <c r="DN337" t="s">
        <v>438</v>
      </c>
      <c r="DO337">
        <v>2</v>
      </c>
      <c r="DP337" t="b">
        <v>1</v>
      </c>
      <c r="DQ337">
        <v>1759256196.84615</v>
      </c>
      <c r="DR337">
        <v>438.214230769231</v>
      </c>
      <c r="DS337">
        <v>474.750769230769</v>
      </c>
      <c r="DT337">
        <v>23.6034461538462</v>
      </c>
      <c r="DU337">
        <v>17.9851076923077</v>
      </c>
      <c r="DV337">
        <v>432.839538461538</v>
      </c>
      <c r="DW337">
        <v>23.1952461538462</v>
      </c>
      <c r="DX337">
        <v>500.001461538462</v>
      </c>
      <c r="DY337">
        <v>90.6808384615385</v>
      </c>
      <c r="DZ337">
        <v>0.0291719076923077</v>
      </c>
      <c r="EA337">
        <v>30.0621846153846</v>
      </c>
      <c r="EB337">
        <v>29.9875923076923</v>
      </c>
      <c r="EC337">
        <v>999.9</v>
      </c>
      <c r="ED337">
        <v>0</v>
      </c>
      <c r="EE337">
        <v>0</v>
      </c>
      <c r="EF337">
        <v>10014.7569230769</v>
      </c>
      <c r="EG337">
        <v>0</v>
      </c>
      <c r="EH337">
        <v>10.0155</v>
      </c>
      <c r="EI337">
        <v>-36.5366538461538</v>
      </c>
      <c r="EJ337">
        <v>448.807692307692</v>
      </c>
      <c r="EK337">
        <v>483.445461538461</v>
      </c>
      <c r="EL337">
        <v>5.61833846153846</v>
      </c>
      <c r="EM337">
        <v>474.750769230769</v>
      </c>
      <c r="EN337">
        <v>17.9851076923077</v>
      </c>
      <c r="EO337">
        <v>2.14038076923077</v>
      </c>
      <c r="EP337">
        <v>1.63090538461538</v>
      </c>
      <c r="EQ337">
        <v>18.5229307692308</v>
      </c>
      <c r="ER337">
        <v>14.2539538461538</v>
      </c>
      <c r="ES337">
        <v>2000.04769230769</v>
      </c>
      <c r="ET337">
        <v>0.980001538461539</v>
      </c>
      <c r="EU337">
        <v>0.0199981538461538</v>
      </c>
      <c r="EV337">
        <v>0</v>
      </c>
      <c r="EW337">
        <v>1177.34230769231</v>
      </c>
      <c r="EX337">
        <v>5.00016</v>
      </c>
      <c r="EY337">
        <v>24085.5769230769</v>
      </c>
      <c r="EZ337">
        <v>18234.6538461538</v>
      </c>
      <c r="FA337">
        <v>49.187</v>
      </c>
      <c r="FB337">
        <v>49.687</v>
      </c>
      <c r="FC337">
        <v>49.562</v>
      </c>
      <c r="FD337">
        <v>49.3556153846154</v>
      </c>
      <c r="FE337">
        <v>50.9466923076923</v>
      </c>
      <c r="FF337">
        <v>1955.14769230769</v>
      </c>
      <c r="FG337">
        <v>39.9</v>
      </c>
      <c r="FH337">
        <v>0</v>
      </c>
      <c r="FI337">
        <v>1759256212</v>
      </c>
      <c r="FJ337">
        <v>0</v>
      </c>
      <c r="FK337">
        <v>1177.33153846154</v>
      </c>
      <c r="FL337">
        <v>5.66837605460621</v>
      </c>
      <c r="FM337">
        <v>128.222222034217</v>
      </c>
      <c r="FN337">
        <v>24085.2269230769</v>
      </c>
      <c r="FO337">
        <v>15</v>
      </c>
      <c r="FP337">
        <v>0</v>
      </c>
      <c r="FQ337" t="s">
        <v>439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-34.890075</v>
      </c>
      <c r="GD337">
        <v>-34.1168977443609</v>
      </c>
      <c r="GE337">
        <v>3.52033003110149</v>
      </c>
      <c r="GF337">
        <v>0</v>
      </c>
      <c r="GG337">
        <v>1177.21647058824</v>
      </c>
      <c r="GH337">
        <v>3.19083269386734</v>
      </c>
      <c r="GI337">
        <v>0.429115933553</v>
      </c>
      <c r="GJ337">
        <v>-1</v>
      </c>
      <c r="GK337">
        <v>5.611163</v>
      </c>
      <c r="GL337">
        <v>0.169705263157898</v>
      </c>
      <c r="GM337">
        <v>0.0168570175594617</v>
      </c>
      <c r="GN337">
        <v>0</v>
      </c>
      <c r="GO337">
        <v>0</v>
      </c>
      <c r="GP337">
        <v>2</v>
      </c>
      <c r="GQ337" t="s">
        <v>446</v>
      </c>
      <c r="GR337">
        <v>3.12437</v>
      </c>
      <c r="GS337">
        <v>2.655</v>
      </c>
      <c r="GT337">
        <v>0.0959779</v>
      </c>
      <c r="GU337">
        <v>0.102667</v>
      </c>
      <c r="GV337">
        <v>0.100429</v>
      </c>
      <c r="GW337">
        <v>0.0830282</v>
      </c>
      <c r="GX337">
        <v>23180.2</v>
      </c>
      <c r="GY337">
        <v>21878.7</v>
      </c>
      <c r="GZ337">
        <v>22932.1</v>
      </c>
      <c r="HA337">
        <v>23742.7</v>
      </c>
      <c r="HB337">
        <v>35157.4</v>
      </c>
      <c r="HC337">
        <v>36040.9</v>
      </c>
      <c r="HD337">
        <v>41343</v>
      </c>
      <c r="HE337">
        <v>42343.3</v>
      </c>
      <c r="HF337">
        <v>1.90307</v>
      </c>
      <c r="HG337">
        <v>1.79298</v>
      </c>
      <c r="HH337">
        <v>0.177994</v>
      </c>
      <c r="HI337">
        <v>0</v>
      </c>
      <c r="HJ337">
        <v>27.1055</v>
      </c>
      <c r="HK337">
        <v>999.9</v>
      </c>
      <c r="HL337">
        <v>52.179</v>
      </c>
      <c r="HM337">
        <v>30.031</v>
      </c>
      <c r="HN337">
        <v>24.5595</v>
      </c>
      <c r="HO337">
        <v>54.2095</v>
      </c>
      <c r="HP337">
        <v>43.0569</v>
      </c>
      <c r="HQ337">
        <v>1</v>
      </c>
      <c r="HR337">
        <v>0.0782851</v>
      </c>
      <c r="HS337">
        <v>0.39942</v>
      </c>
      <c r="HT337">
        <v>20.2166</v>
      </c>
      <c r="HU337">
        <v>5.23331</v>
      </c>
      <c r="HV337">
        <v>11.992</v>
      </c>
      <c r="HW337">
        <v>4.95585</v>
      </c>
      <c r="HX337">
        <v>3.304</v>
      </c>
      <c r="HY337">
        <v>51.6</v>
      </c>
      <c r="HZ337">
        <v>9999</v>
      </c>
      <c r="IA337">
        <v>9999</v>
      </c>
      <c r="IB337">
        <v>9999</v>
      </c>
      <c r="IC337">
        <v>1.86846</v>
      </c>
      <c r="ID337">
        <v>1.86421</v>
      </c>
      <c r="IE337">
        <v>1.8718</v>
      </c>
      <c r="IF337">
        <v>1.86266</v>
      </c>
      <c r="IG337">
        <v>1.86215</v>
      </c>
      <c r="IH337">
        <v>1.86857</v>
      </c>
      <c r="II337">
        <v>1.85869</v>
      </c>
      <c r="IJ337">
        <v>1.86508</v>
      </c>
      <c r="IK337">
        <v>5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5.441</v>
      </c>
      <c r="IY337">
        <v>0.4086</v>
      </c>
      <c r="IZ337">
        <v>3.97360106167472</v>
      </c>
      <c r="JA337">
        <v>0.00378919108122332</v>
      </c>
      <c r="JB337">
        <v>-1.39025892724049e-06</v>
      </c>
      <c r="JC337">
        <v>2.66215117939144e-10</v>
      </c>
      <c r="JD337">
        <v>0.0716792814121334</v>
      </c>
      <c r="JE337">
        <v>0.00926075309058177</v>
      </c>
      <c r="JF337">
        <v>8.50568971851429e-05</v>
      </c>
      <c r="JG337">
        <v>6.08600627940814e-06</v>
      </c>
      <c r="JH337">
        <v>1</v>
      </c>
      <c r="JI337">
        <v>1927</v>
      </c>
      <c r="JJ337">
        <v>1</v>
      </c>
      <c r="JK337">
        <v>28</v>
      </c>
      <c r="JL337">
        <v>29320936.8</v>
      </c>
      <c r="JM337">
        <v>29320936.8</v>
      </c>
      <c r="JN337">
        <v>1.2207</v>
      </c>
      <c r="JO337">
        <v>2.38037</v>
      </c>
      <c r="JP337">
        <v>1.4978</v>
      </c>
      <c r="JQ337">
        <v>2.32666</v>
      </c>
      <c r="JR337">
        <v>1.54419</v>
      </c>
      <c r="JS337">
        <v>2.36206</v>
      </c>
      <c r="JT337">
        <v>35.7078</v>
      </c>
      <c r="JU337">
        <v>24.1225</v>
      </c>
      <c r="JV337">
        <v>18</v>
      </c>
      <c r="JW337">
        <v>548.508</v>
      </c>
      <c r="JX337">
        <v>421.601</v>
      </c>
      <c r="JY337">
        <v>26.5496</v>
      </c>
      <c r="JZ337">
        <v>28.5527</v>
      </c>
      <c r="KA337">
        <v>30.0002</v>
      </c>
      <c r="KB337">
        <v>28.3648</v>
      </c>
      <c r="KC337">
        <v>28.3801</v>
      </c>
      <c r="KD337">
        <v>24.5327</v>
      </c>
      <c r="KE337">
        <v>40.6752</v>
      </c>
      <c r="KF337">
        <v>25.8367</v>
      </c>
      <c r="KG337">
        <v>26.5489</v>
      </c>
      <c r="KH337">
        <v>521.73</v>
      </c>
      <c r="KI337">
        <v>17.8471</v>
      </c>
      <c r="KJ337">
        <v>92.6602</v>
      </c>
      <c r="KK337">
        <v>98.6812</v>
      </c>
    </row>
    <row r="338" spans="1:297">
      <c r="A338">
        <v>322</v>
      </c>
      <c r="B338">
        <v>1759256210</v>
      </c>
      <c r="C338">
        <v>6369</v>
      </c>
      <c r="D338" t="s">
        <v>1089</v>
      </c>
      <c r="E338" t="s">
        <v>1090</v>
      </c>
      <c r="F338">
        <v>5</v>
      </c>
      <c r="G338" t="s">
        <v>1028</v>
      </c>
      <c r="H338" t="s">
        <v>436</v>
      </c>
      <c r="I338">
        <v>1759256201.84615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515.801993953201</v>
      </c>
      <c r="AK338">
        <v>486.789715151515</v>
      </c>
      <c r="AL338">
        <v>3.25233881787623</v>
      </c>
      <c r="AM338">
        <v>62.8338870890454</v>
      </c>
      <c r="AN338">
        <f>(AP338 - AO338 + DY338*1E3/(8.314*(EA338+273.15)) * AR338/DX338 * AQ338) * DX338/(100*DL338) * 1000/(1000 - AP338)</f>
        <v>0</v>
      </c>
      <c r="AO338">
        <v>17.9488894111155</v>
      </c>
      <c r="AP338">
        <v>23.6182478787879</v>
      </c>
      <c r="AQ338">
        <v>7.60651446015978e-06</v>
      </c>
      <c r="AR338">
        <v>104.034214439665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5.9</v>
      </c>
      <c r="DM338">
        <v>0.5</v>
      </c>
      <c r="DN338" t="s">
        <v>438</v>
      </c>
      <c r="DO338">
        <v>2</v>
      </c>
      <c r="DP338" t="b">
        <v>1</v>
      </c>
      <c r="DQ338">
        <v>1759256201.84615</v>
      </c>
      <c r="DR338">
        <v>453.065230769231</v>
      </c>
      <c r="DS338">
        <v>490.962846153846</v>
      </c>
      <c r="DT338">
        <v>23.6107</v>
      </c>
      <c r="DU338">
        <v>17.9713461538462</v>
      </c>
      <c r="DV338">
        <v>447.650384615385</v>
      </c>
      <c r="DW338">
        <v>23.2023384615385</v>
      </c>
      <c r="DX338">
        <v>499.983307692308</v>
      </c>
      <c r="DY338">
        <v>90.6805615384615</v>
      </c>
      <c r="DZ338">
        <v>0.0293848153846154</v>
      </c>
      <c r="EA338">
        <v>30.0679384615385</v>
      </c>
      <c r="EB338">
        <v>29.995</v>
      </c>
      <c r="EC338">
        <v>999.9</v>
      </c>
      <c r="ED338">
        <v>0</v>
      </c>
      <c r="EE338">
        <v>0</v>
      </c>
      <c r="EF338">
        <v>10002.4438461538</v>
      </c>
      <c r="EG338">
        <v>0</v>
      </c>
      <c r="EH338">
        <v>10.0155</v>
      </c>
      <c r="EI338">
        <v>-37.8976769230769</v>
      </c>
      <c r="EJ338">
        <v>464.021230769231</v>
      </c>
      <c r="EK338">
        <v>499.947230769231</v>
      </c>
      <c r="EL338">
        <v>5.63935076923077</v>
      </c>
      <c r="EM338">
        <v>490.962846153846</v>
      </c>
      <c r="EN338">
        <v>17.9713461538462</v>
      </c>
      <c r="EO338">
        <v>2.14103230769231</v>
      </c>
      <c r="EP338">
        <v>1.62965153846154</v>
      </c>
      <c r="EQ338">
        <v>18.5277923076923</v>
      </c>
      <c r="ER338">
        <v>14.2420846153846</v>
      </c>
      <c r="ES338">
        <v>1999.96538461538</v>
      </c>
      <c r="ET338">
        <v>0.980000923076923</v>
      </c>
      <c r="EU338">
        <v>0.0199990153846154</v>
      </c>
      <c r="EV338">
        <v>0</v>
      </c>
      <c r="EW338">
        <v>1177.91076923077</v>
      </c>
      <c r="EX338">
        <v>5.00016</v>
      </c>
      <c r="EY338">
        <v>24098.1769230769</v>
      </c>
      <c r="EZ338">
        <v>18233.8846153846</v>
      </c>
      <c r="FA338">
        <v>49.187</v>
      </c>
      <c r="FB338">
        <v>49.687</v>
      </c>
      <c r="FC338">
        <v>49.562</v>
      </c>
      <c r="FD338">
        <v>49.3653076923077</v>
      </c>
      <c r="FE338">
        <v>50.9660769230769</v>
      </c>
      <c r="FF338">
        <v>1955.06538461538</v>
      </c>
      <c r="FG338">
        <v>39.9</v>
      </c>
      <c r="FH338">
        <v>0</v>
      </c>
      <c r="FI338">
        <v>1759256217.4</v>
      </c>
      <c r="FJ338">
        <v>0</v>
      </c>
      <c r="FK338">
        <v>1178.1056</v>
      </c>
      <c r="FL338">
        <v>10.3330768962643</v>
      </c>
      <c r="FM338">
        <v>235.76923036405</v>
      </c>
      <c r="FN338">
        <v>24102.024</v>
      </c>
      <c r="FO338">
        <v>15</v>
      </c>
      <c r="FP338">
        <v>0</v>
      </c>
      <c r="FQ338" t="s">
        <v>439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-37.0314857142857</v>
      </c>
      <c r="GD338">
        <v>-17.642103896104</v>
      </c>
      <c r="GE338">
        <v>1.87046113191009</v>
      </c>
      <c r="GF338">
        <v>0</v>
      </c>
      <c r="GG338">
        <v>1177.64882352941</v>
      </c>
      <c r="GH338">
        <v>7.30389610597884</v>
      </c>
      <c r="GI338">
        <v>0.782574051019291</v>
      </c>
      <c r="GJ338">
        <v>-1</v>
      </c>
      <c r="GK338">
        <v>5.63027952380952</v>
      </c>
      <c r="GL338">
        <v>0.242890909090909</v>
      </c>
      <c r="GM338">
        <v>0.0260450284948405</v>
      </c>
      <c r="GN338">
        <v>0</v>
      </c>
      <c r="GO338">
        <v>0</v>
      </c>
      <c r="GP338">
        <v>2</v>
      </c>
      <c r="GQ338" t="s">
        <v>446</v>
      </c>
      <c r="GR338">
        <v>3.12441</v>
      </c>
      <c r="GS338">
        <v>2.6552</v>
      </c>
      <c r="GT338">
        <v>0.0984477</v>
      </c>
      <c r="GU338">
        <v>0.105021</v>
      </c>
      <c r="GV338">
        <v>0.100418</v>
      </c>
      <c r="GW338">
        <v>0.082937</v>
      </c>
      <c r="GX338">
        <v>23117.1</v>
      </c>
      <c r="GY338">
        <v>21821</v>
      </c>
      <c r="GZ338">
        <v>22932.3</v>
      </c>
      <c r="HA338">
        <v>23742.5</v>
      </c>
      <c r="HB338">
        <v>35158</v>
      </c>
      <c r="HC338">
        <v>36044.5</v>
      </c>
      <c r="HD338">
        <v>41342.8</v>
      </c>
      <c r="HE338">
        <v>42343</v>
      </c>
      <c r="HF338">
        <v>1.9031</v>
      </c>
      <c r="HG338">
        <v>1.79272</v>
      </c>
      <c r="HH338">
        <v>0.176802</v>
      </c>
      <c r="HI338">
        <v>0</v>
      </c>
      <c r="HJ338">
        <v>27.1091</v>
      </c>
      <c r="HK338">
        <v>999.9</v>
      </c>
      <c r="HL338">
        <v>52.155</v>
      </c>
      <c r="HM338">
        <v>30.031</v>
      </c>
      <c r="HN338">
        <v>24.5477</v>
      </c>
      <c r="HO338">
        <v>53.8895</v>
      </c>
      <c r="HP338">
        <v>43.0809</v>
      </c>
      <c r="HQ338">
        <v>1</v>
      </c>
      <c r="HR338">
        <v>0.079845</v>
      </c>
      <c r="HS338">
        <v>1.8828</v>
      </c>
      <c r="HT338">
        <v>20.2049</v>
      </c>
      <c r="HU338">
        <v>5.23271</v>
      </c>
      <c r="HV338">
        <v>11.992</v>
      </c>
      <c r="HW338">
        <v>4.9556</v>
      </c>
      <c r="HX338">
        <v>3.30385</v>
      </c>
      <c r="HY338">
        <v>51.6</v>
      </c>
      <c r="HZ338">
        <v>9999</v>
      </c>
      <c r="IA338">
        <v>9999</v>
      </c>
      <c r="IB338">
        <v>9999</v>
      </c>
      <c r="IC338">
        <v>1.86845</v>
      </c>
      <c r="ID338">
        <v>1.86419</v>
      </c>
      <c r="IE338">
        <v>1.8718</v>
      </c>
      <c r="IF338">
        <v>1.86264</v>
      </c>
      <c r="IG338">
        <v>1.86214</v>
      </c>
      <c r="IH338">
        <v>1.86857</v>
      </c>
      <c r="II338">
        <v>1.85867</v>
      </c>
      <c r="IJ338">
        <v>1.86508</v>
      </c>
      <c r="IK338">
        <v>5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5.483</v>
      </c>
      <c r="IY338">
        <v>0.4085</v>
      </c>
      <c r="IZ338">
        <v>3.97360106167472</v>
      </c>
      <c r="JA338">
        <v>0.00378919108122332</v>
      </c>
      <c r="JB338">
        <v>-1.39025892724049e-06</v>
      </c>
      <c r="JC338">
        <v>2.66215117939144e-10</v>
      </c>
      <c r="JD338">
        <v>0.0716792814121334</v>
      </c>
      <c r="JE338">
        <v>0.00926075309058177</v>
      </c>
      <c r="JF338">
        <v>8.50568971851429e-05</v>
      </c>
      <c r="JG338">
        <v>6.08600627940814e-06</v>
      </c>
      <c r="JH338">
        <v>1</v>
      </c>
      <c r="JI338">
        <v>1927</v>
      </c>
      <c r="JJ338">
        <v>1</v>
      </c>
      <c r="JK338">
        <v>28</v>
      </c>
      <c r="JL338">
        <v>29320936.8</v>
      </c>
      <c r="JM338">
        <v>29320936.8</v>
      </c>
      <c r="JN338">
        <v>1.25122</v>
      </c>
      <c r="JO338">
        <v>2.37671</v>
      </c>
      <c r="JP338">
        <v>1.4978</v>
      </c>
      <c r="JQ338">
        <v>2.32666</v>
      </c>
      <c r="JR338">
        <v>1.54419</v>
      </c>
      <c r="JS338">
        <v>2.34009</v>
      </c>
      <c r="JT338">
        <v>35.7311</v>
      </c>
      <c r="JU338">
        <v>24.1138</v>
      </c>
      <c r="JV338">
        <v>18</v>
      </c>
      <c r="JW338">
        <v>548.55</v>
      </c>
      <c r="JX338">
        <v>421.478</v>
      </c>
      <c r="JY338">
        <v>26.4327</v>
      </c>
      <c r="JZ338">
        <v>28.5558</v>
      </c>
      <c r="KA338">
        <v>30.0013</v>
      </c>
      <c r="KB338">
        <v>28.3678</v>
      </c>
      <c r="KC338">
        <v>28.3831</v>
      </c>
      <c r="KD338">
        <v>25.2052</v>
      </c>
      <c r="KE338">
        <v>40.9692</v>
      </c>
      <c r="KF338">
        <v>25.8367</v>
      </c>
      <c r="KG338">
        <v>26.2199</v>
      </c>
      <c r="KH338">
        <v>542.163</v>
      </c>
      <c r="KI338">
        <v>17.8306</v>
      </c>
      <c r="KJ338">
        <v>92.6604</v>
      </c>
      <c r="KK338">
        <v>98.6805</v>
      </c>
    </row>
    <row r="339" spans="1:297">
      <c r="A339">
        <v>323</v>
      </c>
      <c r="B339">
        <v>1759256215</v>
      </c>
      <c r="C339">
        <v>6374</v>
      </c>
      <c r="D339" t="s">
        <v>1091</v>
      </c>
      <c r="E339" t="s">
        <v>1092</v>
      </c>
      <c r="F339">
        <v>5</v>
      </c>
      <c r="G339" t="s">
        <v>1028</v>
      </c>
      <c r="H339" t="s">
        <v>436</v>
      </c>
      <c r="I339">
        <v>1759256206.84615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532.243689167468</v>
      </c>
      <c r="AK339">
        <v>502.729090909091</v>
      </c>
      <c r="AL339">
        <v>3.18427763229521</v>
      </c>
      <c r="AM339">
        <v>62.8338870890454</v>
      </c>
      <c r="AN339">
        <f>(AP339 - AO339 + DY339*1E3/(8.314*(EA339+273.15)) * AR339/DX339 * AQ339) * DX339/(100*DL339) * 1000/(1000 - AP339)</f>
        <v>0</v>
      </c>
      <c r="AO339">
        <v>17.9123755998192</v>
      </c>
      <c r="AP339">
        <v>23.6004151515152</v>
      </c>
      <c r="AQ339">
        <v>-0.000128031533682053</v>
      </c>
      <c r="AR339">
        <v>104.034214439665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5.9</v>
      </c>
      <c r="DM339">
        <v>0.5</v>
      </c>
      <c r="DN339" t="s">
        <v>438</v>
      </c>
      <c r="DO339">
        <v>2</v>
      </c>
      <c r="DP339" t="b">
        <v>1</v>
      </c>
      <c r="DQ339">
        <v>1759256206.84615</v>
      </c>
      <c r="DR339">
        <v>468.458384615385</v>
      </c>
      <c r="DS339">
        <v>507.427692307692</v>
      </c>
      <c r="DT339">
        <v>23.6135</v>
      </c>
      <c r="DU339">
        <v>17.9456076923077</v>
      </c>
      <c r="DV339">
        <v>463.002153846154</v>
      </c>
      <c r="DW339">
        <v>23.2050923076923</v>
      </c>
      <c r="DX339">
        <v>499.981923076923</v>
      </c>
      <c r="DY339">
        <v>90.6797384615384</v>
      </c>
      <c r="DZ339">
        <v>0.0294952615384615</v>
      </c>
      <c r="EA339">
        <v>30.0702307692308</v>
      </c>
      <c r="EB339">
        <v>29.9991</v>
      </c>
      <c r="EC339">
        <v>999.9</v>
      </c>
      <c r="ED339">
        <v>0</v>
      </c>
      <c r="EE339">
        <v>0</v>
      </c>
      <c r="EF339">
        <v>10001.9684615385</v>
      </c>
      <c r="EG339">
        <v>0</v>
      </c>
      <c r="EH339">
        <v>10.0155</v>
      </c>
      <c r="EI339">
        <v>-38.9692846153846</v>
      </c>
      <c r="EJ339">
        <v>479.787769230769</v>
      </c>
      <c r="EK339">
        <v>516.699461538461</v>
      </c>
      <c r="EL339">
        <v>5.66789615384615</v>
      </c>
      <c r="EM339">
        <v>507.427692307692</v>
      </c>
      <c r="EN339">
        <v>17.9456076923077</v>
      </c>
      <c r="EO339">
        <v>2.14126769230769</v>
      </c>
      <c r="EP339">
        <v>1.62730307692308</v>
      </c>
      <c r="EQ339">
        <v>18.5295461538462</v>
      </c>
      <c r="ER339">
        <v>14.2197923076923</v>
      </c>
      <c r="ES339">
        <v>1999.99384615385</v>
      </c>
      <c r="ET339">
        <v>0.980001076923077</v>
      </c>
      <c r="EU339">
        <v>0.0199988</v>
      </c>
      <c r="EV339">
        <v>0</v>
      </c>
      <c r="EW339">
        <v>1178.89</v>
      </c>
      <c r="EX339">
        <v>5.00016</v>
      </c>
      <c r="EY339">
        <v>24119.3769230769</v>
      </c>
      <c r="EZ339">
        <v>18234.1461538462</v>
      </c>
      <c r="FA339">
        <v>49.187</v>
      </c>
      <c r="FB339">
        <v>49.687</v>
      </c>
      <c r="FC339">
        <v>49.562</v>
      </c>
      <c r="FD339">
        <v>49.3701538461538</v>
      </c>
      <c r="FE339">
        <v>50.9854615384615</v>
      </c>
      <c r="FF339">
        <v>1955.09384615385</v>
      </c>
      <c r="FG339">
        <v>39.9</v>
      </c>
      <c r="FH339">
        <v>0</v>
      </c>
      <c r="FI339">
        <v>1759256222.2</v>
      </c>
      <c r="FJ339">
        <v>0</v>
      </c>
      <c r="FK339">
        <v>1179.0548</v>
      </c>
      <c r="FL339">
        <v>14.0823076831988</v>
      </c>
      <c r="FM339">
        <v>306.130769185545</v>
      </c>
      <c r="FN339">
        <v>24123.604</v>
      </c>
      <c r="FO339">
        <v>15</v>
      </c>
      <c r="FP339">
        <v>0</v>
      </c>
      <c r="FQ339" t="s">
        <v>439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-38.383765</v>
      </c>
      <c r="GD339">
        <v>-11.8400887218045</v>
      </c>
      <c r="GE339">
        <v>1.21918415683399</v>
      </c>
      <c r="GF339">
        <v>0</v>
      </c>
      <c r="GG339">
        <v>1178.37705882353</v>
      </c>
      <c r="GH339">
        <v>11.4087089340082</v>
      </c>
      <c r="GI339">
        <v>1.15606464660418</v>
      </c>
      <c r="GJ339">
        <v>-1</v>
      </c>
      <c r="GK339">
        <v>5.6557135</v>
      </c>
      <c r="GL339">
        <v>0.355106616541355</v>
      </c>
      <c r="GM339">
        <v>0.0347534614499047</v>
      </c>
      <c r="GN339">
        <v>0</v>
      </c>
      <c r="GO339">
        <v>0</v>
      </c>
      <c r="GP339">
        <v>2</v>
      </c>
      <c r="GQ339" t="s">
        <v>446</v>
      </c>
      <c r="GR339">
        <v>3.12445</v>
      </c>
      <c r="GS339">
        <v>2.65552</v>
      </c>
      <c r="GT339">
        <v>0.100863</v>
      </c>
      <c r="GU339">
        <v>0.107622</v>
      </c>
      <c r="GV339">
        <v>0.100345</v>
      </c>
      <c r="GW339">
        <v>0.0828124</v>
      </c>
      <c r="GX339">
        <v>23054.7</v>
      </c>
      <c r="GY339">
        <v>21757.4</v>
      </c>
      <c r="GZ339">
        <v>22931.8</v>
      </c>
      <c r="HA339">
        <v>23742.3</v>
      </c>
      <c r="HB339">
        <v>35160.4</v>
      </c>
      <c r="HC339">
        <v>36049.6</v>
      </c>
      <c r="HD339">
        <v>41342.1</v>
      </c>
      <c r="HE339">
        <v>42343</v>
      </c>
      <c r="HF339">
        <v>1.9031</v>
      </c>
      <c r="HG339">
        <v>1.79288</v>
      </c>
      <c r="HH339">
        <v>0.176504</v>
      </c>
      <c r="HI339">
        <v>0</v>
      </c>
      <c r="HJ339">
        <v>27.1137</v>
      </c>
      <c r="HK339">
        <v>999.9</v>
      </c>
      <c r="HL339">
        <v>52.13</v>
      </c>
      <c r="HM339">
        <v>30.031</v>
      </c>
      <c r="HN339">
        <v>24.5391</v>
      </c>
      <c r="HO339">
        <v>53.6295</v>
      </c>
      <c r="HP339">
        <v>42.9688</v>
      </c>
      <c r="HQ339">
        <v>1</v>
      </c>
      <c r="HR339">
        <v>0.079967</v>
      </c>
      <c r="HS339">
        <v>0.853211</v>
      </c>
      <c r="HT339">
        <v>20.2142</v>
      </c>
      <c r="HU339">
        <v>5.23361</v>
      </c>
      <c r="HV339">
        <v>11.992</v>
      </c>
      <c r="HW339">
        <v>4.95565</v>
      </c>
      <c r="HX339">
        <v>3.30395</v>
      </c>
      <c r="HY339">
        <v>51.6</v>
      </c>
      <c r="HZ339">
        <v>9999</v>
      </c>
      <c r="IA339">
        <v>9999</v>
      </c>
      <c r="IB339">
        <v>9999</v>
      </c>
      <c r="IC339">
        <v>1.86848</v>
      </c>
      <c r="ID339">
        <v>1.86418</v>
      </c>
      <c r="IE339">
        <v>1.87181</v>
      </c>
      <c r="IF339">
        <v>1.86267</v>
      </c>
      <c r="IG339">
        <v>1.86213</v>
      </c>
      <c r="IH339">
        <v>1.86856</v>
      </c>
      <c r="II339">
        <v>1.85868</v>
      </c>
      <c r="IJ339">
        <v>1.86508</v>
      </c>
      <c r="IK339">
        <v>5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5.524</v>
      </c>
      <c r="IY339">
        <v>0.408</v>
      </c>
      <c r="IZ339">
        <v>3.97360106167472</v>
      </c>
      <c r="JA339">
        <v>0.00378919108122332</v>
      </c>
      <c r="JB339">
        <v>-1.39025892724049e-06</v>
      </c>
      <c r="JC339">
        <v>2.66215117939144e-10</v>
      </c>
      <c r="JD339">
        <v>0.0716792814121334</v>
      </c>
      <c r="JE339">
        <v>0.00926075309058177</v>
      </c>
      <c r="JF339">
        <v>8.50568971851429e-05</v>
      </c>
      <c r="JG339">
        <v>6.08600627940814e-06</v>
      </c>
      <c r="JH339">
        <v>1</v>
      </c>
      <c r="JI339">
        <v>1927</v>
      </c>
      <c r="JJ339">
        <v>1</v>
      </c>
      <c r="JK339">
        <v>28</v>
      </c>
      <c r="JL339">
        <v>29320936.9</v>
      </c>
      <c r="JM339">
        <v>29320936.9</v>
      </c>
      <c r="JN339">
        <v>1.2854</v>
      </c>
      <c r="JO339">
        <v>2.3938</v>
      </c>
      <c r="JP339">
        <v>1.49902</v>
      </c>
      <c r="JQ339">
        <v>2.32788</v>
      </c>
      <c r="JR339">
        <v>1.54419</v>
      </c>
      <c r="JS339">
        <v>2.2522</v>
      </c>
      <c r="JT339">
        <v>35.7311</v>
      </c>
      <c r="JU339">
        <v>24.0963</v>
      </c>
      <c r="JV339">
        <v>18</v>
      </c>
      <c r="JW339">
        <v>548.575</v>
      </c>
      <c r="JX339">
        <v>421.587</v>
      </c>
      <c r="JY339">
        <v>26.2331</v>
      </c>
      <c r="JZ339">
        <v>28.5588</v>
      </c>
      <c r="KA339">
        <v>30.0005</v>
      </c>
      <c r="KB339">
        <v>28.3708</v>
      </c>
      <c r="KC339">
        <v>28.3861</v>
      </c>
      <c r="KD339">
        <v>25.8077</v>
      </c>
      <c r="KE339">
        <v>40.9692</v>
      </c>
      <c r="KF339">
        <v>25.4655</v>
      </c>
      <c r="KG339">
        <v>26.2903</v>
      </c>
      <c r="KH339">
        <v>555.73</v>
      </c>
      <c r="KI339">
        <v>17.8273</v>
      </c>
      <c r="KJ339">
        <v>92.6585</v>
      </c>
      <c r="KK339">
        <v>98.6801</v>
      </c>
    </row>
    <row r="340" spans="1:297">
      <c r="A340">
        <v>324</v>
      </c>
      <c r="B340">
        <v>1759256220</v>
      </c>
      <c r="C340">
        <v>6379</v>
      </c>
      <c r="D340" t="s">
        <v>1093</v>
      </c>
      <c r="E340" t="s">
        <v>1094</v>
      </c>
      <c r="F340">
        <v>5</v>
      </c>
      <c r="G340" t="s">
        <v>1028</v>
      </c>
      <c r="H340" t="s">
        <v>436</v>
      </c>
      <c r="I340">
        <v>1759256211.84615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550.228439783304</v>
      </c>
      <c r="AK340">
        <v>519.758206060606</v>
      </c>
      <c r="AL340">
        <v>3.41371174432011</v>
      </c>
      <c r="AM340">
        <v>62.8338870890454</v>
      </c>
      <c r="AN340">
        <f>(AP340 - AO340 + DY340*1E3/(8.314*(EA340+273.15)) * AR340/DX340 * AQ340) * DX340/(100*DL340) * 1000/(1000 - AP340)</f>
        <v>0</v>
      </c>
      <c r="AO340">
        <v>17.8881488778954</v>
      </c>
      <c r="AP340">
        <v>23.5909327272727</v>
      </c>
      <c r="AQ340">
        <v>-0.00103681702910367</v>
      </c>
      <c r="AR340">
        <v>104.034214439665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5.9</v>
      </c>
      <c r="DM340">
        <v>0.5</v>
      </c>
      <c r="DN340" t="s">
        <v>438</v>
      </c>
      <c r="DO340">
        <v>2</v>
      </c>
      <c r="DP340" t="b">
        <v>1</v>
      </c>
      <c r="DQ340">
        <v>1759256211.84615</v>
      </c>
      <c r="DR340">
        <v>484.328076923077</v>
      </c>
      <c r="DS340">
        <v>524.145</v>
      </c>
      <c r="DT340">
        <v>23.6068923076923</v>
      </c>
      <c r="DU340">
        <v>17.9163538461538</v>
      </c>
      <c r="DV340">
        <v>478.829769230769</v>
      </c>
      <c r="DW340">
        <v>23.1986076923077</v>
      </c>
      <c r="DX340">
        <v>499.993769230769</v>
      </c>
      <c r="DY340">
        <v>90.679</v>
      </c>
      <c r="DZ340">
        <v>0.0297595230769231</v>
      </c>
      <c r="EA340">
        <v>30.0711615384615</v>
      </c>
      <c r="EB340">
        <v>29.9945846153846</v>
      </c>
      <c r="EC340">
        <v>999.9</v>
      </c>
      <c r="ED340">
        <v>0</v>
      </c>
      <c r="EE340">
        <v>0</v>
      </c>
      <c r="EF340">
        <v>9992.65076923077</v>
      </c>
      <c r="EG340">
        <v>0</v>
      </c>
      <c r="EH340">
        <v>10.0155</v>
      </c>
      <c r="EI340">
        <v>-39.8168846153846</v>
      </c>
      <c r="EJ340">
        <v>496.037846153846</v>
      </c>
      <c r="EK340">
        <v>533.706461538462</v>
      </c>
      <c r="EL340">
        <v>5.69053230769231</v>
      </c>
      <c r="EM340">
        <v>524.145</v>
      </c>
      <c r="EN340">
        <v>17.9163538461538</v>
      </c>
      <c r="EO340">
        <v>2.14064923076923</v>
      </c>
      <c r="EP340">
        <v>1.62463769230769</v>
      </c>
      <c r="EQ340">
        <v>18.5249384615385</v>
      </c>
      <c r="ER340">
        <v>14.1944692307692</v>
      </c>
      <c r="ES340">
        <v>1999.93769230769</v>
      </c>
      <c r="ET340">
        <v>0.980000615384616</v>
      </c>
      <c r="EU340">
        <v>0.0199994461538462</v>
      </c>
      <c r="EV340">
        <v>0</v>
      </c>
      <c r="EW340">
        <v>1180.08076923077</v>
      </c>
      <c r="EX340">
        <v>5.00016</v>
      </c>
      <c r="EY340">
        <v>24145.3538461538</v>
      </c>
      <c r="EZ340">
        <v>18233.6153846154</v>
      </c>
      <c r="FA340">
        <v>49.187</v>
      </c>
      <c r="FB340">
        <v>49.687</v>
      </c>
      <c r="FC340">
        <v>49.562</v>
      </c>
      <c r="FD340">
        <v>49.3604615384615</v>
      </c>
      <c r="FE340">
        <v>50.9854615384615</v>
      </c>
      <c r="FF340">
        <v>1955.03769230769</v>
      </c>
      <c r="FG340">
        <v>39.9</v>
      </c>
      <c r="FH340">
        <v>0</v>
      </c>
      <c r="FI340">
        <v>1759256227</v>
      </c>
      <c r="FJ340">
        <v>0</v>
      </c>
      <c r="FK340">
        <v>1180.3156</v>
      </c>
      <c r="FL340">
        <v>16.6684615124479</v>
      </c>
      <c r="FM340">
        <v>359.123076170015</v>
      </c>
      <c r="FN340">
        <v>24150.076</v>
      </c>
      <c r="FO340">
        <v>15</v>
      </c>
      <c r="FP340">
        <v>0</v>
      </c>
      <c r="FQ340" t="s">
        <v>439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-39.3810857142857</v>
      </c>
      <c r="GD340">
        <v>-10.1029324675325</v>
      </c>
      <c r="GE340">
        <v>1.07417381376427</v>
      </c>
      <c r="GF340">
        <v>0</v>
      </c>
      <c r="GG340">
        <v>1179.50647058824</v>
      </c>
      <c r="GH340">
        <v>14.7162719460144</v>
      </c>
      <c r="GI340">
        <v>1.46569373727526</v>
      </c>
      <c r="GJ340">
        <v>-1</v>
      </c>
      <c r="GK340">
        <v>5.67453428571429</v>
      </c>
      <c r="GL340">
        <v>0.286397142857132</v>
      </c>
      <c r="GM340">
        <v>0.0309915623803563</v>
      </c>
      <c r="GN340">
        <v>0</v>
      </c>
      <c r="GO340">
        <v>0</v>
      </c>
      <c r="GP340">
        <v>2</v>
      </c>
      <c r="GQ340" t="s">
        <v>446</v>
      </c>
      <c r="GR340">
        <v>3.12441</v>
      </c>
      <c r="GS340">
        <v>2.65539</v>
      </c>
      <c r="GT340">
        <v>0.103357</v>
      </c>
      <c r="GU340">
        <v>0.109965</v>
      </c>
      <c r="GV340">
        <v>0.100337</v>
      </c>
      <c r="GW340">
        <v>0.0827527</v>
      </c>
      <c r="GX340">
        <v>22990.6</v>
      </c>
      <c r="GY340">
        <v>21700.1</v>
      </c>
      <c r="GZ340">
        <v>22931.7</v>
      </c>
      <c r="HA340">
        <v>23742.1</v>
      </c>
      <c r="HB340">
        <v>35160.9</v>
      </c>
      <c r="HC340">
        <v>36051.8</v>
      </c>
      <c r="HD340">
        <v>41342.1</v>
      </c>
      <c r="HE340">
        <v>42342.7</v>
      </c>
      <c r="HF340">
        <v>1.90313</v>
      </c>
      <c r="HG340">
        <v>1.79275</v>
      </c>
      <c r="HH340">
        <v>0.175536</v>
      </c>
      <c r="HI340">
        <v>0</v>
      </c>
      <c r="HJ340">
        <v>27.1177</v>
      </c>
      <c r="HK340">
        <v>999.9</v>
      </c>
      <c r="HL340">
        <v>52.106</v>
      </c>
      <c r="HM340">
        <v>30.031</v>
      </c>
      <c r="HN340">
        <v>24.5255</v>
      </c>
      <c r="HO340">
        <v>54.0595</v>
      </c>
      <c r="HP340">
        <v>43.0649</v>
      </c>
      <c r="HQ340">
        <v>1</v>
      </c>
      <c r="HR340">
        <v>0.0793394</v>
      </c>
      <c r="HS340">
        <v>0.680877</v>
      </c>
      <c r="HT340">
        <v>20.2149</v>
      </c>
      <c r="HU340">
        <v>5.23226</v>
      </c>
      <c r="HV340">
        <v>11.992</v>
      </c>
      <c r="HW340">
        <v>4.9556</v>
      </c>
      <c r="HX340">
        <v>3.30387</v>
      </c>
      <c r="HY340">
        <v>51.6</v>
      </c>
      <c r="HZ340">
        <v>9999</v>
      </c>
      <c r="IA340">
        <v>9999</v>
      </c>
      <c r="IB340">
        <v>9999</v>
      </c>
      <c r="IC340">
        <v>1.86848</v>
      </c>
      <c r="ID340">
        <v>1.86418</v>
      </c>
      <c r="IE340">
        <v>1.8718</v>
      </c>
      <c r="IF340">
        <v>1.86264</v>
      </c>
      <c r="IG340">
        <v>1.86215</v>
      </c>
      <c r="IH340">
        <v>1.86859</v>
      </c>
      <c r="II340">
        <v>1.85867</v>
      </c>
      <c r="IJ340">
        <v>1.86508</v>
      </c>
      <c r="IK340">
        <v>5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5.567</v>
      </c>
      <c r="IY340">
        <v>0.4079</v>
      </c>
      <c r="IZ340">
        <v>3.97360106167472</v>
      </c>
      <c r="JA340">
        <v>0.00378919108122332</v>
      </c>
      <c r="JB340">
        <v>-1.39025892724049e-06</v>
      </c>
      <c r="JC340">
        <v>2.66215117939144e-10</v>
      </c>
      <c r="JD340">
        <v>0.0716792814121334</v>
      </c>
      <c r="JE340">
        <v>0.00926075309058177</v>
      </c>
      <c r="JF340">
        <v>8.50568971851429e-05</v>
      </c>
      <c r="JG340">
        <v>6.08600627940814e-06</v>
      </c>
      <c r="JH340">
        <v>1</v>
      </c>
      <c r="JI340">
        <v>1927</v>
      </c>
      <c r="JJ340">
        <v>1</v>
      </c>
      <c r="JK340">
        <v>28</v>
      </c>
      <c r="JL340">
        <v>29320937</v>
      </c>
      <c r="JM340">
        <v>29320937</v>
      </c>
      <c r="JN340">
        <v>1.31348</v>
      </c>
      <c r="JO340">
        <v>2.37549</v>
      </c>
      <c r="JP340">
        <v>1.4978</v>
      </c>
      <c r="JQ340">
        <v>2.32788</v>
      </c>
      <c r="JR340">
        <v>1.54419</v>
      </c>
      <c r="JS340">
        <v>2.35718</v>
      </c>
      <c r="JT340">
        <v>35.7078</v>
      </c>
      <c r="JU340">
        <v>24.1138</v>
      </c>
      <c r="JV340">
        <v>18</v>
      </c>
      <c r="JW340">
        <v>548.622</v>
      </c>
      <c r="JX340">
        <v>421.535</v>
      </c>
      <c r="JY340">
        <v>26.2501</v>
      </c>
      <c r="JZ340">
        <v>28.5619</v>
      </c>
      <c r="KA340">
        <v>30</v>
      </c>
      <c r="KB340">
        <v>28.3743</v>
      </c>
      <c r="KC340">
        <v>28.3891</v>
      </c>
      <c r="KD340">
        <v>26.4531</v>
      </c>
      <c r="KE340">
        <v>40.9692</v>
      </c>
      <c r="KF340">
        <v>25.4655</v>
      </c>
      <c r="KG340">
        <v>26.2947</v>
      </c>
      <c r="KH340">
        <v>576.003</v>
      </c>
      <c r="KI340">
        <v>17.8071</v>
      </c>
      <c r="KJ340">
        <v>92.6585</v>
      </c>
      <c r="KK340">
        <v>98.6793</v>
      </c>
    </row>
    <row r="341" spans="1:297">
      <c r="A341">
        <v>325</v>
      </c>
      <c r="B341">
        <v>1759256225</v>
      </c>
      <c r="C341">
        <v>6384</v>
      </c>
      <c r="D341" t="s">
        <v>1095</v>
      </c>
      <c r="E341" t="s">
        <v>1096</v>
      </c>
      <c r="F341">
        <v>5</v>
      </c>
      <c r="G341" t="s">
        <v>1028</v>
      </c>
      <c r="H341" t="s">
        <v>436</v>
      </c>
      <c r="I341">
        <v>1759256216.84615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566.589922192454</v>
      </c>
      <c r="AK341">
        <v>536.052921212121</v>
      </c>
      <c r="AL341">
        <v>3.2461487152891</v>
      </c>
      <c r="AM341">
        <v>62.8338870890454</v>
      </c>
      <c r="AN341">
        <f>(AP341 - AO341 + DY341*1E3/(8.314*(EA341+273.15)) * AR341/DX341 * AQ341) * DX341/(100*DL341) * 1000/(1000 - AP341)</f>
        <v>0</v>
      </c>
      <c r="AO341">
        <v>17.8691005371517</v>
      </c>
      <c r="AP341">
        <v>23.5877078787879</v>
      </c>
      <c r="AQ341">
        <v>-0.000172528609795117</v>
      </c>
      <c r="AR341">
        <v>104.034214439665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5.9</v>
      </c>
      <c r="DM341">
        <v>0.5</v>
      </c>
      <c r="DN341" t="s">
        <v>438</v>
      </c>
      <c r="DO341">
        <v>2</v>
      </c>
      <c r="DP341" t="b">
        <v>1</v>
      </c>
      <c r="DQ341">
        <v>1759256216.84615</v>
      </c>
      <c r="DR341">
        <v>500.365692307692</v>
      </c>
      <c r="DS341">
        <v>540.784692307692</v>
      </c>
      <c r="DT341">
        <v>23.5974846153846</v>
      </c>
      <c r="DU341">
        <v>17.8897538461538</v>
      </c>
      <c r="DV341">
        <v>494.825384615385</v>
      </c>
      <c r="DW341">
        <v>23.1894153846154</v>
      </c>
      <c r="DX341">
        <v>500.011461538462</v>
      </c>
      <c r="DY341">
        <v>90.6787230769231</v>
      </c>
      <c r="DZ341">
        <v>0.0298642923076923</v>
      </c>
      <c r="EA341">
        <v>30.0689692307692</v>
      </c>
      <c r="EB341">
        <v>29.9886076923077</v>
      </c>
      <c r="EC341">
        <v>999.9</v>
      </c>
      <c r="ED341">
        <v>0</v>
      </c>
      <c r="EE341">
        <v>0</v>
      </c>
      <c r="EF341">
        <v>9994.81615384615</v>
      </c>
      <c r="EG341">
        <v>0</v>
      </c>
      <c r="EH341">
        <v>10.0155</v>
      </c>
      <c r="EI341">
        <v>-40.4189846153846</v>
      </c>
      <c r="EJ341">
        <v>512.458230769231</v>
      </c>
      <c r="EK341">
        <v>550.635076923077</v>
      </c>
      <c r="EL341">
        <v>5.70771846153846</v>
      </c>
      <c r="EM341">
        <v>540.784692307692</v>
      </c>
      <c r="EN341">
        <v>17.8897538461538</v>
      </c>
      <c r="EO341">
        <v>2.13979</v>
      </c>
      <c r="EP341">
        <v>1.62222076923077</v>
      </c>
      <c r="EQ341">
        <v>18.5185230769231</v>
      </c>
      <c r="ER341">
        <v>14.1714923076923</v>
      </c>
      <c r="ES341">
        <v>1999.94384615385</v>
      </c>
      <c r="ET341">
        <v>0.980000615384616</v>
      </c>
      <c r="EU341">
        <v>0.0199994461538462</v>
      </c>
      <c r="EV341">
        <v>0</v>
      </c>
      <c r="EW341">
        <v>1181.58923076923</v>
      </c>
      <c r="EX341">
        <v>5.00016</v>
      </c>
      <c r="EY341">
        <v>24176.2769230769</v>
      </c>
      <c r="EZ341">
        <v>18233.6769230769</v>
      </c>
      <c r="FA341">
        <v>49.187</v>
      </c>
      <c r="FB341">
        <v>49.687</v>
      </c>
      <c r="FC341">
        <v>49.562</v>
      </c>
      <c r="FD341">
        <v>49.3604615384615</v>
      </c>
      <c r="FE341">
        <v>50.9903076923077</v>
      </c>
      <c r="FF341">
        <v>1955.04384615385</v>
      </c>
      <c r="FG341">
        <v>39.9</v>
      </c>
      <c r="FH341">
        <v>0</v>
      </c>
      <c r="FI341">
        <v>1759256232.4</v>
      </c>
      <c r="FJ341">
        <v>0</v>
      </c>
      <c r="FK341">
        <v>1181.89884615385</v>
      </c>
      <c r="FL341">
        <v>19.9333333311178</v>
      </c>
      <c r="FM341">
        <v>397.634187933322</v>
      </c>
      <c r="FN341">
        <v>24182.5846153846</v>
      </c>
      <c r="FO341">
        <v>15</v>
      </c>
      <c r="FP341">
        <v>0</v>
      </c>
      <c r="FQ341" t="s">
        <v>439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-40.07711</v>
      </c>
      <c r="GD341">
        <v>-8.47737744360904</v>
      </c>
      <c r="GE341">
        <v>0.928668502157794</v>
      </c>
      <c r="GF341">
        <v>0</v>
      </c>
      <c r="GG341">
        <v>1180.825</v>
      </c>
      <c r="GH341">
        <v>17.9842627986991</v>
      </c>
      <c r="GI341">
        <v>1.7821669724375</v>
      </c>
      <c r="GJ341">
        <v>-1</v>
      </c>
      <c r="GK341">
        <v>5.6993875</v>
      </c>
      <c r="GL341">
        <v>0.1763607518797</v>
      </c>
      <c r="GM341">
        <v>0.0184966777760224</v>
      </c>
      <c r="GN341">
        <v>0</v>
      </c>
      <c r="GO341">
        <v>0</v>
      </c>
      <c r="GP341">
        <v>2</v>
      </c>
      <c r="GQ341" t="s">
        <v>446</v>
      </c>
      <c r="GR341">
        <v>3.12448</v>
      </c>
      <c r="GS341">
        <v>2.65538</v>
      </c>
      <c r="GT341">
        <v>0.105739</v>
      </c>
      <c r="GU341">
        <v>0.112449</v>
      </c>
      <c r="GV341">
        <v>0.100329</v>
      </c>
      <c r="GW341">
        <v>0.0827141</v>
      </c>
      <c r="GX341">
        <v>22929.1</v>
      </c>
      <c r="GY341">
        <v>21639.3</v>
      </c>
      <c r="GZ341">
        <v>22931.2</v>
      </c>
      <c r="HA341">
        <v>23741.8</v>
      </c>
      <c r="HB341">
        <v>35161.1</v>
      </c>
      <c r="HC341">
        <v>36053.3</v>
      </c>
      <c r="HD341">
        <v>41341.7</v>
      </c>
      <c r="HE341">
        <v>42342.5</v>
      </c>
      <c r="HF341">
        <v>1.90338</v>
      </c>
      <c r="HG341">
        <v>1.79247</v>
      </c>
      <c r="HH341">
        <v>0.1752</v>
      </c>
      <c r="HI341">
        <v>0</v>
      </c>
      <c r="HJ341">
        <v>27.1216</v>
      </c>
      <c r="HK341">
        <v>999.9</v>
      </c>
      <c r="HL341">
        <v>52.082</v>
      </c>
      <c r="HM341">
        <v>30.031</v>
      </c>
      <c r="HN341">
        <v>24.5146</v>
      </c>
      <c r="HO341">
        <v>53.2895</v>
      </c>
      <c r="HP341">
        <v>43.0369</v>
      </c>
      <c r="HQ341">
        <v>1</v>
      </c>
      <c r="HR341">
        <v>0.0791946</v>
      </c>
      <c r="HS341">
        <v>0.552958</v>
      </c>
      <c r="HT341">
        <v>20.2157</v>
      </c>
      <c r="HU341">
        <v>5.23346</v>
      </c>
      <c r="HV341">
        <v>11.992</v>
      </c>
      <c r="HW341">
        <v>4.9557</v>
      </c>
      <c r="HX341">
        <v>3.30398</v>
      </c>
      <c r="HY341">
        <v>51.6</v>
      </c>
      <c r="HZ341">
        <v>9999</v>
      </c>
      <c r="IA341">
        <v>9999</v>
      </c>
      <c r="IB341">
        <v>9999</v>
      </c>
      <c r="IC341">
        <v>1.86847</v>
      </c>
      <c r="ID341">
        <v>1.8642</v>
      </c>
      <c r="IE341">
        <v>1.8718</v>
      </c>
      <c r="IF341">
        <v>1.86265</v>
      </c>
      <c r="IG341">
        <v>1.86217</v>
      </c>
      <c r="IH341">
        <v>1.86857</v>
      </c>
      <c r="II341">
        <v>1.85867</v>
      </c>
      <c r="IJ341">
        <v>1.86508</v>
      </c>
      <c r="IK341">
        <v>5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5.608</v>
      </c>
      <c r="IY341">
        <v>0.4079</v>
      </c>
      <c r="IZ341">
        <v>3.97360106167472</v>
      </c>
      <c r="JA341">
        <v>0.00378919108122332</v>
      </c>
      <c r="JB341">
        <v>-1.39025892724049e-06</v>
      </c>
      <c r="JC341">
        <v>2.66215117939144e-10</v>
      </c>
      <c r="JD341">
        <v>0.0716792814121334</v>
      </c>
      <c r="JE341">
        <v>0.00926075309058177</v>
      </c>
      <c r="JF341">
        <v>8.50568971851429e-05</v>
      </c>
      <c r="JG341">
        <v>6.08600627940814e-06</v>
      </c>
      <c r="JH341">
        <v>1</v>
      </c>
      <c r="JI341">
        <v>1927</v>
      </c>
      <c r="JJ341">
        <v>1</v>
      </c>
      <c r="JK341">
        <v>28</v>
      </c>
      <c r="JL341">
        <v>29320937.1</v>
      </c>
      <c r="JM341">
        <v>29320937.1</v>
      </c>
      <c r="JN341">
        <v>1.34766</v>
      </c>
      <c r="JO341">
        <v>2.37793</v>
      </c>
      <c r="JP341">
        <v>1.4978</v>
      </c>
      <c r="JQ341">
        <v>2.32788</v>
      </c>
      <c r="JR341">
        <v>1.54419</v>
      </c>
      <c r="JS341">
        <v>2.30225</v>
      </c>
      <c r="JT341">
        <v>35.7311</v>
      </c>
      <c r="JU341">
        <v>24.1225</v>
      </c>
      <c r="JV341">
        <v>18</v>
      </c>
      <c r="JW341">
        <v>548.811</v>
      </c>
      <c r="JX341">
        <v>421.401</v>
      </c>
      <c r="JY341">
        <v>26.2736</v>
      </c>
      <c r="JZ341">
        <v>28.5649</v>
      </c>
      <c r="KA341">
        <v>29.9998</v>
      </c>
      <c r="KB341">
        <v>28.3773</v>
      </c>
      <c r="KC341">
        <v>28.3927</v>
      </c>
      <c r="KD341">
        <v>27.065</v>
      </c>
      <c r="KE341">
        <v>41.2483</v>
      </c>
      <c r="KF341">
        <v>25.4655</v>
      </c>
      <c r="KG341">
        <v>26.3067</v>
      </c>
      <c r="KH341">
        <v>589.554</v>
      </c>
      <c r="KI341">
        <v>17.79</v>
      </c>
      <c r="KJ341">
        <v>92.6571</v>
      </c>
      <c r="KK341">
        <v>98.6786</v>
      </c>
    </row>
    <row r="342" spans="1:297">
      <c r="A342">
        <v>326</v>
      </c>
      <c r="B342">
        <v>1759256230</v>
      </c>
      <c r="C342">
        <v>6389</v>
      </c>
      <c r="D342" t="s">
        <v>1097</v>
      </c>
      <c r="E342" t="s">
        <v>1098</v>
      </c>
      <c r="F342">
        <v>5</v>
      </c>
      <c r="G342" t="s">
        <v>1028</v>
      </c>
      <c r="H342" t="s">
        <v>436</v>
      </c>
      <c r="I342">
        <v>1759256221.84615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584.568321951904</v>
      </c>
      <c r="AK342">
        <v>553.285745454545</v>
      </c>
      <c r="AL342">
        <v>3.46842052425579</v>
      </c>
      <c r="AM342">
        <v>62.8338870890454</v>
      </c>
      <c r="AN342">
        <f>(AP342 - AO342 + DY342*1E3/(8.314*(EA342+273.15)) * AR342/DX342 * AQ342) * DX342/(100*DL342) * 1000/(1000 - AP342)</f>
        <v>0</v>
      </c>
      <c r="AO342">
        <v>17.8606940436438</v>
      </c>
      <c r="AP342">
        <v>23.5984751515151</v>
      </c>
      <c r="AQ342">
        <v>0.000445765799490465</v>
      </c>
      <c r="AR342">
        <v>104.034214439665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5.9</v>
      </c>
      <c r="DM342">
        <v>0.5</v>
      </c>
      <c r="DN342" t="s">
        <v>438</v>
      </c>
      <c r="DO342">
        <v>2</v>
      </c>
      <c r="DP342" t="b">
        <v>1</v>
      </c>
      <c r="DQ342">
        <v>1759256221.84615</v>
      </c>
      <c r="DR342">
        <v>516.618538461538</v>
      </c>
      <c r="DS342">
        <v>557.901846153846</v>
      </c>
      <c r="DT342">
        <v>23.5916615384615</v>
      </c>
      <c r="DU342">
        <v>17.8728538461538</v>
      </c>
      <c r="DV342">
        <v>511.036307692308</v>
      </c>
      <c r="DW342">
        <v>23.1837153846154</v>
      </c>
      <c r="DX342">
        <v>500.036923076923</v>
      </c>
      <c r="DY342">
        <v>90.6777384615385</v>
      </c>
      <c r="DZ342">
        <v>0.0298386692307692</v>
      </c>
      <c r="EA342">
        <v>30.0663153846154</v>
      </c>
      <c r="EB342">
        <v>29.9833153846154</v>
      </c>
      <c r="EC342">
        <v>999.9</v>
      </c>
      <c r="ED342">
        <v>0</v>
      </c>
      <c r="EE342">
        <v>0</v>
      </c>
      <c r="EF342">
        <v>9988.65615384616</v>
      </c>
      <c r="EG342">
        <v>0</v>
      </c>
      <c r="EH342">
        <v>10.0155</v>
      </c>
      <c r="EI342">
        <v>-41.2833538461539</v>
      </c>
      <c r="EJ342">
        <v>529.100846153846</v>
      </c>
      <c r="EK342">
        <v>568.054461538462</v>
      </c>
      <c r="EL342">
        <v>5.71879230769231</v>
      </c>
      <c r="EM342">
        <v>557.901846153846</v>
      </c>
      <c r="EN342">
        <v>17.8728538461538</v>
      </c>
      <c r="EO342">
        <v>2.13923769230769</v>
      </c>
      <c r="EP342">
        <v>1.62067</v>
      </c>
      <c r="EQ342">
        <v>18.5144</v>
      </c>
      <c r="ER342">
        <v>14.1567384615385</v>
      </c>
      <c r="ES342">
        <v>1999.97230769231</v>
      </c>
      <c r="ET342">
        <v>0.98000076923077</v>
      </c>
      <c r="EU342">
        <v>0.0199992307692308</v>
      </c>
      <c r="EV342">
        <v>0</v>
      </c>
      <c r="EW342">
        <v>1183.18076923077</v>
      </c>
      <c r="EX342">
        <v>5.00016</v>
      </c>
      <c r="EY342">
        <v>24210.0153846154</v>
      </c>
      <c r="EZ342">
        <v>18233.9384615385</v>
      </c>
      <c r="FA342">
        <v>49.187</v>
      </c>
      <c r="FB342">
        <v>49.687</v>
      </c>
      <c r="FC342">
        <v>49.562</v>
      </c>
      <c r="FD342">
        <v>49.3604615384615</v>
      </c>
      <c r="FE342">
        <v>50.9903076923077</v>
      </c>
      <c r="FF342">
        <v>1955.07230769231</v>
      </c>
      <c r="FG342">
        <v>39.9</v>
      </c>
      <c r="FH342">
        <v>0</v>
      </c>
      <c r="FI342">
        <v>1759256237.2</v>
      </c>
      <c r="FJ342">
        <v>0</v>
      </c>
      <c r="FK342">
        <v>1183.46192307692</v>
      </c>
      <c r="FL342">
        <v>20.6403418867477</v>
      </c>
      <c r="FM342">
        <v>417.449572882672</v>
      </c>
      <c r="FN342">
        <v>24214.8769230769</v>
      </c>
      <c r="FO342">
        <v>15</v>
      </c>
      <c r="FP342">
        <v>0</v>
      </c>
      <c r="FQ342" t="s">
        <v>439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-40.72052</v>
      </c>
      <c r="GD342">
        <v>-9.70392180451126</v>
      </c>
      <c r="GE342">
        <v>1.03922770247911</v>
      </c>
      <c r="GF342">
        <v>0</v>
      </c>
      <c r="GG342">
        <v>1182.11794117647</v>
      </c>
      <c r="GH342">
        <v>19.7339953978817</v>
      </c>
      <c r="GI342">
        <v>1.95051543627013</v>
      </c>
      <c r="GJ342">
        <v>-1</v>
      </c>
      <c r="GK342">
        <v>5.711209</v>
      </c>
      <c r="GL342">
        <v>0.14040360902255</v>
      </c>
      <c r="GM342">
        <v>0.0149808170337935</v>
      </c>
      <c r="GN342">
        <v>0</v>
      </c>
      <c r="GO342">
        <v>0</v>
      </c>
      <c r="GP342">
        <v>2</v>
      </c>
      <c r="GQ342" t="s">
        <v>446</v>
      </c>
      <c r="GR342">
        <v>3.12444</v>
      </c>
      <c r="GS342">
        <v>2.65487</v>
      </c>
      <c r="GT342">
        <v>0.108196</v>
      </c>
      <c r="GU342">
        <v>0.114752</v>
      </c>
      <c r="GV342">
        <v>0.100351</v>
      </c>
      <c r="GW342">
        <v>0.0826423</v>
      </c>
      <c r="GX342">
        <v>22866.1</v>
      </c>
      <c r="GY342">
        <v>21583.4</v>
      </c>
      <c r="GZ342">
        <v>22931.3</v>
      </c>
      <c r="HA342">
        <v>23742.1</v>
      </c>
      <c r="HB342">
        <v>35160.6</v>
      </c>
      <c r="HC342">
        <v>36056.7</v>
      </c>
      <c r="HD342">
        <v>41341.9</v>
      </c>
      <c r="HE342">
        <v>42342.9</v>
      </c>
      <c r="HF342">
        <v>1.90307</v>
      </c>
      <c r="HG342">
        <v>1.79293</v>
      </c>
      <c r="HH342">
        <v>0.175461</v>
      </c>
      <c r="HI342">
        <v>0</v>
      </c>
      <c r="HJ342">
        <v>27.1246</v>
      </c>
      <c r="HK342">
        <v>999.9</v>
      </c>
      <c r="HL342">
        <v>52.057</v>
      </c>
      <c r="HM342">
        <v>30.031</v>
      </c>
      <c r="HN342">
        <v>24.5</v>
      </c>
      <c r="HO342">
        <v>53.0295</v>
      </c>
      <c r="HP342">
        <v>42.9567</v>
      </c>
      <c r="HQ342">
        <v>1</v>
      </c>
      <c r="HR342">
        <v>0.0792403</v>
      </c>
      <c r="HS342">
        <v>0.508979</v>
      </c>
      <c r="HT342">
        <v>20.2159</v>
      </c>
      <c r="HU342">
        <v>5.23271</v>
      </c>
      <c r="HV342">
        <v>11.992</v>
      </c>
      <c r="HW342">
        <v>4.95565</v>
      </c>
      <c r="HX342">
        <v>3.30393</v>
      </c>
      <c r="HY342">
        <v>51.6</v>
      </c>
      <c r="HZ342">
        <v>9999</v>
      </c>
      <c r="IA342">
        <v>9999</v>
      </c>
      <c r="IB342">
        <v>9999</v>
      </c>
      <c r="IC342">
        <v>1.86846</v>
      </c>
      <c r="ID342">
        <v>1.8642</v>
      </c>
      <c r="IE342">
        <v>1.87181</v>
      </c>
      <c r="IF342">
        <v>1.86265</v>
      </c>
      <c r="IG342">
        <v>1.86213</v>
      </c>
      <c r="IH342">
        <v>1.86859</v>
      </c>
      <c r="II342">
        <v>1.85867</v>
      </c>
      <c r="IJ342">
        <v>1.86508</v>
      </c>
      <c r="IK342">
        <v>5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5.651</v>
      </c>
      <c r="IY342">
        <v>0.408</v>
      </c>
      <c r="IZ342">
        <v>3.97360106167472</v>
      </c>
      <c r="JA342">
        <v>0.00378919108122332</v>
      </c>
      <c r="JB342">
        <v>-1.39025892724049e-06</v>
      </c>
      <c r="JC342">
        <v>2.66215117939144e-10</v>
      </c>
      <c r="JD342">
        <v>0.0716792814121334</v>
      </c>
      <c r="JE342">
        <v>0.00926075309058177</v>
      </c>
      <c r="JF342">
        <v>8.50568971851429e-05</v>
      </c>
      <c r="JG342">
        <v>6.08600627940814e-06</v>
      </c>
      <c r="JH342">
        <v>1</v>
      </c>
      <c r="JI342">
        <v>1927</v>
      </c>
      <c r="JJ342">
        <v>1</v>
      </c>
      <c r="JK342">
        <v>28</v>
      </c>
      <c r="JL342">
        <v>29320937.2</v>
      </c>
      <c r="JM342">
        <v>29320937.2</v>
      </c>
      <c r="JN342">
        <v>1.37573</v>
      </c>
      <c r="JO342">
        <v>2.39014</v>
      </c>
      <c r="JP342">
        <v>1.49902</v>
      </c>
      <c r="JQ342">
        <v>2.32788</v>
      </c>
      <c r="JR342">
        <v>1.54419</v>
      </c>
      <c r="JS342">
        <v>2.26318</v>
      </c>
      <c r="JT342">
        <v>35.7311</v>
      </c>
      <c r="JU342">
        <v>24.105</v>
      </c>
      <c r="JV342">
        <v>18</v>
      </c>
      <c r="JW342">
        <v>548.64</v>
      </c>
      <c r="JX342">
        <v>421.685</v>
      </c>
      <c r="JY342">
        <v>26.3009</v>
      </c>
      <c r="JZ342">
        <v>28.5674</v>
      </c>
      <c r="KA342">
        <v>29.9999</v>
      </c>
      <c r="KB342">
        <v>28.3803</v>
      </c>
      <c r="KC342">
        <v>28.3957</v>
      </c>
      <c r="KD342">
        <v>27.7037</v>
      </c>
      <c r="KE342">
        <v>41.2483</v>
      </c>
      <c r="KF342">
        <v>25.0907</v>
      </c>
      <c r="KG342">
        <v>26.3194</v>
      </c>
      <c r="KH342">
        <v>609.708</v>
      </c>
      <c r="KI342">
        <v>17.7704</v>
      </c>
      <c r="KJ342">
        <v>92.6574</v>
      </c>
      <c r="KK342">
        <v>98.6796</v>
      </c>
    </row>
    <row r="343" spans="1:297">
      <c r="A343">
        <v>327</v>
      </c>
      <c r="B343">
        <v>1759256235</v>
      </c>
      <c r="C343">
        <v>6394</v>
      </c>
      <c r="D343" t="s">
        <v>1099</v>
      </c>
      <c r="E343" t="s">
        <v>1100</v>
      </c>
      <c r="F343">
        <v>5</v>
      </c>
      <c r="G343" t="s">
        <v>1028</v>
      </c>
      <c r="H343" t="s">
        <v>436</v>
      </c>
      <c r="I343">
        <v>1759256226.84615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601.028876455621</v>
      </c>
      <c r="AK343">
        <v>569.891084848485</v>
      </c>
      <c r="AL343">
        <v>3.30798513745882</v>
      </c>
      <c r="AM343">
        <v>62.8338870890454</v>
      </c>
      <c r="AN343">
        <f>(AP343 - AO343 + DY343*1E3/(8.314*(EA343+273.15)) * AR343/DX343 * AQ343) * DX343/(100*DL343) * 1000/(1000 - AP343)</f>
        <v>0</v>
      </c>
      <c r="AO343">
        <v>17.8375164920911</v>
      </c>
      <c r="AP343">
        <v>23.5913896969697</v>
      </c>
      <c r="AQ343">
        <v>-0.000130839345746473</v>
      </c>
      <c r="AR343">
        <v>104.034214439665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5.9</v>
      </c>
      <c r="DM343">
        <v>0.5</v>
      </c>
      <c r="DN343" t="s">
        <v>438</v>
      </c>
      <c r="DO343">
        <v>2</v>
      </c>
      <c r="DP343" t="b">
        <v>1</v>
      </c>
      <c r="DQ343">
        <v>1759256226.84615</v>
      </c>
      <c r="DR343">
        <v>533.012307692308</v>
      </c>
      <c r="DS343">
        <v>574.544076923077</v>
      </c>
      <c r="DT343">
        <v>23.5919307692308</v>
      </c>
      <c r="DU343">
        <v>17.8551153846154</v>
      </c>
      <c r="DV343">
        <v>527.388307692308</v>
      </c>
      <c r="DW343">
        <v>23.1839846153846</v>
      </c>
      <c r="DX343">
        <v>500.016538461538</v>
      </c>
      <c r="DY343">
        <v>90.6765</v>
      </c>
      <c r="DZ343">
        <v>0.0297600384615385</v>
      </c>
      <c r="EA343">
        <v>30.0681</v>
      </c>
      <c r="EB343">
        <v>29.9821153846154</v>
      </c>
      <c r="EC343">
        <v>999.9</v>
      </c>
      <c r="ED343">
        <v>0</v>
      </c>
      <c r="EE343">
        <v>0</v>
      </c>
      <c r="EF343">
        <v>9983.07307692308</v>
      </c>
      <c r="EG343">
        <v>0</v>
      </c>
      <c r="EH343">
        <v>10.0155</v>
      </c>
      <c r="EI343">
        <v>-41.5317923076923</v>
      </c>
      <c r="EJ343">
        <v>545.890846153846</v>
      </c>
      <c r="EK343">
        <v>584.989</v>
      </c>
      <c r="EL343">
        <v>5.7368</v>
      </c>
      <c r="EM343">
        <v>574.544076923077</v>
      </c>
      <c r="EN343">
        <v>17.8551153846154</v>
      </c>
      <c r="EO343">
        <v>2.13923230769231</v>
      </c>
      <c r="EP343">
        <v>1.61903846153846</v>
      </c>
      <c r="EQ343">
        <v>18.5143615384615</v>
      </c>
      <c r="ER343">
        <v>14.1412076923077</v>
      </c>
      <c r="ES343">
        <v>1999.97384615385</v>
      </c>
      <c r="ET343">
        <v>0.98000076923077</v>
      </c>
      <c r="EU343">
        <v>0.0199992307692308</v>
      </c>
      <c r="EV343">
        <v>0</v>
      </c>
      <c r="EW343">
        <v>1184.99461538462</v>
      </c>
      <c r="EX343">
        <v>5.00016</v>
      </c>
      <c r="EY343">
        <v>24245.8076923077</v>
      </c>
      <c r="EZ343">
        <v>18233.9615384615</v>
      </c>
      <c r="FA343">
        <v>49.187</v>
      </c>
      <c r="FB343">
        <v>49.687</v>
      </c>
      <c r="FC343">
        <v>49.562</v>
      </c>
      <c r="FD343">
        <v>49.3653076923077</v>
      </c>
      <c r="FE343">
        <v>50.9806153846154</v>
      </c>
      <c r="FF343">
        <v>1955.07384615385</v>
      </c>
      <c r="FG343">
        <v>39.9</v>
      </c>
      <c r="FH343">
        <v>0</v>
      </c>
      <c r="FI343">
        <v>1759256242</v>
      </c>
      <c r="FJ343">
        <v>0</v>
      </c>
      <c r="FK343">
        <v>1185.16461538462</v>
      </c>
      <c r="FL343">
        <v>20.4355555302474</v>
      </c>
      <c r="FM343">
        <v>429.199999509909</v>
      </c>
      <c r="FN343">
        <v>24248.8653846154</v>
      </c>
      <c r="FO343">
        <v>15</v>
      </c>
      <c r="FP343">
        <v>0</v>
      </c>
      <c r="FQ343" t="s">
        <v>439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-41.39462</v>
      </c>
      <c r="GD343">
        <v>-4.52440601503764</v>
      </c>
      <c r="GE343">
        <v>0.626701308120543</v>
      </c>
      <c r="GF343">
        <v>0</v>
      </c>
      <c r="GG343">
        <v>1184.09294117647</v>
      </c>
      <c r="GH343">
        <v>21.122383480409</v>
      </c>
      <c r="GI343">
        <v>2.08286500849156</v>
      </c>
      <c r="GJ343">
        <v>-1</v>
      </c>
      <c r="GK343">
        <v>5.728525</v>
      </c>
      <c r="GL343">
        <v>0.216067669172937</v>
      </c>
      <c r="GM343">
        <v>0.0211752217225701</v>
      </c>
      <c r="GN343">
        <v>0</v>
      </c>
      <c r="GO343">
        <v>0</v>
      </c>
      <c r="GP343">
        <v>2</v>
      </c>
      <c r="GQ343" t="s">
        <v>446</v>
      </c>
      <c r="GR343">
        <v>3.12426</v>
      </c>
      <c r="GS343">
        <v>2.65518</v>
      </c>
      <c r="GT343">
        <v>0.11054</v>
      </c>
      <c r="GU343">
        <v>0.117121</v>
      </c>
      <c r="GV343">
        <v>0.100346</v>
      </c>
      <c r="GW343">
        <v>0.0825702</v>
      </c>
      <c r="GX343">
        <v>22806.1</v>
      </c>
      <c r="GY343">
        <v>21525.8</v>
      </c>
      <c r="GZ343">
        <v>22931.4</v>
      </c>
      <c r="HA343">
        <v>23742.3</v>
      </c>
      <c r="HB343">
        <v>35161.2</v>
      </c>
      <c r="HC343">
        <v>36060.1</v>
      </c>
      <c r="HD343">
        <v>41342.2</v>
      </c>
      <c r="HE343">
        <v>42343.4</v>
      </c>
      <c r="HF343">
        <v>1.90298</v>
      </c>
      <c r="HG343">
        <v>1.79298</v>
      </c>
      <c r="HH343">
        <v>0.174865</v>
      </c>
      <c r="HI343">
        <v>0</v>
      </c>
      <c r="HJ343">
        <v>27.1275</v>
      </c>
      <c r="HK343">
        <v>999.9</v>
      </c>
      <c r="HL343">
        <v>52.033</v>
      </c>
      <c r="HM343">
        <v>30.041</v>
      </c>
      <c r="HN343">
        <v>24.5075</v>
      </c>
      <c r="HO343">
        <v>54.4495</v>
      </c>
      <c r="HP343">
        <v>43.109</v>
      </c>
      <c r="HQ343">
        <v>1</v>
      </c>
      <c r="HR343">
        <v>0.0791743</v>
      </c>
      <c r="HS343">
        <v>0.512473</v>
      </c>
      <c r="HT343">
        <v>20.216</v>
      </c>
      <c r="HU343">
        <v>5.23331</v>
      </c>
      <c r="HV343">
        <v>11.992</v>
      </c>
      <c r="HW343">
        <v>4.9557</v>
      </c>
      <c r="HX343">
        <v>3.3039</v>
      </c>
      <c r="HY343">
        <v>51.6</v>
      </c>
      <c r="HZ343">
        <v>9999</v>
      </c>
      <c r="IA343">
        <v>9999</v>
      </c>
      <c r="IB343">
        <v>9999</v>
      </c>
      <c r="IC343">
        <v>1.86847</v>
      </c>
      <c r="ID343">
        <v>1.8642</v>
      </c>
      <c r="IE343">
        <v>1.8718</v>
      </c>
      <c r="IF343">
        <v>1.86264</v>
      </c>
      <c r="IG343">
        <v>1.86215</v>
      </c>
      <c r="IH343">
        <v>1.86859</v>
      </c>
      <c r="II343">
        <v>1.85868</v>
      </c>
      <c r="IJ343">
        <v>1.86508</v>
      </c>
      <c r="IK343">
        <v>5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5.692</v>
      </c>
      <c r="IY343">
        <v>0.4081</v>
      </c>
      <c r="IZ343">
        <v>3.97360106167472</v>
      </c>
      <c r="JA343">
        <v>0.00378919108122332</v>
      </c>
      <c r="JB343">
        <v>-1.39025892724049e-06</v>
      </c>
      <c r="JC343">
        <v>2.66215117939144e-10</v>
      </c>
      <c r="JD343">
        <v>0.0716792814121334</v>
      </c>
      <c r="JE343">
        <v>0.00926075309058177</v>
      </c>
      <c r="JF343">
        <v>8.50568971851429e-05</v>
      </c>
      <c r="JG343">
        <v>6.08600627940814e-06</v>
      </c>
      <c r="JH343">
        <v>1</v>
      </c>
      <c r="JI343">
        <v>1927</v>
      </c>
      <c r="JJ343">
        <v>1</v>
      </c>
      <c r="JK343">
        <v>28</v>
      </c>
      <c r="JL343">
        <v>29320937.2</v>
      </c>
      <c r="JM343">
        <v>29320937.2</v>
      </c>
      <c r="JN343">
        <v>1.40991</v>
      </c>
      <c r="JO343">
        <v>2.36694</v>
      </c>
      <c r="JP343">
        <v>1.4978</v>
      </c>
      <c r="JQ343">
        <v>2.32788</v>
      </c>
      <c r="JR343">
        <v>1.54419</v>
      </c>
      <c r="JS343">
        <v>2.36816</v>
      </c>
      <c r="JT343">
        <v>35.7311</v>
      </c>
      <c r="JU343">
        <v>24.1225</v>
      </c>
      <c r="JV343">
        <v>18</v>
      </c>
      <c r="JW343">
        <v>548.605</v>
      </c>
      <c r="JX343">
        <v>421.736</v>
      </c>
      <c r="JY343">
        <v>26.3249</v>
      </c>
      <c r="JZ343">
        <v>28.5704</v>
      </c>
      <c r="KA343">
        <v>30.0001</v>
      </c>
      <c r="KB343">
        <v>28.3839</v>
      </c>
      <c r="KC343">
        <v>28.3987</v>
      </c>
      <c r="KD343">
        <v>28.3221</v>
      </c>
      <c r="KE343">
        <v>41.2483</v>
      </c>
      <c r="KF343">
        <v>25.0907</v>
      </c>
      <c r="KG343">
        <v>26.3319</v>
      </c>
      <c r="KH343">
        <v>623.205</v>
      </c>
      <c r="KI343">
        <v>17.7496</v>
      </c>
      <c r="KJ343">
        <v>92.6581</v>
      </c>
      <c r="KK343">
        <v>98.6807</v>
      </c>
    </row>
    <row r="344" spans="1:297">
      <c r="A344">
        <v>328</v>
      </c>
      <c r="B344">
        <v>1759256240</v>
      </c>
      <c r="C344">
        <v>6399</v>
      </c>
      <c r="D344" t="s">
        <v>1101</v>
      </c>
      <c r="E344" t="s">
        <v>1102</v>
      </c>
      <c r="F344">
        <v>5</v>
      </c>
      <c r="G344" t="s">
        <v>1028</v>
      </c>
      <c r="H344" t="s">
        <v>436</v>
      </c>
      <c r="I344">
        <v>1759256231.84615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618.770119344275</v>
      </c>
      <c r="AK344">
        <v>587.112769696969</v>
      </c>
      <c r="AL344">
        <v>3.46666942708774</v>
      </c>
      <c r="AM344">
        <v>62.8338870890454</v>
      </c>
      <c r="AN344">
        <f>(AP344 - AO344 + DY344*1E3/(8.314*(EA344+273.15)) * AR344/DX344 * AQ344) * DX344/(100*DL344) * 1000/(1000 - AP344)</f>
        <v>0</v>
      </c>
      <c r="AO344">
        <v>17.8152943157357</v>
      </c>
      <c r="AP344">
        <v>23.5863484848485</v>
      </c>
      <c r="AQ344">
        <v>-0.000225502372997941</v>
      </c>
      <c r="AR344">
        <v>104.034214439665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5.9</v>
      </c>
      <c r="DM344">
        <v>0.5</v>
      </c>
      <c r="DN344" t="s">
        <v>438</v>
      </c>
      <c r="DO344">
        <v>2</v>
      </c>
      <c r="DP344" t="b">
        <v>1</v>
      </c>
      <c r="DQ344">
        <v>1759256231.84615</v>
      </c>
      <c r="DR344">
        <v>549.459461538461</v>
      </c>
      <c r="DS344">
        <v>591.655692307692</v>
      </c>
      <c r="DT344">
        <v>23.5922230769231</v>
      </c>
      <c r="DU344">
        <v>17.8369538461538</v>
      </c>
      <c r="DV344">
        <v>543.793923076923</v>
      </c>
      <c r="DW344">
        <v>23.1842769230769</v>
      </c>
      <c r="DX344">
        <v>500.018</v>
      </c>
      <c r="DY344">
        <v>90.6750615384615</v>
      </c>
      <c r="DZ344">
        <v>0.0296430923076923</v>
      </c>
      <c r="EA344">
        <v>30.0696769230769</v>
      </c>
      <c r="EB344">
        <v>29.9852692307692</v>
      </c>
      <c r="EC344">
        <v>999.9</v>
      </c>
      <c r="ED344">
        <v>0</v>
      </c>
      <c r="EE344">
        <v>0</v>
      </c>
      <c r="EF344">
        <v>9992.16153846154</v>
      </c>
      <c r="EG344">
        <v>0</v>
      </c>
      <c r="EH344">
        <v>10.0155</v>
      </c>
      <c r="EI344">
        <v>-42.1962307692308</v>
      </c>
      <c r="EJ344">
        <v>562.735538461539</v>
      </c>
      <c r="EK344">
        <v>602.400384615385</v>
      </c>
      <c r="EL344">
        <v>5.75526692307692</v>
      </c>
      <c r="EM344">
        <v>591.655692307692</v>
      </c>
      <c r="EN344">
        <v>17.8369538461538</v>
      </c>
      <c r="EO344">
        <v>2.13922461538462</v>
      </c>
      <c r="EP344">
        <v>1.61736615384615</v>
      </c>
      <c r="EQ344">
        <v>18.5143076923077</v>
      </c>
      <c r="ER344">
        <v>14.1252538461538</v>
      </c>
      <c r="ES344">
        <v>2000.01615384615</v>
      </c>
      <c r="ET344">
        <v>0.980001076923077</v>
      </c>
      <c r="EU344">
        <v>0.0199988076923077</v>
      </c>
      <c r="EV344">
        <v>0</v>
      </c>
      <c r="EW344">
        <v>1186.72230769231</v>
      </c>
      <c r="EX344">
        <v>5.00016</v>
      </c>
      <c r="EY344">
        <v>24282.3153846154</v>
      </c>
      <c r="EZ344">
        <v>18234.3538461538</v>
      </c>
      <c r="FA344">
        <v>49.187</v>
      </c>
      <c r="FB344">
        <v>49.687</v>
      </c>
      <c r="FC344">
        <v>49.562</v>
      </c>
      <c r="FD344">
        <v>49.375</v>
      </c>
      <c r="FE344">
        <v>50.9806153846154</v>
      </c>
      <c r="FF344">
        <v>1955.11615384615</v>
      </c>
      <c r="FG344">
        <v>39.9</v>
      </c>
      <c r="FH344">
        <v>0</v>
      </c>
      <c r="FI344">
        <v>1759256247.4</v>
      </c>
      <c r="FJ344">
        <v>0</v>
      </c>
      <c r="FK344">
        <v>1187.0908</v>
      </c>
      <c r="FL344">
        <v>21.0738461303908</v>
      </c>
      <c r="FM344">
        <v>436.830768761859</v>
      </c>
      <c r="FN344">
        <v>24289.632</v>
      </c>
      <c r="FO344">
        <v>15</v>
      </c>
      <c r="FP344">
        <v>0</v>
      </c>
      <c r="FQ344" t="s">
        <v>439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-41.804619047619</v>
      </c>
      <c r="GD344">
        <v>-6.47480259740267</v>
      </c>
      <c r="GE344">
        <v>0.787541445391045</v>
      </c>
      <c r="GF344">
        <v>0</v>
      </c>
      <c r="GG344">
        <v>1185.75529411765</v>
      </c>
      <c r="GH344">
        <v>20.3098548613369</v>
      </c>
      <c r="GI344">
        <v>2.00312584447131</v>
      </c>
      <c r="GJ344">
        <v>-1</v>
      </c>
      <c r="GK344">
        <v>5.74585809523809</v>
      </c>
      <c r="GL344">
        <v>0.227413246753245</v>
      </c>
      <c r="GM344">
        <v>0.0234014756594226</v>
      </c>
      <c r="GN344">
        <v>0</v>
      </c>
      <c r="GO344">
        <v>0</v>
      </c>
      <c r="GP344">
        <v>2</v>
      </c>
      <c r="GQ344" t="s">
        <v>446</v>
      </c>
      <c r="GR344">
        <v>3.12447</v>
      </c>
      <c r="GS344">
        <v>2.6555</v>
      </c>
      <c r="GT344">
        <v>0.11295</v>
      </c>
      <c r="GU344">
        <v>0.119366</v>
      </c>
      <c r="GV344">
        <v>0.10031</v>
      </c>
      <c r="GW344">
        <v>0.0825243</v>
      </c>
      <c r="GX344">
        <v>22744.1</v>
      </c>
      <c r="GY344">
        <v>21470.6</v>
      </c>
      <c r="GZ344">
        <v>22931.2</v>
      </c>
      <c r="HA344">
        <v>23741.8</v>
      </c>
      <c r="HB344">
        <v>35162.6</v>
      </c>
      <c r="HC344">
        <v>36061.4</v>
      </c>
      <c r="HD344">
        <v>41341.8</v>
      </c>
      <c r="HE344">
        <v>42342.6</v>
      </c>
      <c r="HF344">
        <v>1.90305</v>
      </c>
      <c r="HG344">
        <v>1.79253</v>
      </c>
      <c r="HH344">
        <v>0.175759</v>
      </c>
      <c r="HI344">
        <v>0</v>
      </c>
      <c r="HJ344">
        <v>27.1303</v>
      </c>
      <c r="HK344">
        <v>999.9</v>
      </c>
      <c r="HL344">
        <v>52.008</v>
      </c>
      <c r="HM344">
        <v>30.041</v>
      </c>
      <c r="HN344">
        <v>24.4936</v>
      </c>
      <c r="HO344">
        <v>53.2895</v>
      </c>
      <c r="HP344">
        <v>42.9848</v>
      </c>
      <c r="HQ344">
        <v>1</v>
      </c>
      <c r="HR344">
        <v>0.0795833</v>
      </c>
      <c r="HS344">
        <v>0.51469</v>
      </c>
      <c r="HT344">
        <v>20.216</v>
      </c>
      <c r="HU344">
        <v>5.23286</v>
      </c>
      <c r="HV344">
        <v>11.992</v>
      </c>
      <c r="HW344">
        <v>4.95585</v>
      </c>
      <c r="HX344">
        <v>3.30393</v>
      </c>
      <c r="HY344">
        <v>51.6</v>
      </c>
      <c r="HZ344">
        <v>9999</v>
      </c>
      <c r="IA344">
        <v>9999</v>
      </c>
      <c r="IB344">
        <v>9999</v>
      </c>
      <c r="IC344">
        <v>1.86846</v>
      </c>
      <c r="ID344">
        <v>1.8642</v>
      </c>
      <c r="IE344">
        <v>1.8718</v>
      </c>
      <c r="IF344">
        <v>1.86266</v>
      </c>
      <c r="IG344">
        <v>1.86214</v>
      </c>
      <c r="IH344">
        <v>1.86858</v>
      </c>
      <c r="II344">
        <v>1.85867</v>
      </c>
      <c r="IJ344">
        <v>1.86508</v>
      </c>
      <c r="IK344">
        <v>5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5.733</v>
      </c>
      <c r="IY344">
        <v>0.4078</v>
      </c>
      <c r="IZ344">
        <v>3.97360106167472</v>
      </c>
      <c r="JA344">
        <v>0.00378919108122332</v>
      </c>
      <c r="JB344">
        <v>-1.39025892724049e-06</v>
      </c>
      <c r="JC344">
        <v>2.66215117939144e-10</v>
      </c>
      <c r="JD344">
        <v>0.0716792814121334</v>
      </c>
      <c r="JE344">
        <v>0.00926075309058177</v>
      </c>
      <c r="JF344">
        <v>8.50568971851429e-05</v>
      </c>
      <c r="JG344">
        <v>6.08600627940814e-06</v>
      </c>
      <c r="JH344">
        <v>1</v>
      </c>
      <c r="JI344">
        <v>1927</v>
      </c>
      <c r="JJ344">
        <v>1</v>
      </c>
      <c r="JK344">
        <v>28</v>
      </c>
      <c r="JL344">
        <v>29320937.3</v>
      </c>
      <c r="JM344">
        <v>29320937.3</v>
      </c>
      <c r="JN344">
        <v>1.43677</v>
      </c>
      <c r="JO344">
        <v>2.37915</v>
      </c>
      <c r="JP344">
        <v>1.49902</v>
      </c>
      <c r="JQ344">
        <v>2.32666</v>
      </c>
      <c r="JR344">
        <v>1.54419</v>
      </c>
      <c r="JS344">
        <v>2.2998</v>
      </c>
      <c r="JT344">
        <v>35.7311</v>
      </c>
      <c r="JU344">
        <v>24.1138</v>
      </c>
      <c r="JV344">
        <v>18</v>
      </c>
      <c r="JW344">
        <v>548.675</v>
      </c>
      <c r="JX344">
        <v>421.495</v>
      </c>
      <c r="JY344">
        <v>26.3408</v>
      </c>
      <c r="JZ344">
        <v>28.5735</v>
      </c>
      <c r="KA344">
        <v>30.0003</v>
      </c>
      <c r="KB344">
        <v>28.3863</v>
      </c>
      <c r="KC344">
        <v>28.4017</v>
      </c>
      <c r="KD344">
        <v>28.9164</v>
      </c>
      <c r="KE344">
        <v>41.2483</v>
      </c>
      <c r="KF344">
        <v>25.0907</v>
      </c>
      <c r="KG344">
        <v>26.344</v>
      </c>
      <c r="KH344">
        <v>643.466</v>
      </c>
      <c r="KI344">
        <v>17.7387</v>
      </c>
      <c r="KJ344">
        <v>92.6573</v>
      </c>
      <c r="KK344">
        <v>98.6788</v>
      </c>
    </row>
    <row r="345" spans="1:297">
      <c r="A345">
        <v>329</v>
      </c>
      <c r="B345">
        <v>1759256245</v>
      </c>
      <c r="C345">
        <v>6404</v>
      </c>
      <c r="D345" t="s">
        <v>1103</v>
      </c>
      <c r="E345" t="s">
        <v>1104</v>
      </c>
      <c r="F345">
        <v>5</v>
      </c>
      <c r="G345" t="s">
        <v>1028</v>
      </c>
      <c r="H345" t="s">
        <v>436</v>
      </c>
      <c r="I345">
        <v>1759256236.84615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634.832660812469</v>
      </c>
      <c r="AK345">
        <v>603.692133333333</v>
      </c>
      <c r="AL345">
        <v>3.26973409905992</v>
      </c>
      <c r="AM345">
        <v>62.8338870890454</v>
      </c>
      <c r="AN345">
        <f>(AP345 - AO345 + DY345*1E3/(8.314*(EA345+273.15)) * AR345/DX345 * AQ345) * DX345/(100*DL345) * 1000/(1000 - AP345)</f>
        <v>0</v>
      </c>
      <c r="AO345">
        <v>17.80825963163</v>
      </c>
      <c r="AP345">
        <v>23.5844096969697</v>
      </c>
      <c r="AQ345">
        <v>-6.76983061304993e-05</v>
      </c>
      <c r="AR345">
        <v>104.034214439665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5.9</v>
      </c>
      <c r="DM345">
        <v>0.5</v>
      </c>
      <c r="DN345" t="s">
        <v>438</v>
      </c>
      <c r="DO345">
        <v>2</v>
      </c>
      <c r="DP345" t="b">
        <v>1</v>
      </c>
      <c r="DQ345">
        <v>1759256236.84615</v>
      </c>
      <c r="DR345">
        <v>566.015615384615</v>
      </c>
      <c r="DS345">
        <v>608.044307692308</v>
      </c>
      <c r="DT345">
        <v>23.5897692307692</v>
      </c>
      <c r="DU345">
        <v>17.8204307692308</v>
      </c>
      <c r="DV345">
        <v>560.308923076923</v>
      </c>
      <c r="DW345">
        <v>23.1818769230769</v>
      </c>
      <c r="DX345">
        <v>499.997230769231</v>
      </c>
      <c r="DY345">
        <v>90.6748692307692</v>
      </c>
      <c r="DZ345">
        <v>0.0298496923076923</v>
      </c>
      <c r="EA345">
        <v>30.0732076923077</v>
      </c>
      <c r="EB345">
        <v>29.9862</v>
      </c>
      <c r="EC345">
        <v>999.9</v>
      </c>
      <c r="ED345">
        <v>0</v>
      </c>
      <c r="EE345">
        <v>0</v>
      </c>
      <c r="EF345">
        <v>9985.72538461539</v>
      </c>
      <c r="EG345">
        <v>0</v>
      </c>
      <c r="EH345">
        <v>10.0155</v>
      </c>
      <c r="EI345">
        <v>-42.0286538461538</v>
      </c>
      <c r="EJ345">
        <v>579.690230769231</v>
      </c>
      <c r="EK345">
        <v>619.076230769231</v>
      </c>
      <c r="EL345">
        <v>5.76932923076923</v>
      </c>
      <c r="EM345">
        <v>608.044307692308</v>
      </c>
      <c r="EN345">
        <v>17.8204307692308</v>
      </c>
      <c r="EO345">
        <v>2.13899769230769</v>
      </c>
      <c r="EP345">
        <v>1.61586538461538</v>
      </c>
      <c r="EQ345">
        <v>18.5126076923077</v>
      </c>
      <c r="ER345">
        <v>14.1109307692308</v>
      </c>
      <c r="ES345">
        <v>2000.03538461538</v>
      </c>
      <c r="ET345">
        <v>0.980001230769231</v>
      </c>
      <c r="EU345">
        <v>0.0199986</v>
      </c>
      <c r="EV345">
        <v>0</v>
      </c>
      <c r="EW345">
        <v>1188.43769230769</v>
      </c>
      <c r="EX345">
        <v>5.00016</v>
      </c>
      <c r="EY345">
        <v>24318.5923076923</v>
      </c>
      <c r="EZ345">
        <v>18234.5307692308</v>
      </c>
      <c r="FA345">
        <v>49.187</v>
      </c>
      <c r="FB345">
        <v>49.687</v>
      </c>
      <c r="FC345">
        <v>49.562</v>
      </c>
      <c r="FD345">
        <v>49.375</v>
      </c>
      <c r="FE345">
        <v>50.9806153846154</v>
      </c>
      <c r="FF345">
        <v>1955.13538461538</v>
      </c>
      <c r="FG345">
        <v>39.9</v>
      </c>
      <c r="FH345">
        <v>0</v>
      </c>
      <c r="FI345">
        <v>1759256252.2</v>
      </c>
      <c r="FJ345">
        <v>0</v>
      </c>
      <c r="FK345">
        <v>1188.7648</v>
      </c>
      <c r="FL345">
        <v>20.5107692351657</v>
      </c>
      <c r="FM345">
        <v>433.307692555292</v>
      </c>
      <c r="FN345">
        <v>24324.384</v>
      </c>
      <c r="FO345">
        <v>15</v>
      </c>
      <c r="FP345">
        <v>0</v>
      </c>
      <c r="FQ345" t="s">
        <v>439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-42.06298</v>
      </c>
      <c r="GD345">
        <v>0.196024060150369</v>
      </c>
      <c r="GE345">
        <v>0.526231473403103</v>
      </c>
      <c r="GF345">
        <v>1</v>
      </c>
      <c r="GG345">
        <v>1187.39911764706</v>
      </c>
      <c r="GH345">
        <v>20.731703595319</v>
      </c>
      <c r="GI345">
        <v>2.04349091111419</v>
      </c>
      <c r="GJ345">
        <v>-1</v>
      </c>
      <c r="GK345">
        <v>5.761141</v>
      </c>
      <c r="GL345">
        <v>0.173585864661648</v>
      </c>
      <c r="GM345">
        <v>0.0184949795620325</v>
      </c>
      <c r="GN345">
        <v>0</v>
      </c>
      <c r="GO345">
        <v>1</v>
      </c>
      <c r="GP345">
        <v>2</v>
      </c>
      <c r="GQ345" t="s">
        <v>440</v>
      </c>
      <c r="GR345">
        <v>3.12441</v>
      </c>
      <c r="GS345">
        <v>2.65587</v>
      </c>
      <c r="GT345">
        <v>0.115188</v>
      </c>
      <c r="GU345">
        <v>0.121631</v>
      </c>
      <c r="GV345">
        <v>0.100313</v>
      </c>
      <c r="GW345">
        <v>0.0824717</v>
      </c>
      <c r="GX345">
        <v>22686.7</v>
      </c>
      <c r="GY345">
        <v>21415.5</v>
      </c>
      <c r="GZ345">
        <v>22931.1</v>
      </c>
      <c r="HA345">
        <v>23741.9</v>
      </c>
      <c r="HB345">
        <v>35162.3</v>
      </c>
      <c r="HC345">
        <v>36064</v>
      </c>
      <c r="HD345">
        <v>41341.4</v>
      </c>
      <c r="HE345">
        <v>42343</v>
      </c>
      <c r="HF345">
        <v>1.90295</v>
      </c>
      <c r="HG345">
        <v>1.79225</v>
      </c>
      <c r="HH345">
        <v>0.174679</v>
      </c>
      <c r="HI345">
        <v>0</v>
      </c>
      <c r="HJ345">
        <v>27.1328</v>
      </c>
      <c r="HK345">
        <v>999.9</v>
      </c>
      <c r="HL345">
        <v>51.984</v>
      </c>
      <c r="HM345">
        <v>30.041</v>
      </c>
      <c r="HN345">
        <v>24.482</v>
      </c>
      <c r="HO345">
        <v>53.2695</v>
      </c>
      <c r="HP345">
        <v>43.0168</v>
      </c>
      <c r="HQ345">
        <v>1</v>
      </c>
      <c r="HR345">
        <v>0.0797713</v>
      </c>
      <c r="HS345">
        <v>0.558434</v>
      </c>
      <c r="HT345">
        <v>20.2158</v>
      </c>
      <c r="HU345">
        <v>5.23301</v>
      </c>
      <c r="HV345">
        <v>11.992</v>
      </c>
      <c r="HW345">
        <v>4.95555</v>
      </c>
      <c r="HX345">
        <v>3.3039</v>
      </c>
      <c r="HY345">
        <v>51.6</v>
      </c>
      <c r="HZ345">
        <v>9999</v>
      </c>
      <c r="IA345">
        <v>9999</v>
      </c>
      <c r="IB345">
        <v>9999</v>
      </c>
      <c r="IC345">
        <v>1.86847</v>
      </c>
      <c r="ID345">
        <v>1.8642</v>
      </c>
      <c r="IE345">
        <v>1.87181</v>
      </c>
      <c r="IF345">
        <v>1.86265</v>
      </c>
      <c r="IG345">
        <v>1.86217</v>
      </c>
      <c r="IH345">
        <v>1.86856</v>
      </c>
      <c r="II345">
        <v>1.85868</v>
      </c>
      <c r="IJ345">
        <v>1.86508</v>
      </c>
      <c r="IK345">
        <v>5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5.772</v>
      </c>
      <c r="IY345">
        <v>0.4078</v>
      </c>
      <c r="IZ345">
        <v>3.97360106167472</v>
      </c>
      <c r="JA345">
        <v>0.00378919108122332</v>
      </c>
      <c r="JB345">
        <v>-1.39025892724049e-06</v>
      </c>
      <c r="JC345">
        <v>2.66215117939144e-10</v>
      </c>
      <c r="JD345">
        <v>0.0716792814121334</v>
      </c>
      <c r="JE345">
        <v>0.00926075309058177</v>
      </c>
      <c r="JF345">
        <v>8.50568971851429e-05</v>
      </c>
      <c r="JG345">
        <v>6.08600627940814e-06</v>
      </c>
      <c r="JH345">
        <v>1</v>
      </c>
      <c r="JI345">
        <v>1927</v>
      </c>
      <c r="JJ345">
        <v>1</v>
      </c>
      <c r="JK345">
        <v>28</v>
      </c>
      <c r="JL345">
        <v>29320937.4</v>
      </c>
      <c r="JM345">
        <v>29320937.4</v>
      </c>
      <c r="JN345">
        <v>1.47217</v>
      </c>
      <c r="JO345">
        <v>2.38281</v>
      </c>
      <c r="JP345">
        <v>1.4978</v>
      </c>
      <c r="JQ345">
        <v>2.32788</v>
      </c>
      <c r="JR345">
        <v>1.54419</v>
      </c>
      <c r="JS345">
        <v>2.27295</v>
      </c>
      <c r="JT345">
        <v>35.7311</v>
      </c>
      <c r="JU345">
        <v>24.105</v>
      </c>
      <c r="JV345">
        <v>18</v>
      </c>
      <c r="JW345">
        <v>548.64</v>
      </c>
      <c r="JX345">
        <v>421.357</v>
      </c>
      <c r="JY345">
        <v>26.352</v>
      </c>
      <c r="JZ345">
        <v>28.5759</v>
      </c>
      <c r="KA345">
        <v>30.0003</v>
      </c>
      <c r="KB345">
        <v>28.3899</v>
      </c>
      <c r="KC345">
        <v>28.4047</v>
      </c>
      <c r="KD345">
        <v>29.554</v>
      </c>
      <c r="KE345">
        <v>41.5296</v>
      </c>
      <c r="KF345">
        <v>25.0907</v>
      </c>
      <c r="KG345">
        <v>26.3479</v>
      </c>
      <c r="KH345">
        <v>656.999</v>
      </c>
      <c r="KI345">
        <v>17.7181</v>
      </c>
      <c r="KJ345">
        <v>92.6566</v>
      </c>
      <c r="KK345">
        <v>98.6795</v>
      </c>
    </row>
    <row r="346" spans="1:297">
      <c r="A346">
        <v>330</v>
      </c>
      <c r="B346">
        <v>1759256250</v>
      </c>
      <c r="C346">
        <v>6409</v>
      </c>
      <c r="D346" t="s">
        <v>1105</v>
      </c>
      <c r="E346" t="s">
        <v>1106</v>
      </c>
      <c r="F346">
        <v>5</v>
      </c>
      <c r="G346" t="s">
        <v>1028</v>
      </c>
      <c r="H346" t="s">
        <v>436</v>
      </c>
      <c r="I346">
        <v>1759256241.84615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652.815691550873</v>
      </c>
      <c r="AK346">
        <v>620.901684848484</v>
      </c>
      <c r="AL346">
        <v>3.495110707218</v>
      </c>
      <c r="AM346">
        <v>62.8338870890454</v>
      </c>
      <c r="AN346">
        <f>(AP346 - AO346 + DY346*1E3/(8.314*(EA346+273.15)) * AR346/DX346 * AQ346) * DX346/(100*DL346) * 1000/(1000 - AP346)</f>
        <v>0</v>
      </c>
      <c r="AO346">
        <v>17.7768005147916</v>
      </c>
      <c r="AP346">
        <v>23.5708127272727</v>
      </c>
      <c r="AQ346">
        <v>-0.000282672778134418</v>
      </c>
      <c r="AR346">
        <v>104.034214439665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5.9</v>
      </c>
      <c r="DM346">
        <v>0.5</v>
      </c>
      <c r="DN346" t="s">
        <v>438</v>
      </c>
      <c r="DO346">
        <v>2</v>
      </c>
      <c r="DP346" t="b">
        <v>1</v>
      </c>
      <c r="DQ346">
        <v>1759256241.84615</v>
      </c>
      <c r="DR346">
        <v>582.485384615385</v>
      </c>
      <c r="DS346">
        <v>625.128230769231</v>
      </c>
      <c r="DT346">
        <v>23.5845692307692</v>
      </c>
      <c r="DU346">
        <v>17.7976230769231</v>
      </c>
      <c r="DV346">
        <v>576.738153846154</v>
      </c>
      <c r="DW346">
        <v>23.1768</v>
      </c>
      <c r="DX346">
        <v>499.989307692308</v>
      </c>
      <c r="DY346">
        <v>90.6754</v>
      </c>
      <c r="DZ346">
        <v>0.0298883615384615</v>
      </c>
      <c r="EA346">
        <v>30.0783461538462</v>
      </c>
      <c r="EB346">
        <v>29.9877153846154</v>
      </c>
      <c r="EC346">
        <v>999.9</v>
      </c>
      <c r="ED346">
        <v>0</v>
      </c>
      <c r="EE346">
        <v>0</v>
      </c>
      <c r="EF346">
        <v>10002.0815384615</v>
      </c>
      <c r="EG346">
        <v>0</v>
      </c>
      <c r="EH346">
        <v>10.0155</v>
      </c>
      <c r="EI346">
        <v>-42.6427</v>
      </c>
      <c r="EJ346">
        <v>596.554769230769</v>
      </c>
      <c r="EK346">
        <v>636.455153846154</v>
      </c>
      <c r="EL346">
        <v>5.78694153846154</v>
      </c>
      <c r="EM346">
        <v>625.128230769231</v>
      </c>
      <c r="EN346">
        <v>17.7976230769231</v>
      </c>
      <c r="EO346">
        <v>2.13853923076923</v>
      </c>
      <c r="EP346">
        <v>1.61380769230769</v>
      </c>
      <c r="EQ346">
        <v>18.5091846153846</v>
      </c>
      <c r="ER346">
        <v>14.0912538461538</v>
      </c>
      <c r="ES346">
        <v>2000.02923076923</v>
      </c>
      <c r="ET346">
        <v>0.980001230769231</v>
      </c>
      <c r="EU346">
        <v>0.0199986</v>
      </c>
      <c r="EV346">
        <v>0</v>
      </c>
      <c r="EW346">
        <v>1190.18384615385</v>
      </c>
      <c r="EX346">
        <v>5.00016</v>
      </c>
      <c r="EY346">
        <v>24353.9153846154</v>
      </c>
      <c r="EZ346">
        <v>18234.4769230769</v>
      </c>
      <c r="FA346">
        <v>49.187</v>
      </c>
      <c r="FB346">
        <v>49.687</v>
      </c>
      <c r="FC346">
        <v>49.562</v>
      </c>
      <c r="FD346">
        <v>49.375</v>
      </c>
      <c r="FE346">
        <v>50.9951538461538</v>
      </c>
      <c r="FF346">
        <v>1955.12923076923</v>
      </c>
      <c r="FG346">
        <v>39.9</v>
      </c>
      <c r="FH346">
        <v>0</v>
      </c>
      <c r="FI346">
        <v>1759256257</v>
      </c>
      <c r="FJ346">
        <v>0</v>
      </c>
      <c r="FK346">
        <v>1190.4328</v>
      </c>
      <c r="FL346">
        <v>21.3784614975004</v>
      </c>
      <c r="FM346">
        <v>427.407691816736</v>
      </c>
      <c r="FN346">
        <v>24358.36</v>
      </c>
      <c r="FO346">
        <v>15</v>
      </c>
      <c r="FP346">
        <v>0</v>
      </c>
      <c r="FQ346" t="s">
        <v>439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-42.32446</v>
      </c>
      <c r="GD346">
        <v>-4.4906165413534</v>
      </c>
      <c r="GE346">
        <v>0.795540352464915</v>
      </c>
      <c r="GF346">
        <v>0</v>
      </c>
      <c r="GG346">
        <v>1188.87617647059</v>
      </c>
      <c r="GH346">
        <v>21.3217723547399</v>
      </c>
      <c r="GI346">
        <v>2.09964564896346</v>
      </c>
      <c r="GJ346">
        <v>-1</v>
      </c>
      <c r="GK346">
        <v>5.776224</v>
      </c>
      <c r="GL346">
        <v>0.166591578947359</v>
      </c>
      <c r="GM346">
        <v>0.0178196311409635</v>
      </c>
      <c r="GN346">
        <v>0</v>
      </c>
      <c r="GO346">
        <v>0</v>
      </c>
      <c r="GP346">
        <v>2</v>
      </c>
      <c r="GQ346" t="s">
        <v>446</v>
      </c>
      <c r="GR346">
        <v>3.12431</v>
      </c>
      <c r="GS346">
        <v>2.65535</v>
      </c>
      <c r="GT346">
        <v>0.117553</v>
      </c>
      <c r="GU346">
        <v>0.123922</v>
      </c>
      <c r="GV346">
        <v>0.100256</v>
      </c>
      <c r="GW346">
        <v>0.0823038</v>
      </c>
      <c r="GX346">
        <v>22625.8</v>
      </c>
      <c r="GY346">
        <v>21359.2</v>
      </c>
      <c r="GZ346">
        <v>22930.9</v>
      </c>
      <c r="HA346">
        <v>23741.4</v>
      </c>
      <c r="HB346">
        <v>35164.5</v>
      </c>
      <c r="HC346">
        <v>36070</v>
      </c>
      <c r="HD346">
        <v>41341.2</v>
      </c>
      <c r="HE346">
        <v>42342.1</v>
      </c>
      <c r="HF346">
        <v>1.9031</v>
      </c>
      <c r="HG346">
        <v>1.79247</v>
      </c>
      <c r="HH346">
        <v>0.174396</v>
      </c>
      <c r="HI346">
        <v>0</v>
      </c>
      <c r="HJ346">
        <v>27.1348</v>
      </c>
      <c r="HK346">
        <v>999.9</v>
      </c>
      <c r="HL346">
        <v>51.959</v>
      </c>
      <c r="HM346">
        <v>30.041</v>
      </c>
      <c r="HN346">
        <v>24.4719</v>
      </c>
      <c r="HO346">
        <v>53.8795</v>
      </c>
      <c r="HP346">
        <v>42.9808</v>
      </c>
      <c r="HQ346">
        <v>1</v>
      </c>
      <c r="HR346">
        <v>0.0800584</v>
      </c>
      <c r="HS346">
        <v>0.543775</v>
      </c>
      <c r="HT346">
        <v>20.2158</v>
      </c>
      <c r="HU346">
        <v>5.23331</v>
      </c>
      <c r="HV346">
        <v>11.992</v>
      </c>
      <c r="HW346">
        <v>4.95565</v>
      </c>
      <c r="HX346">
        <v>3.30393</v>
      </c>
      <c r="HY346">
        <v>51.6</v>
      </c>
      <c r="HZ346">
        <v>9999</v>
      </c>
      <c r="IA346">
        <v>9999</v>
      </c>
      <c r="IB346">
        <v>9999</v>
      </c>
      <c r="IC346">
        <v>1.86847</v>
      </c>
      <c r="ID346">
        <v>1.86417</v>
      </c>
      <c r="IE346">
        <v>1.8718</v>
      </c>
      <c r="IF346">
        <v>1.86265</v>
      </c>
      <c r="IG346">
        <v>1.86217</v>
      </c>
      <c r="IH346">
        <v>1.86858</v>
      </c>
      <c r="II346">
        <v>1.85867</v>
      </c>
      <c r="IJ346">
        <v>1.86508</v>
      </c>
      <c r="IK346">
        <v>5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5.814</v>
      </c>
      <c r="IY346">
        <v>0.4074</v>
      </c>
      <c r="IZ346">
        <v>3.97360106167472</v>
      </c>
      <c r="JA346">
        <v>0.00378919108122332</v>
      </c>
      <c r="JB346">
        <v>-1.39025892724049e-06</v>
      </c>
      <c r="JC346">
        <v>2.66215117939144e-10</v>
      </c>
      <c r="JD346">
        <v>0.0716792814121334</v>
      </c>
      <c r="JE346">
        <v>0.00926075309058177</v>
      </c>
      <c r="JF346">
        <v>8.50568971851429e-05</v>
      </c>
      <c r="JG346">
        <v>6.08600627940814e-06</v>
      </c>
      <c r="JH346">
        <v>1</v>
      </c>
      <c r="JI346">
        <v>1927</v>
      </c>
      <c r="JJ346">
        <v>1</v>
      </c>
      <c r="JK346">
        <v>28</v>
      </c>
      <c r="JL346">
        <v>29320937.5</v>
      </c>
      <c r="JM346">
        <v>29320937.5</v>
      </c>
      <c r="JN346">
        <v>1.50024</v>
      </c>
      <c r="JO346">
        <v>2.36328</v>
      </c>
      <c r="JP346">
        <v>1.4978</v>
      </c>
      <c r="JQ346">
        <v>2.32788</v>
      </c>
      <c r="JR346">
        <v>1.54419</v>
      </c>
      <c r="JS346">
        <v>2.33887</v>
      </c>
      <c r="JT346">
        <v>35.7311</v>
      </c>
      <c r="JU346">
        <v>24.1225</v>
      </c>
      <c r="JV346">
        <v>18</v>
      </c>
      <c r="JW346">
        <v>548.763</v>
      </c>
      <c r="JX346">
        <v>421.513</v>
      </c>
      <c r="JY346">
        <v>26.3582</v>
      </c>
      <c r="JZ346">
        <v>28.5788</v>
      </c>
      <c r="KA346">
        <v>30.0004</v>
      </c>
      <c r="KB346">
        <v>28.3928</v>
      </c>
      <c r="KC346">
        <v>28.4082</v>
      </c>
      <c r="KD346">
        <v>30.1927</v>
      </c>
      <c r="KE346">
        <v>41.5296</v>
      </c>
      <c r="KF346">
        <v>24.7115</v>
      </c>
      <c r="KG346">
        <v>26.3593</v>
      </c>
      <c r="KH346">
        <v>677.309</v>
      </c>
      <c r="KI346">
        <v>17.7239</v>
      </c>
      <c r="KJ346">
        <v>92.656</v>
      </c>
      <c r="KK346">
        <v>98.6774</v>
      </c>
    </row>
    <row r="347" spans="1:297">
      <c r="A347">
        <v>331</v>
      </c>
      <c r="B347">
        <v>1759256255</v>
      </c>
      <c r="C347">
        <v>6414</v>
      </c>
      <c r="D347" t="s">
        <v>1107</v>
      </c>
      <c r="E347" t="s">
        <v>1108</v>
      </c>
      <c r="F347">
        <v>5</v>
      </c>
      <c r="G347" t="s">
        <v>1028</v>
      </c>
      <c r="H347" t="s">
        <v>436</v>
      </c>
      <c r="I347">
        <v>1759256246.84615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669.873064278171</v>
      </c>
      <c r="AK347">
        <v>637.681836363636</v>
      </c>
      <c r="AL347">
        <v>3.32814045909006</v>
      </c>
      <c r="AM347">
        <v>62.8338870890454</v>
      </c>
      <c r="AN347">
        <f>(AP347 - AO347 + DY347*1E3/(8.314*(EA347+273.15)) * AR347/DX347 * AQ347) * DX347/(100*DL347) * 1000/(1000 - AP347)</f>
        <v>0</v>
      </c>
      <c r="AO347">
        <v>17.7310639252102</v>
      </c>
      <c r="AP347">
        <v>23.5460442424242</v>
      </c>
      <c r="AQ347">
        <v>-0.00506534228467643</v>
      </c>
      <c r="AR347">
        <v>104.034214439665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5.9</v>
      </c>
      <c r="DM347">
        <v>0.5</v>
      </c>
      <c r="DN347" t="s">
        <v>438</v>
      </c>
      <c r="DO347">
        <v>2</v>
      </c>
      <c r="DP347" t="b">
        <v>1</v>
      </c>
      <c r="DQ347">
        <v>1759256246.84615</v>
      </c>
      <c r="DR347">
        <v>599.060307692308</v>
      </c>
      <c r="DS347">
        <v>641.852692307692</v>
      </c>
      <c r="DT347">
        <v>23.5730923076923</v>
      </c>
      <c r="DU347">
        <v>17.7700538461538</v>
      </c>
      <c r="DV347">
        <v>593.272769230769</v>
      </c>
      <c r="DW347">
        <v>23.1655846153846</v>
      </c>
      <c r="DX347">
        <v>500.000846153846</v>
      </c>
      <c r="DY347">
        <v>90.6754538461538</v>
      </c>
      <c r="DZ347">
        <v>0.0299629384615385</v>
      </c>
      <c r="EA347">
        <v>30.0837230769231</v>
      </c>
      <c r="EB347">
        <v>29.9852615384615</v>
      </c>
      <c r="EC347">
        <v>999.9</v>
      </c>
      <c r="ED347">
        <v>0</v>
      </c>
      <c r="EE347">
        <v>0</v>
      </c>
      <c r="EF347">
        <v>10009.8676923077</v>
      </c>
      <c r="EG347">
        <v>0</v>
      </c>
      <c r="EH347">
        <v>10.0155</v>
      </c>
      <c r="EI347">
        <v>-42.7922307692308</v>
      </c>
      <c r="EJ347">
        <v>613.522692307692</v>
      </c>
      <c r="EK347">
        <v>653.464076923077</v>
      </c>
      <c r="EL347">
        <v>5.80302923076923</v>
      </c>
      <c r="EM347">
        <v>641.852692307692</v>
      </c>
      <c r="EN347">
        <v>17.7700538461538</v>
      </c>
      <c r="EO347">
        <v>2.13750076923077</v>
      </c>
      <c r="EP347">
        <v>1.61130692307692</v>
      </c>
      <c r="EQ347">
        <v>18.5014230769231</v>
      </c>
      <c r="ER347">
        <v>14.0673384615385</v>
      </c>
      <c r="ES347">
        <v>2000.00307692308</v>
      </c>
      <c r="ET347">
        <v>0.980001076923077</v>
      </c>
      <c r="EU347">
        <v>0.0199988153846154</v>
      </c>
      <c r="EV347">
        <v>0</v>
      </c>
      <c r="EW347">
        <v>1191.89846153846</v>
      </c>
      <c r="EX347">
        <v>5.00016</v>
      </c>
      <c r="EY347">
        <v>24387.7769230769</v>
      </c>
      <c r="EZ347">
        <v>18234.2307692308</v>
      </c>
      <c r="FA347">
        <v>49.187</v>
      </c>
      <c r="FB347">
        <v>49.687</v>
      </c>
      <c r="FC347">
        <v>49.562</v>
      </c>
      <c r="FD347">
        <v>49.375</v>
      </c>
      <c r="FE347">
        <v>51</v>
      </c>
      <c r="FF347">
        <v>1955.10307692308</v>
      </c>
      <c r="FG347">
        <v>39.9</v>
      </c>
      <c r="FH347">
        <v>0</v>
      </c>
      <c r="FI347">
        <v>1759256262.4</v>
      </c>
      <c r="FJ347">
        <v>0</v>
      </c>
      <c r="FK347">
        <v>1192.15653846154</v>
      </c>
      <c r="FL347">
        <v>19.7446153816142</v>
      </c>
      <c r="FM347">
        <v>403.025641056748</v>
      </c>
      <c r="FN347">
        <v>24393.4346153846</v>
      </c>
      <c r="FO347">
        <v>15</v>
      </c>
      <c r="FP347">
        <v>0</v>
      </c>
      <c r="FQ347" t="s">
        <v>439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-42.77135</v>
      </c>
      <c r="GD347">
        <v>-3.91966015037599</v>
      </c>
      <c r="GE347">
        <v>0.777407161338253</v>
      </c>
      <c r="GF347">
        <v>0</v>
      </c>
      <c r="GG347">
        <v>1190.93529411765</v>
      </c>
      <c r="GH347">
        <v>20.5365928308019</v>
      </c>
      <c r="GI347">
        <v>2.02543420950279</v>
      </c>
      <c r="GJ347">
        <v>-1</v>
      </c>
      <c r="GK347">
        <v>5.7970855</v>
      </c>
      <c r="GL347">
        <v>0.211058796992474</v>
      </c>
      <c r="GM347">
        <v>0.0222783456466139</v>
      </c>
      <c r="GN347">
        <v>0</v>
      </c>
      <c r="GO347">
        <v>0</v>
      </c>
      <c r="GP347">
        <v>2</v>
      </c>
      <c r="GQ347" t="s">
        <v>446</v>
      </c>
      <c r="GR347">
        <v>3.1244</v>
      </c>
      <c r="GS347">
        <v>2.65559</v>
      </c>
      <c r="GT347">
        <v>0.119795</v>
      </c>
      <c r="GU347">
        <v>0.126218</v>
      </c>
      <c r="GV347">
        <v>0.100171</v>
      </c>
      <c r="GW347">
        <v>0.0822214</v>
      </c>
      <c r="GX347">
        <v>22568.1</v>
      </c>
      <c r="GY347">
        <v>21302.6</v>
      </c>
      <c r="GZ347">
        <v>22930.7</v>
      </c>
      <c r="HA347">
        <v>23740.7</v>
      </c>
      <c r="HB347">
        <v>35167.9</v>
      </c>
      <c r="HC347">
        <v>36072.7</v>
      </c>
      <c r="HD347">
        <v>41341</v>
      </c>
      <c r="HE347">
        <v>42341.2</v>
      </c>
      <c r="HF347">
        <v>1.90285</v>
      </c>
      <c r="HG347">
        <v>1.7925</v>
      </c>
      <c r="HH347">
        <v>0.175312</v>
      </c>
      <c r="HI347">
        <v>0</v>
      </c>
      <c r="HJ347">
        <v>27.1351</v>
      </c>
      <c r="HK347">
        <v>999.9</v>
      </c>
      <c r="HL347">
        <v>51.935</v>
      </c>
      <c r="HM347">
        <v>30.041</v>
      </c>
      <c r="HN347">
        <v>24.4608</v>
      </c>
      <c r="HO347">
        <v>54.0395</v>
      </c>
      <c r="HP347">
        <v>42.9848</v>
      </c>
      <c r="HQ347">
        <v>1</v>
      </c>
      <c r="HR347">
        <v>0.0801829</v>
      </c>
      <c r="HS347">
        <v>0.535602</v>
      </c>
      <c r="HT347">
        <v>20.216</v>
      </c>
      <c r="HU347">
        <v>5.23361</v>
      </c>
      <c r="HV347">
        <v>11.992</v>
      </c>
      <c r="HW347">
        <v>4.95575</v>
      </c>
      <c r="HX347">
        <v>3.304</v>
      </c>
      <c r="HY347">
        <v>51.7</v>
      </c>
      <c r="HZ347">
        <v>9999</v>
      </c>
      <c r="IA347">
        <v>9999</v>
      </c>
      <c r="IB347">
        <v>9999</v>
      </c>
      <c r="IC347">
        <v>1.86847</v>
      </c>
      <c r="ID347">
        <v>1.86418</v>
      </c>
      <c r="IE347">
        <v>1.8718</v>
      </c>
      <c r="IF347">
        <v>1.86264</v>
      </c>
      <c r="IG347">
        <v>1.86216</v>
      </c>
      <c r="IH347">
        <v>1.86855</v>
      </c>
      <c r="II347">
        <v>1.85867</v>
      </c>
      <c r="IJ347">
        <v>1.86508</v>
      </c>
      <c r="IK347">
        <v>5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5.853</v>
      </c>
      <c r="IY347">
        <v>0.4068</v>
      </c>
      <c r="IZ347">
        <v>3.97360106167472</v>
      </c>
      <c r="JA347">
        <v>0.00378919108122332</v>
      </c>
      <c r="JB347">
        <v>-1.39025892724049e-06</v>
      </c>
      <c r="JC347">
        <v>2.66215117939144e-10</v>
      </c>
      <c r="JD347">
        <v>0.0716792814121334</v>
      </c>
      <c r="JE347">
        <v>0.00926075309058177</v>
      </c>
      <c r="JF347">
        <v>8.50568971851429e-05</v>
      </c>
      <c r="JG347">
        <v>6.08600627940814e-06</v>
      </c>
      <c r="JH347">
        <v>1</v>
      </c>
      <c r="JI347">
        <v>1927</v>
      </c>
      <c r="JJ347">
        <v>1</v>
      </c>
      <c r="JK347">
        <v>28</v>
      </c>
      <c r="JL347">
        <v>29320937.6</v>
      </c>
      <c r="JM347">
        <v>29320937.6</v>
      </c>
      <c r="JN347">
        <v>1.5332</v>
      </c>
      <c r="JO347">
        <v>2.37671</v>
      </c>
      <c r="JP347">
        <v>1.49902</v>
      </c>
      <c r="JQ347">
        <v>2.32666</v>
      </c>
      <c r="JR347">
        <v>1.54419</v>
      </c>
      <c r="JS347">
        <v>2.30957</v>
      </c>
      <c r="JT347">
        <v>35.7311</v>
      </c>
      <c r="JU347">
        <v>24.1138</v>
      </c>
      <c r="JV347">
        <v>18</v>
      </c>
      <c r="JW347">
        <v>548.626</v>
      </c>
      <c r="JX347">
        <v>421.545</v>
      </c>
      <c r="JY347">
        <v>26.3683</v>
      </c>
      <c r="JZ347">
        <v>28.582</v>
      </c>
      <c r="KA347">
        <v>30.0003</v>
      </c>
      <c r="KB347">
        <v>28.3959</v>
      </c>
      <c r="KC347">
        <v>28.4107</v>
      </c>
      <c r="KD347">
        <v>30.7662</v>
      </c>
      <c r="KE347">
        <v>41.5296</v>
      </c>
      <c r="KF347">
        <v>24.7115</v>
      </c>
      <c r="KG347">
        <v>26.3707</v>
      </c>
      <c r="KH347">
        <v>690.848</v>
      </c>
      <c r="KI347">
        <v>17.7417</v>
      </c>
      <c r="KJ347">
        <v>92.6553</v>
      </c>
      <c r="KK347">
        <v>98.6751</v>
      </c>
    </row>
    <row r="348" spans="1:297">
      <c r="A348">
        <v>332</v>
      </c>
      <c r="B348">
        <v>1759256260</v>
      </c>
      <c r="C348">
        <v>6419</v>
      </c>
      <c r="D348" t="s">
        <v>1109</v>
      </c>
      <c r="E348" t="s">
        <v>1110</v>
      </c>
      <c r="F348">
        <v>5</v>
      </c>
      <c r="G348" t="s">
        <v>1028</v>
      </c>
      <c r="H348" t="s">
        <v>436</v>
      </c>
      <c r="I348">
        <v>1759256251.84615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687.711195917256</v>
      </c>
      <c r="AK348">
        <v>655.310563636363</v>
      </c>
      <c r="AL348">
        <v>3.52427031726723</v>
      </c>
      <c r="AM348">
        <v>62.8338870890454</v>
      </c>
      <c r="AN348">
        <f>(AP348 - AO348 + DY348*1E3/(8.314*(EA348+273.15)) * AR348/DX348 * AQ348) * DX348/(100*DL348) * 1000/(1000 - AP348)</f>
        <v>0</v>
      </c>
      <c r="AO348">
        <v>17.7189841101162</v>
      </c>
      <c r="AP348">
        <v>23.5193327272727</v>
      </c>
      <c r="AQ348">
        <v>-0.00521343207323765</v>
      </c>
      <c r="AR348">
        <v>104.034214439665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5.9</v>
      </c>
      <c r="DM348">
        <v>0.5</v>
      </c>
      <c r="DN348" t="s">
        <v>438</v>
      </c>
      <c r="DO348">
        <v>2</v>
      </c>
      <c r="DP348" t="b">
        <v>1</v>
      </c>
      <c r="DQ348">
        <v>1759256251.84615</v>
      </c>
      <c r="DR348">
        <v>615.691</v>
      </c>
      <c r="DS348">
        <v>659.151615384616</v>
      </c>
      <c r="DT348">
        <v>23.5551384615385</v>
      </c>
      <c r="DU348">
        <v>17.7427307692308</v>
      </c>
      <c r="DV348">
        <v>609.863538461539</v>
      </c>
      <c r="DW348">
        <v>23.1480384615385</v>
      </c>
      <c r="DX348">
        <v>499.986538461538</v>
      </c>
      <c r="DY348">
        <v>90.6754</v>
      </c>
      <c r="DZ348">
        <v>0.0298162692307692</v>
      </c>
      <c r="EA348">
        <v>30.0888230769231</v>
      </c>
      <c r="EB348">
        <v>29.9858923076923</v>
      </c>
      <c r="EC348">
        <v>999.9</v>
      </c>
      <c r="ED348">
        <v>0</v>
      </c>
      <c r="EE348">
        <v>0</v>
      </c>
      <c r="EF348">
        <v>10027.2730769231</v>
      </c>
      <c r="EG348">
        <v>0</v>
      </c>
      <c r="EH348">
        <v>10.0155</v>
      </c>
      <c r="EI348">
        <v>-43.4605230769231</v>
      </c>
      <c r="EJ348">
        <v>630.543230769231</v>
      </c>
      <c r="EK348">
        <v>671.057615384615</v>
      </c>
      <c r="EL348">
        <v>5.81241384615385</v>
      </c>
      <c r="EM348">
        <v>659.151615384616</v>
      </c>
      <c r="EN348">
        <v>17.7427307692308</v>
      </c>
      <c r="EO348">
        <v>2.13587307692308</v>
      </c>
      <c r="EP348">
        <v>1.60882846153846</v>
      </c>
      <c r="EQ348">
        <v>18.4892615384615</v>
      </c>
      <c r="ER348">
        <v>14.0436076923077</v>
      </c>
      <c r="ES348">
        <v>1999.95923076923</v>
      </c>
      <c r="ET348">
        <v>0.980000769230769</v>
      </c>
      <c r="EU348">
        <v>0.0199992384615385</v>
      </c>
      <c r="EV348">
        <v>0</v>
      </c>
      <c r="EW348">
        <v>1193.51769230769</v>
      </c>
      <c r="EX348">
        <v>5.00016</v>
      </c>
      <c r="EY348">
        <v>24420.1769230769</v>
      </c>
      <c r="EZ348">
        <v>18233.8230769231</v>
      </c>
      <c r="FA348">
        <v>49.187</v>
      </c>
      <c r="FB348">
        <v>49.687</v>
      </c>
      <c r="FC348">
        <v>49.562</v>
      </c>
      <c r="FD348">
        <v>49.375</v>
      </c>
      <c r="FE348">
        <v>51</v>
      </c>
      <c r="FF348">
        <v>1955.05923076923</v>
      </c>
      <c r="FG348">
        <v>39.9</v>
      </c>
      <c r="FH348">
        <v>0</v>
      </c>
      <c r="FI348">
        <v>1759256267.2</v>
      </c>
      <c r="FJ348">
        <v>0</v>
      </c>
      <c r="FK348">
        <v>1193.70115384615</v>
      </c>
      <c r="FL348">
        <v>18.3347008637879</v>
      </c>
      <c r="FM348">
        <v>388.194871941069</v>
      </c>
      <c r="FN348">
        <v>24425.1423076923</v>
      </c>
      <c r="FO348">
        <v>15</v>
      </c>
      <c r="FP348">
        <v>0</v>
      </c>
      <c r="FQ348" t="s">
        <v>439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-43.014025</v>
      </c>
      <c r="GD348">
        <v>-7.38737593984969</v>
      </c>
      <c r="GE348">
        <v>0.918277997054814</v>
      </c>
      <c r="GF348">
        <v>0</v>
      </c>
      <c r="GG348">
        <v>1192.31617647059</v>
      </c>
      <c r="GH348">
        <v>19.5203972323849</v>
      </c>
      <c r="GI348">
        <v>1.93065976943858</v>
      </c>
      <c r="GJ348">
        <v>-1</v>
      </c>
      <c r="GK348">
        <v>5.803501</v>
      </c>
      <c r="GL348">
        <v>0.165151578947363</v>
      </c>
      <c r="GM348">
        <v>0.0205987771238974</v>
      </c>
      <c r="GN348">
        <v>0</v>
      </c>
      <c r="GO348">
        <v>0</v>
      </c>
      <c r="GP348">
        <v>2</v>
      </c>
      <c r="GQ348" t="s">
        <v>446</v>
      </c>
      <c r="GR348">
        <v>3.12446</v>
      </c>
      <c r="GS348">
        <v>2.65553</v>
      </c>
      <c r="GT348">
        <v>0.122083</v>
      </c>
      <c r="GU348">
        <v>0.128308</v>
      </c>
      <c r="GV348">
        <v>0.100097</v>
      </c>
      <c r="GW348">
        <v>0.0822244</v>
      </c>
      <c r="GX348">
        <v>22509.3</v>
      </c>
      <c r="GY348">
        <v>21251.7</v>
      </c>
      <c r="GZ348">
        <v>22930.6</v>
      </c>
      <c r="HA348">
        <v>23740.8</v>
      </c>
      <c r="HB348">
        <v>35170.3</v>
      </c>
      <c r="HC348">
        <v>36073</v>
      </c>
      <c r="HD348">
        <v>41340.2</v>
      </c>
      <c r="HE348">
        <v>42341.5</v>
      </c>
      <c r="HF348">
        <v>1.903</v>
      </c>
      <c r="HG348">
        <v>1.79223</v>
      </c>
      <c r="HH348">
        <v>0.174675</v>
      </c>
      <c r="HI348">
        <v>0</v>
      </c>
      <c r="HJ348">
        <v>27.1351</v>
      </c>
      <c r="HK348">
        <v>999.9</v>
      </c>
      <c r="HL348">
        <v>51.911</v>
      </c>
      <c r="HM348">
        <v>30.041</v>
      </c>
      <c r="HN348">
        <v>24.4483</v>
      </c>
      <c r="HO348">
        <v>54.2295</v>
      </c>
      <c r="HP348">
        <v>43.0529</v>
      </c>
      <c r="HQ348">
        <v>1</v>
      </c>
      <c r="HR348">
        <v>0.0804802</v>
      </c>
      <c r="HS348">
        <v>0.537473</v>
      </c>
      <c r="HT348">
        <v>20.2158</v>
      </c>
      <c r="HU348">
        <v>5.23316</v>
      </c>
      <c r="HV348">
        <v>11.992</v>
      </c>
      <c r="HW348">
        <v>4.9557</v>
      </c>
      <c r="HX348">
        <v>3.30395</v>
      </c>
      <c r="HY348">
        <v>51.7</v>
      </c>
      <c r="HZ348">
        <v>9999</v>
      </c>
      <c r="IA348">
        <v>9999</v>
      </c>
      <c r="IB348">
        <v>9999</v>
      </c>
      <c r="IC348">
        <v>1.86849</v>
      </c>
      <c r="ID348">
        <v>1.86418</v>
      </c>
      <c r="IE348">
        <v>1.87181</v>
      </c>
      <c r="IF348">
        <v>1.86264</v>
      </c>
      <c r="IG348">
        <v>1.86216</v>
      </c>
      <c r="IH348">
        <v>1.86855</v>
      </c>
      <c r="II348">
        <v>1.85867</v>
      </c>
      <c r="IJ348">
        <v>1.86508</v>
      </c>
      <c r="IK348">
        <v>5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5.892</v>
      </c>
      <c r="IY348">
        <v>0.4062</v>
      </c>
      <c r="IZ348">
        <v>3.97360106167472</v>
      </c>
      <c r="JA348">
        <v>0.00378919108122332</v>
      </c>
      <c r="JB348">
        <v>-1.39025892724049e-06</v>
      </c>
      <c r="JC348">
        <v>2.66215117939144e-10</v>
      </c>
      <c r="JD348">
        <v>0.0716792814121334</v>
      </c>
      <c r="JE348">
        <v>0.00926075309058177</v>
      </c>
      <c r="JF348">
        <v>8.50568971851429e-05</v>
      </c>
      <c r="JG348">
        <v>6.08600627940814e-06</v>
      </c>
      <c r="JH348">
        <v>1</v>
      </c>
      <c r="JI348">
        <v>1927</v>
      </c>
      <c r="JJ348">
        <v>1</v>
      </c>
      <c r="JK348">
        <v>28</v>
      </c>
      <c r="JL348">
        <v>29320937.7</v>
      </c>
      <c r="JM348">
        <v>29320937.7</v>
      </c>
      <c r="JN348">
        <v>1.56372</v>
      </c>
      <c r="JO348">
        <v>2.37427</v>
      </c>
      <c r="JP348">
        <v>1.49902</v>
      </c>
      <c r="JQ348">
        <v>2.32788</v>
      </c>
      <c r="JR348">
        <v>1.54419</v>
      </c>
      <c r="JS348">
        <v>2.31689</v>
      </c>
      <c r="JT348">
        <v>35.7311</v>
      </c>
      <c r="JU348">
        <v>24.1138</v>
      </c>
      <c r="JV348">
        <v>18</v>
      </c>
      <c r="JW348">
        <v>548.749</v>
      </c>
      <c r="JX348">
        <v>421.409</v>
      </c>
      <c r="JY348">
        <v>26.3778</v>
      </c>
      <c r="JZ348">
        <v>28.585</v>
      </c>
      <c r="KA348">
        <v>30.0004</v>
      </c>
      <c r="KB348">
        <v>28.3989</v>
      </c>
      <c r="KC348">
        <v>28.4141</v>
      </c>
      <c r="KD348">
        <v>31.3326</v>
      </c>
      <c r="KE348">
        <v>41.5296</v>
      </c>
      <c r="KF348">
        <v>24.7115</v>
      </c>
      <c r="KG348">
        <v>26.3795</v>
      </c>
      <c r="KH348">
        <v>711.105</v>
      </c>
      <c r="KI348">
        <v>17.7417</v>
      </c>
      <c r="KJ348">
        <v>92.654</v>
      </c>
      <c r="KK348">
        <v>98.6757</v>
      </c>
    </row>
    <row r="349" spans="1:297">
      <c r="A349">
        <v>333</v>
      </c>
      <c r="B349">
        <v>1759256265</v>
      </c>
      <c r="C349">
        <v>6424</v>
      </c>
      <c r="D349" t="s">
        <v>1111</v>
      </c>
      <c r="E349" t="s">
        <v>1112</v>
      </c>
      <c r="F349">
        <v>5</v>
      </c>
      <c r="G349" t="s">
        <v>1028</v>
      </c>
      <c r="H349" t="s">
        <v>436</v>
      </c>
      <c r="I349">
        <v>1759256256.84615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704.108977770368</v>
      </c>
      <c r="AK349">
        <v>671.805957575758</v>
      </c>
      <c r="AL349">
        <v>3.30745080332179</v>
      </c>
      <c r="AM349">
        <v>62.8338870890454</v>
      </c>
      <c r="AN349">
        <f>(AP349 - AO349 + DY349*1E3/(8.314*(EA349+273.15)) * AR349/DX349 * AQ349) * DX349/(100*DL349) * 1000/(1000 - AP349)</f>
        <v>0</v>
      </c>
      <c r="AO349">
        <v>17.7217361536008</v>
      </c>
      <c r="AP349">
        <v>23.49682</v>
      </c>
      <c r="AQ349">
        <v>-0.00199714650325134</v>
      </c>
      <c r="AR349">
        <v>104.034214439665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5.9</v>
      </c>
      <c r="DM349">
        <v>0.5</v>
      </c>
      <c r="DN349" t="s">
        <v>438</v>
      </c>
      <c r="DO349">
        <v>2</v>
      </c>
      <c r="DP349" t="b">
        <v>1</v>
      </c>
      <c r="DQ349">
        <v>1759256256.84615</v>
      </c>
      <c r="DR349">
        <v>632.399923076923</v>
      </c>
      <c r="DS349">
        <v>675.949230769231</v>
      </c>
      <c r="DT349">
        <v>23.5315076923077</v>
      </c>
      <c r="DU349">
        <v>17.7253846153846</v>
      </c>
      <c r="DV349">
        <v>626.532846153846</v>
      </c>
      <c r="DW349">
        <v>23.1249461538461</v>
      </c>
      <c r="DX349">
        <v>500.014692307692</v>
      </c>
      <c r="DY349">
        <v>90.6756538461538</v>
      </c>
      <c r="DZ349">
        <v>0.0297743076923077</v>
      </c>
      <c r="EA349">
        <v>30.0892307692308</v>
      </c>
      <c r="EB349">
        <v>29.9877692307692</v>
      </c>
      <c r="EC349">
        <v>999.9</v>
      </c>
      <c r="ED349">
        <v>0</v>
      </c>
      <c r="EE349">
        <v>0</v>
      </c>
      <c r="EF349">
        <v>10019.4338461538</v>
      </c>
      <c r="EG349">
        <v>0</v>
      </c>
      <c r="EH349">
        <v>10.0155</v>
      </c>
      <c r="EI349">
        <v>-43.5492076923077</v>
      </c>
      <c r="EJ349">
        <v>647.639461538461</v>
      </c>
      <c r="EK349">
        <v>688.146769230769</v>
      </c>
      <c r="EL349">
        <v>5.80612384615385</v>
      </c>
      <c r="EM349">
        <v>675.949230769231</v>
      </c>
      <c r="EN349">
        <v>17.7253846153846</v>
      </c>
      <c r="EO349">
        <v>2.13373538461539</v>
      </c>
      <c r="EP349">
        <v>1.60726076923077</v>
      </c>
      <c r="EQ349">
        <v>18.4732769230769</v>
      </c>
      <c r="ER349">
        <v>14.0286</v>
      </c>
      <c r="ES349">
        <v>1999.91846153846</v>
      </c>
      <c r="ET349">
        <v>0.980000461538462</v>
      </c>
      <c r="EU349">
        <v>0.0199996615384615</v>
      </c>
      <c r="EV349">
        <v>0</v>
      </c>
      <c r="EW349">
        <v>1194.97153846154</v>
      </c>
      <c r="EX349">
        <v>5.00016</v>
      </c>
      <c r="EY349">
        <v>24451.4307692308</v>
      </c>
      <c r="EZ349">
        <v>18233.4538461538</v>
      </c>
      <c r="FA349">
        <v>49.1918461538462</v>
      </c>
      <c r="FB349">
        <v>49.687</v>
      </c>
      <c r="FC349">
        <v>49.562</v>
      </c>
      <c r="FD349">
        <v>49.375</v>
      </c>
      <c r="FE349">
        <v>51</v>
      </c>
      <c r="FF349">
        <v>1955.01846153846</v>
      </c>
      <c r="FG349">
        <v>39.9</v>
      </c>
      <c r="FH349">
        <v>0</v>
      </c>
      <c r="FI349">
        <v>1759256272</v>
      </c>
      <c r="FJ349">
        <v>0</v>
      </c>
      <c r="FK349">
        <v>1195.09615384615</v>
      </c>
      <c r="FL349">
        <v>17.2854700542657</v>
      </c>
      <c r="FM349">
        <v>369.442734380212</v>
      </c>
      <c r="FN349">
        <v>24455.2692307692</v>
      </c>
      <c r="FO349">
        <v>15</v>
      </c>
      <c r="FP349">
        <v>0</v>
      </c>
      <c r="FQ349" t="s">
        <v>439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-43.3411952380952</v>
      </c>
      <c r="GD349">
        <v>-3.19120519480528</v>
      </c>
      <c r="GE349">
        <v>0.629536721933708</v>
      </c>
      <c r="GF349">
        <v>0</v>
      </c>
      <c r="GG349">
        <v>1193.855</v>
      </c>
      <c r="GH349">
        <v>18.5889992373506</v>
      </c>
      <c r="GI349">
        <v>1.83990448920908</v>
      </c>
      <c r="GJ349">
        <v>-1</v>
      </c>
      <c r="GK349">
        <v>5.80544380952381</v>
      </c>
      <c r="GL349">
        <v>-0.0180257142857047</v>
      </c>
      <c r="GM349">
        <v>0.0174972777409708</v>
      </c>
      <c r="GN349">
        <v>1</v>
      </c>
      <c r="GO349">
        <v>1</v>
      </c>
      <c r="GP349">
        <v>2</v>
      </c>
      <c r="GQ349" t="s">
        <v>440</v>
      </c>
      <c r="GR349">
        <v>3.12443</v>
      </c>
      <c r="GS349">
        <v>2.65536</v>
      </c>
      <c r="GT349">
        <v>0.124267</v>
      </c>
      <c r="GU349">
        <v>0.130529</v>
      </c>
      <c r="GV349">
        <v>0.100027</v>
      </c>
      <c r="GW349">
        <v>0.082215</v>
      </c>
      <c r="GX349">
        <v>22453.1</v>
      </c>
      <c r="GY349">
        <v>21197.8</v>
      </c>
      <c r="GZ349">
        <v>22930.4</v>
      </c>
      <c r="HA349">
        <v>23741.1</v>
      </c>
      <c r="HB349">
        <v>35173.3</v>
      </c>
      <c r="HC349">
        <v>36073.9</v>
      </c>
      <c r="HD349">
        <v>41340.2</v>
      </c>
      <c r="HE349">
        <v>42341.9</v>
      </c>
      <c r="HF349">
        <v>1.9029</v>
      </c>
      <c r="HG349">
        <v>1.79225</v>
      </c>
      <c r="HH349">
        <v>0.175722</v>
      </c>
      <c r="HI349">
        <v>0</v>
      </c>
      <c r="HJ349">
        <v>27.1374</v>
      </c>
      <c r="HK349">
        <v>999.9</v>
      </c>
      <c r="HL349">
        <v>51.886</v>
      </c>
      <c r="HM349">
        <v>30.041</v>
      </c>
      <c r="HN349">
        <v>24.4378</v>
      </c>
      <c r="HO349">
        <v>54.4495</v>
      </c>
      <c r="HP349">
        <v>43.0208</v>
      </c>
      <c r="HQ349">
        <v>1</v>
      </c>
      <c r="HR349">
        <v>0.080686</v>
      </c>
      <c r="HS349">
        <v>0.53058</v>
      </c>
      <c r="HT349">
        <v>20.216</v>
      </c>
      <c r="HU349">
        <v>5.23331</v>
      </c>
      <c r="HV349">
        <v>11.992</v>
      </c>
      <c r="HW349">
        <v>4.9557</v>
      </c>
      <c r="HX349">
        <v>3.30395</v>
      </c>
      <c r="HY349">
        <v>51.7</v>
      </c>
      <c r="HZ349">
        <v>9999</v>
      </c>
      <c r="IA349">
        <v>9999</v>
      </c>
      <c r="IB349">
        <v>9999</v>
      </c>
      <c r="IC349">
        <v>1.8685</v>
      </c>
      <c r="ID349">
        <v>1.8642</v>
      </c>
      <c r="IE349">
        <v>1.87181</v>
      </c>
      <c r="IF349">
        <v>1.86264</v>
      </c>
      <c r="IG349">
        <v>1.86217</v>
      </c>
      <c r="IH349">
        <v>1.86858</v>
      </c>
      <c r="II349">
        <v>1.85867</v>
      </c>
      <c r="IJ349">
        <v>1.86508</v>
      </c>
      <c r="IK349">
        <v>5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5.931</v>
      </c>
      <c r="IY349">
        <v>0.4057</v>
      </c>
      <c r="IZ349">
        <v>3.97360106167472</v>
      </c>
      <c r="JA349">
        <v>0.00378919108122332</v>
      </c>
      <c r="JB349">
        <v>-1.39025892724049e-06</v>
      </c>
      <c r="JC349">
        <v>2.66215117939144e-10</v>
      </c>
      <c r="JD349">
        <v>0.0716792814121334</v>
      </c>
      <c r="JE349">
        <v>0.00926075309058177</v>
      </c>
      <c r="JF349">
        <v>8.50568971851429e-05</v>
      </c>
      <c r="JG349">
        <v>6.08600627940814e-06</v>
      </c>
      <c r="JH349">
        <v>1</v>
      </c>
      <c r="JI349">
        <v>1927</v>
      </c>
      <c r="JJ349">
        <v>1</v>
      </c>
      <c r="JK349">
        <v>28</v>
      </c>
      <c r="JL349">
        <v>29320937.8</v>
      </c>
      <c r="JM349">
        <v>29320937.8</v>
      </c>
      <c r="JN349">
        <v>1.5918</v>
      </c>
      <c r="JO349">
        <v>2.36328</v>
      </c>
      <c r="JP349">
        <v>1.4978</v>
      </c>
      <c r="JQ349">
        <v>2.32788</v>
      </c>
      <c r="JR349">
        <v>1.54419</v>
      </c>
      <c r="JS349">
        <v>2.33643</v>
      </c>
      <c r="JT349">
        <v>35.7311</v>
      </c>
      <c r="JU349">
        <v>24.1225</v>
      </c>
      <c r="JV349">
        <v>18</v>
      </c>
      <c r="JW349">
        <v>548.71</v>
      </c>
      <c r="JX349">
        <v>421.447</v>
      </c>
      <c r="JY349">
        <v>26.3868</v>
      </c>
      <c r="JZ349">
        <v>28.5881</v>
      </c>
      <c r="KA349">
        <v>30.0001</v>
      </c>
      <c r="KB349">
        <v>28.4019</v>
      </c>
      <c r="KC349">
        <v>28.4173</v>
      </c>
      <c r="KD349">
        <v>31.9487</v>
      </c>
      <c r="KE349">
        <v>41.5296</v>
      </c>
      <c r="KF349">
        <v>24.3412</v>
      </c>
      <c r="KG349">
        <v>26.3885</v>
      </c>
      <c r="KH349">
        <v>724.702</v>
      </c>
      <c r="KI349">
        <v>17.7417</v>
      </c>
      <c r="KJ349">
        <v>92.6539</v>
      </c>
      <c r="KK349">
        <v>98.6767</v>
      </c>
    </row>
    <row r="350" spans="1:297">
      <c r="A350">
        <v>334</v>
      </c>
      <c r="B350">
        <v>1759256270</v>
      </c>
      <c r="C350">
        <v>6429</v>
      </c>
      <c r="D350" t="s">
        <v>1113</v>
      </c>
      <c r="E350" t="s">
        <v>1114</v>
      </c>
      <c r="F350">
        <v>5</v>
      </c>
      <c r="G350" t="s">
        <v>1028</v>
      </c>
      <c r="H350" t="s">
        <v>436</v>
      </c>
      <c r="I350">
        <v>1759256261.84615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721.727869789362</v>
      </c>
      <c r="AK350">
        <v>689.099539393939</v>
      </c>
      <c r="AL350">
        <v>3.44108454371825</v>
      </c>
      <c r="AM350">
        <v>62.8338870890454</v>
      </c>
      <c r="AN350">
        <f>(AP350 - AO350 + DY350*1E3/(8.314*(EA350+273.15)) * AR350/DX350 * AQ350) * DX350/(100*DL350) * 1000/(1000 - AP350)</f>
        <v>0</v>
      </c>
      <c r="AO350">
        <v>17.7059309753445</v>
      </c>
      <c r="AP350">
        <v>23.4704654545455</v>
      </c>
      <c r="AQ350">
        <v>-0.00521641423949498</v>
      </c>
      <c r="AR350">
        <v>104.034214439665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5.9</v>
      </c>
      <c r="DM350">
        <v>0.5</v>
      </c>
      <c r="DN350" t="s">
        <v>438</v>
      </c>
      <c r="DO350">
        <v>2</v>
      </c>
      <c r="DP350" t="b">
        <v>1</v>
      </c>
      <c r="DQ350">
        <v>1759256261.84615</v>
      </c>
      <c r="DR350">
        <v>649.069</v>
      </c>
      <c r="DS350">
        <v>692.921384615385</v>
      </c>
      <c r="DT350">
        <v>23.5059923076923</v>
      </c>
      <c r="DU350">
        <v>17.7140384615385</v>
      </c>
      <c r="DV350">
        <v>643.163</v>
      </c>
      <c r="DW350">
        <v>23.0999923076923</v>
      </c>
      <c r="DX350">
        <v>500.011769230769</v>
      </c>
      <c r="DY350">
        <v>90.6764692307692</v>
      </c>
      <c r="DZ350">
        <v>0.0297282153846154</v>
      </c>
      <c r="EA350">
        <v>30.0897692307692</v>
      </c>
      <c r="EB350">
        <v>29.9952076923077</v>
      </c>
      <c r="EC350">
        <v>999.9</v>
      </c>
      <c r="ED350">
        <v>0</v>
      </c>
      <c r="EE350">
        <v>0</v>
      </c>
      <c r="EF350">
        <v>10017.8438461538</v>
      </c>
      <c r="EG350">
        <v>0</v>
      </c>
      <c r="EH350">
        <v>10.0155</v>
      </c>
      <c r="EI350">
        <v>-43.8522923076923</v>
      </c>
      <c r="EJ350">
        <v>664.692846153846</v>
      </c>
      <c r="EK350">
        <v>705.417</v>
      </c>
      <c r="EL350">
        <v>5.79194692307692</v>
      </c>
      <c r="EM350">
        <v>692.921384615385</v>
      </c>
      <c r="EN350">
        <v>17.7140384615385</v>
      </c>
      <c r="EO350">
        <v>2.13144</v>
      </c>
      <c r="EP350">
        <v>1.60624769230769</v>
      </c>
      <c r="EQ350">
        <v>18.4560923076923</v>
      </c>
      <c r="ER350">
        <v>14.0188692307692</v>
      </c>
      <c r="ES350">
        <v>1999.9</v>
      </c>
      <c r="ET350">
        <v>0.980000307692308</v>
      </c>
      <c r="EU350">
        <v>0.0199998692307692</v>
      </c>
      <c r="EV350">
        <v>0</v>
      </c>
      <c r="EW350">
        <v>1196.38923076923</v>
      </c>
      <c r="EX350">
        <v>5.00016</v>
      </c>
      <c r="EY350">
        <v>24480.8461538461</v>
      </c>
      <c r="EZ350">
        <v>18233.2769230769</v>
      </c>
      <c r="FA350">
        <v>49.1966923076923</v>
      </c>
      <c r="FB350">
        <v>49.687</v>
      </c>
      <c r="FC350">
        <v>49.562</v>
      </c>
      <c r="FD350">
        <v>49.375</v>
      </c>
      <c r="FE350">
        <v>51</v>
      </c>
      <c r="FF350">
        <v>1955</v>
      </c>
      <c r="FG350">
        <v>39.9</v>
      </c>
      <c r="FH350">
        <v>0</v>
      </c>
      <c r="FI350">
        <v>1759256277.4</v>
      </c>
      <c r="FJ350">
        <v>0</v>
      </c>
      <c r="FK350">
        <v>1196.7016</v>
      </c>
      <c r="FL350">
        <v>15.9130768900278</v>
      </c>
      <c r="FM350">
        <v>342.992306967364</v>
      </c>
      <c r="FN350">
        <v>24489.148</v>
      </c>
      <c r="FO350">
        <v>15</v>
      </c>
      <c r="FP350">
        <v>0</v>
      </c>
      <c r="FQ350" t="s">
        <v>439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-43.6788190476191</v>
      </c>
      <c r="GD350">
        <v>-2.67797922077927</v>
      </c>
      <c r="GE350">
        <v>0.457337584617594</v>
      </c>
      <c r="GF350">
        <v>0</v>
      </c>
      <c r="GG350">
        <v>1195.59764705882</v>
      </c>
      <c r="GH350">
        <v>17.1242169650868</v>
      </c>
      <c r="GI350">
        <v>1.69849943951149</v>
      </c>
      <c r="GJ350">
        <v>-1</v>
      </c>
      <c r="GK350">
        <v>5.8005619047619</v>
      </c>
      <c r="GL350">
        <v>-0.182401558441555</v>
      </c>
      <c r="GM350">
        <v>0.0199369830117292</v>
      </c>
      <c r="GN350">
        <v>0</v>
      </c>
      <c r="GO350">
        <v>0</v>
      </c>
      <c r="GP350">
        <v>2</v>
      </c>
      <c r="GQ350" t="s">
        <v>446</v>
      </c>
      <c r="GR350">
        <v>3.12442</v>
      </c>
      <c r="GS350">
        <v>2.65542</v>
      </c>
      <c r="GT350">
        <v>0.126454</v>
      </c>
      <c r="GU350">
        <v>0.132557</v>
      </c>
      <c r="GV350">
        <v>0.099934</v>
      </c>
      <c r="GW350">
        <v>0.082109</v>
      </c>
      <c r="GX350">
        <v>22396.6</v>
      </c>
      <c r="GY350">
        <v>21148.2</v>
      </c>
      <c r="GZ350">
        <v>22929.9</v>
      </c>
      <c r="HA350">
        <v>23741</v>
      </c>
      <c r="HB350">
        <v>35176.6</v>
      </c>
      <c r="HC350">
        <v>36078</v>
      </c>
      <c r="HD350">
        <v>41339.6</v>
      </c>
      <c r="HE350">
        <v>42341.7</v>
      </c>
      <c r="HF350">
        <v>1.90292</v>
      </c>
      <c r="HG350">
        <v>1.79207</v>
      </c>
      <c r="HH350">
        <v>0.175722</v>
      </c>
      <c r="HI350">
        <v>0</v>
      </c>
      <c r="HJ350">
        <v>27.1374</v>
      </c>
      <c r="HK350">
        <v>999.9</v>
      </c>
      <c r="HL350">
        <v>51.862</v>
      </c>
      <c r="HM350">
        <v>30.041</v>
      </c>
      <c r="HN350">
        <v>24.4245</v>
      </c>
      <c r="HO350">
        <v>53.4995</v>
      </c>
      <c r="HP350">
        <v>42.9527</v>
      </c>
      <c r="HQ350">
        <v>1</v>
      </c>
      <c r="HR350">
        <v>0.0808486</v>
      </c>
      <c r="HS350">
        <v>0.566201</v>
      </c>
      <c r="HT350">
        <v>20.216</v>
      </c>
      <c r="HU350">
        <v>5.23316</v>
      </c>
      <c r="HV350">
        <v>11.992</v>
      </c>
      <c r="HW350">
        <v>4.95565</v>
      </c>
      <c r="HX350">
        <v>3.30393</v>
      </c>
      <c r="HY350">
        <v>51.7</v>
      </c>
      <c r="HZ350">
        <v>9999</v>
      </c>
      <c r="IA350">
        <v>9999</v>
      </c>
      <c r="IB350">
        <v>9999</v>
      </c>
      <c r="IC350">
        <v>1.86847</v>
      </c>
      <c r="ID350">
        <v>1.8642</v>
      </c>
      <c r="IE350">
        <v>1.8718</v>
      </c>
      <c r="IF350">
        <v>1.86265</v>
      </c>
      <c r="IG350">
        <v>1.86217</v>
      </c>
      <c r="IH350">
        <v>1.86857</v>
      </c>
      <c r="II350">
        <v>1.85867</v>
      </c>
      <c r="IJ350">
        <v>1.86508</v>
      </c>
      <c r="IK350">
        <v>5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5.969</v>
      </c>
      <c r="IY350">
        <v>0.405</v>
      </c>
      <c r="IZ350">
        <v>3.97360106167472</v>
      </c>
      <c r="JA350">
        <v>0.00378919108122332</v>
      </c>
      <c r="JB350">
        <v>-1.39025892724049e-06</v>
      </c>
      <c r="JC350">
        <v>2.66215117939144e-10</v>
      </c>
      <c r="JD350">
        <v>0.0716792814121334</v>
      </c>
      <c r="JE350">
        <v>0.00926075309058177</v>
      </c>
      <c r="JF350">
        <v>8.50568971851429e-05</v>
      </c>
      <c r="JG350">
        <v>6.08600627940814e-06</v>
      </c>
      <c r="JH350">
        <v>1</v>
      </c>
      <c r="JI350">
        <v>1927</v>
      </c>
      <c r="JJ350">
        <v>1</v>
      </c>
      <c r="JK350">
        <v>28</v>
      </c>
      <c r="JL350">
        <v>29320937.8</v>
      </c>
      <c r="JM350">
        <v>29320937.8</v>
      </c>
      <c r="JN350">
        <v>1.61987</v>
      </c>
      <c r="JO350">
        <v>2.37427</v>
      </c>
      <c r="JP350">
        <v>1.4978</v>
      </c>
      <c r="JQ350">
        <v>2.32788</v>
      </c>
      <c r="JR350">
        <v>1.54419</v>
      </c>
      <c r="JS350">
        <v>2.28027</v>
      </c>
      <c r="JT350">
        <v>35.7544</v>
      </c>
      <c r="JU350">
        <v>24.105</v>
      </c>
      <c r="JV350">
        <v>18</v>
      </c>
      <c r="JW350">
        <v>548.756</v>
      </c>
      <c r="JX350">
        <v>421.362</v>
      </c>
      <c r="JY350">
        <v>26.3929</v>
      </c>
      <c r="JZ350">
        <v>28.5911</v>
      </c>
      <c r="KA350">
        <v>30.0003</v>
      </c>
      <c r="KB350">
        <v>28.4055</v>
      </c>
      <c r="KC350">
        <v>28.4198</v>
      </c>
      <c r="KD350">
        <v>32.5004</v>
      </c>
      <c r="KE350">
        <v>41.5296</v>
      </c>
      <c r="KF350">
        <v>24.3412</v>
      </c>
      <c r="KG350">
        <v>26.3892</v>
      </c>
      <c r="KH350">
        <v>738.173</v>
      </c>
      <c r="KI350">
        <v>17.7658</v>
      </c>
      <c r="KJ350">
        <v>92.6522</v>
      </c>
      <c r="KK350">
        <v>98.6762</v>
      </c>
    </row>
    <row r="351" spans="1:297">
      <c r="A351">
        <v>335</v>
      </c>
      <c r="B351">
        <v>1759256275</v>
      </c>
      <c r="C351">
        <v>6434</v>
      </c>
      <c r="D351" t="s">
        <v>1115</v>
      </c>
      <c r="E351" t="s">
        <v>1116</v>
      </c>
      <c r="F351">
        <v>5</v>
      </c>
      <c r="G351" t="s">
        <v>1028</v>
      </c>
      <c r="H351" t="s">
        <v>436</v>
      </c>
      <c r="I351">
        <v>1759256266.84615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737.974713502745</v>
      </c>
      <c r="AK351">
        <v>705.691351515151</v>
      </c>
      <c r="AL351">
        <v>3.324509101437</v>
      </c>
      <c r="AM351">
        <v>62.8338870890454</v>
      </c>
      <c r="AN351">
        <f>(AP351 - AO351 + DY351*1E3/(8.314*(EA351+273.15)) * AR351/DX351 * AQ351) * DX351/(100*DL351) * 1000/(1000 - AP351)</f>
        <v>0</v>
      </c>
      <c r="AO351">
        <v>17.6847570796918</v>
      </c>
      <c r="AP351">
        <v>23.42416</v>
      </c>
      <c r="AQ351">
        <v>-0.00878290883430646</v>
      </c>
      <c r="AR351">
        <v>104.034214439665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5.9</v>
      </c>
      <c r="DM351">
        <v>0.5</v>
      </c>
      <c r="DN351" t="s">
        <v>438</v>
      </c>
      <c r="DO351">
        <v>2</v>
      </c>
      <c r="DP351" t="b">
        <v>1</v>
      </c>
      <c r="DQ351">
        <v>1759256266.84615</v>
      </c>
      <c r="DR351">
        <v>665.631846153846</v>
      </c>
      <c r="DS351">
        <v>709.410384615385</v>
      </c>
      <c r="DT351">
        <v>23.4772615384615</v>
      </c>
      <c r="DU351">
        <v>17.7036230769231</v>
      </c>
      <c r="DV351">
        <v>659.687384615385</v>
      </c>
      <c r="DW351">
        <v>23.0718923076923</v>
      </c>
      <c r="DX351">
        <v>500.033615384615</v>
      </c>
      <c r="DY351">
        <v>90.6768615384615</v>
      </c>
      <c r="DZ351">
        <v>0.0298533846153846</v>
      </c>
      <c r="EA351">
        <v>30.0945153846154</v>
      </c>
      <c r="EB351">
        <v>30.0016615384615</v>
      </c>
      <c r="EC351">
        <v>999.9</v>
      </c>
      <c r="ED351">
        <v>0</v>
      </c>
      <c r="EE351">
        <v>0</v>
      </c>
      <c r="EF351">
        <v>9989.66692307692</v>
      </c>
      <c r="EG351">
        <v>0</v>
      </c>
      <c r="EH351">
        <v>10.0155</v>
      </c>
      <c r="EI351">
        <v>-43.7785</v>
      </c>
      <c r="EJ351">
        <v>681.634076923077</v>
      </c>
      <c r="EK351">
        <v>722.195384615385</v>
      </c>
      <c r="EL351">
        <v>5.77363230769231</v>
      </c>
      <c r="EM351">
        <v>709.410384615385</v>
      </c>
      <c r="EN351">
        <v>17.7036230769231</v>
      </c>
      <c r="EO351">
        <v>2.12884384615385</v>
      </c>
      <c r="EP351">
        <v>1.60530923076923</v>
      </c>
      <c r="EQ351">
        <v>18.4366307692308</v>
      </c>
      <c r="ER351">
        <v>14.0098538461538</v>
      </c>
      <c r="ES351">
        <v>1999.89692307692</v>
      </c>
      <c r="ET351">
        <v>0.980000307692308</v>
      </c>
      <c r="EU351">
        <v>0.0199998692307692</v>
      </c>
      <c r="EV351">
        <v>0</v>
      </c>
      <c r="EW351">
        <v>1197.74384615385</v>
      </c>
      <c r="EX351">
        <v>5.00016</v>
      </c>
      <c r="EY351">
        <v>24508.9615384615</v>
      </c>
      <c r="EZ351">
        <v>18233.2538461538</v>
      </c>
      <c r="FA351">
        <v>49.2063846153846</v>
      </c>
      <c r="FB351">
        <v>49.687</v>
      </c>
      <c r="FC351">
        <v>49.5813846153846</v>
      </c>
      <c r="FD351">
        <v>49.375</v>
      </c>
      <c r="FE351">
        <v>51</v>
      </c>
      <c r="FF351">
        <v>1954.99692307692</v>
      </c>
      <c r="FG351">
        <v>39.9</v>
      </c>
      <c r="FH351">
        <v>0</v>
      </c>
      <c r="FI351">
        <v>1759256282.2</v>
      </c>
      <c r="FJ351">
        <v>0</v>
      </c>
      <c r="FK351">
        <v>1198.0132</v>
      </c>
      <c r="FL351">
        <v>16.2553846050527</v>
      </c>
      <c r="FM351">
        <v>319.669230647542</v>
      </c>
      <c r="FN351">
        <v>24515.436</v>
      </c>
      <c r="FO351">
        <v>15</v>
      </c>
      <c r="FP351">
        <v>0</v>
      </c>
      <c r="FQ351" t="s">
        <v>439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-43.81365</v>
      </c>
      <c r="GD351">
        <v>-0.00409624060150633</v>
      </c>
      <c r="GE351">
        <v>0.323604143205862</v>
      </c>
      <c r="GF351">
        <v>1</v>
      </c>
      <c r="GG351">
        <v>1196.93205882353</v>
      </c>
      <c r="GH351">
        <v>16.0591291011758</v>
      </c>
      <c r="GI351">
        <v>1.59244683983995</v>
      </c>
      <c r="GJ351">
        <v>-1</v>
      </c>
      <c r="GK351">
        <v>5.781957</v>
      </c>
      <c r="GL351">
        <v>-0.194043609022553</v>
      </c>
      <c r="GM351">
        <v>0.0200703811872121</v>
      </c>
      <c r="GN351">
        <v>0</v>
      </c>
      <c r="GO351">
        <v>1</v>
      </c>
      <c r="GP351">
        <v>2</v>
      </c>
      <c r="GQ351" t="s">
        <v>440</v>
      </c>
      <c r="GR351">
        <v>3.12432</v>
      </c>
      <c r="GS351">
        <v>2.65541</v>
      </c>
      <c r="GT351">
        <v>0.128576</v>
      </c>
      <c r="GU351">
        <v>0.134693</v>
      </c>
      <c r="GV351">
        <v>0.0998034</v>
      </c>
      <c r="GW351">
        <v>0.0821099</v>
      </c>
      <c r="GX351">
        <v>22342.2</v>
      </c>
      <c r="GY351">
        <v>21095.8</v>
      </c>
      <c r="GZ351">
        <v>22930</v>
      </c>
      <c r="HA351">
        <v>23740.6</v>
      </c>
      <c r="HB351">
        <v>35181.6</v>
      </c>
      <c r="HC351">
        <v>36077.6</v>
      </c>
      <c r="HD351">
        <v>41339.3</v>
      </c>
      <c r="HE351">
        <v>42341.1</v>
      </c>
      <c r="HF351">
        <v>1.9027</v>
      </c>
      <c r="HG351">
        <v>1.79265</v>
      </c>
      <c r="HH351">
        <v>0.176206</v>
      </c>
      <c r="HI351">
        <v>0</v>
      </c>
      <c r="HJ351">
        <v>27.1374</v>
      </c>
      <c r="HK351">
        <v>999.9</v>
      </c>
      <c r="HL351">
        <v>51.837</v>
      </c>
      <c r="HM351">
        <v>30.041</v>
      </c>
      <c r="HN351">
        <v>24.4127</v>
      </c>
      <c r="HO351">
        <v>52.9695</v>
      </c>
      <c r="HP351">
        <v>43.097</v>
      </c>
      <c r="HQ351">
        <v>1</v>
      </c>
      <c r="HR351">
        <v>0.0815269</v>
      </c>
      <c r="HS351">
        <v>0.792827</v>
      </c>
      <c r="HT351">
        <v>20.215</v>
      </c>
      <c r="HU351">
        <v>5.23286</v>
      </c>
      <c r="HV351">
        <v>11.992</v>
      </c>
      <c r="HW351">
        <v>4.95575</v>
      </c>
      <c r="HX351">
        <v>3.3039</v>
      </c>
      <c r="HY351">
        <v>51.7</v>
      </c>
      <c r="HZ351">
        <v>9999</v>
      </c>
      <c r="IA351">
        <v>9999</v>
      </c>
      <c r="IB351">
        <v>9999</v>
      </c>
      <c r="IC351">
        <v>1.86847</v>
      </c>
      <c r="ID351">
        <v>1.8642</v>
      </c>
      <c r="IE351">
        <v>1.8718</v>
      </c>
      <c r="IF351">
        <v>1.86264</v>
      </c>
      <c r="IG351">
        <v>1.86215</v>
      </c>
      <c r="IH351">
        <v>1.86855</v>
      </c>
      <c r="II351">
        <v>1.85868</v>
      </c>
      <c r="IJ351">
        <v>1.86508</v>
      </c>
      <c r="IK351">
        <v>5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6.006</v>
      </c>
      <c r="IY351">
        <v>0.404</v>
      </c>
      <c r="IZ351">
        <v>3.97360106167472</v>
      </c>
      <c r="JA351">
        <v>0.00378919108122332</v>
      </c>
      <c r="JB351">
        <v>-1.39025892724049e-06</v>
      </c>
      <c r="JC351">
        <v>2.66215117939144e-10</v>
      </c>
      <c r="JD351">
        <v>0.0716792814121334</v>
      </c>
      <c r="JE351">
        <v>0.00926075309058177</v>
      </c>
      <c r="JF351">
        <v>8.50568971851429e-05</v>
      </c>
      <c r="JG351">
        <v>6.08600627940814e-06</v>
      </c>
      <c r="JH351">
        <v>1</v>
      </c>
      <c r="JI351">
        <v>1927</v>
      </c>
      <c r="JJ351">
        <v>1</v>
      </c>
      <c r="JK351">
        <v>28</v>
      </c>
      <c r="JL351">
        <v>29320937.9</v>
      </c>
      <c r="JM351">
        <v>29320937.9</v>
      </c>
      <c r="JN351">
        <v>1.64673</v>
      </c>
      <c r="JO351">
        <v>2.36816</v>
      </c>
      <c r="JP351">
        <v>1.4978</v>
      </c>
      <c r="JQ351">
        <v>2.32788</v>
      </c>
      <c r="JR351">
        <v>1.54419</v>
      </c>
      <c r="JS351">
        <v>2.33887</v>
      </c>
      <c r="JT351">
        <v>35.7311</v>
      </c>
      <c r="JU351">
        <v>24.1138</v>
      </c>
      <c r="JV351">
        <v>18</v>
      </c>
      <c r="JW351">
        <v>548.635</v>
      </c>
      <c r="JX351">
        <v>421.724</v>
      </c>
      <c r="JY351">
        <v>26.3751</v>
      </c>
      <c r="JZ351">
        <v>28.5936</v>
      </c>
      <c r="KA351">
        <v>30.0007</v>
      </c>
      <c r="KB351">
        <v>28.4085</v>
      </c>
      <c r="KC351">
        <v>28.4234</v>
      </c>
      <c r="KD351">
        <v>33.1144</v>
      </c>
      <c r="KE351">
        <v>40.944</v>
      </c>
      <c r="KF351">
        <v>24.3412</v>
      </c>
      <c r="KG351">
        <v>26.3416</v>
      </c>
      <c r="KH351">
        <v>758.334</v>
      </c>
      <c r="KI351">
        <v>17.904</v>
      </c>
      <c r="KJ351">
        <v>92.6518</v>
      </c>
      <c r="KK351">
        <v>98.6748</v>
      </c>
    </row>
    <row r="352" spans="1:297">
      <c r="A352">
        <v>336</v>
      </c>
      <c r="B352">
        <v>1759256280</v>
      </c>
      <c r="C352">
        <v>6439</v>
      </c>
      <c r="D352" t="s">
        <v>1117</v>
      </c>
      <c r="E352" t="s">
        <v>1118</v>
      </c>
      <c r="F352">
        <v>5</v>
      </c>
      <c r="G352" t="s">
        <v>1028</v>
      </c>
      <c r="H352" t="s">
        <v>436</v>
      </c>
      <c r="I352">
        <v>1759256271.84615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755.351598536915</v>
      </c>
      <c r="AK352">
        <v>722.63586060606</v>
      </c>
      <c r="AL352">
        <v>3.38919460706793</v>
      </c>
      <c r="AM352">
        <v>62.8338870890454</v>
      </c>
      <c r="AN352">
        <f>(AP352 - AO352 + DY352*1E3/(8.314*(EA352+273.15)) * AR352/DX352 * AQ352) * DX352/(100*DL352) * 1000/(1000 - AP352)</f>
        <v>0</v>
      </c>
      <c r="AO352">
        <v>17.6990135782627</v>
      </c>
      <c r="AP352">
        <v>23.3875575757576</v>
      </c>
      <c r="AQ352">
        <v>-0.0076428792948897</v>
      </c>
      <c r="AR352">
        <v>104.034214439665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5.9</v>
      </c>
      <c r="DM352">
        <v>0.5</v>
      </c>
      <c r="DN352" t="s">
        <v>438</v>
      </c>
      <c r="DO352">
        <v>2</v>
      </c>
      <c r="DP352" t="b">
        <v>1</v>
      </c>
      <c r="DQ352">
        <v>1759256271.84615</v>
      </c>
      <c r="DR352">
        <v>682.138384615385</v>
      </c>
      <c r="DS352">
        <v>726.147923076923</v>
      </c>
      <c r="DT352">
        <v>23.4429769230769</v>
      </c>
      <c r="DU352">
        <v>17.6994461538462</v>
      </c>
      <c r="DV352">
        <v>676.156307692308</v>
      </c>
      <c r="DW352">
        <v>23.0383692307692</v>
      </c>
      <c r="DX352">
        <v>500.026692307692</v>
      </c>
      <c r="DY352">
        <v>90.6775769230769</v>
      </c>
      <c r="DZ352">
        <v>0.0298553846153846</v>
      </c>
      <c r="EA352">
        <v>30.1007153846154</v>
      </c>
      <c r="EB352">
        <v>30.0075461538462</v>
      </c>
      <c r="EC352">
        <v>999.9</v>
      </c>
      <c r="ED352">
        <v>0</v>
      </c>
      <c r="EE352">
        <v>0</v>
      </c>
      <c r="EF352">
        <v>9989.18307692308</v>
      </c>
      <c r="EG352">
        <v>0</v>
      </c>
      <c r="EH352">
        <v>10.0155</v>
      </c>
      <c r="EI352">
        <v>-44.0094923076923</v>
      </c>
      <c r="EJ352">
        <v>698.512923076923</v>
      </c>
      <c r="EK352">
        <v>739.231846153846</v>
      </c>
      <c r="EL352">
        <v>5.74353153846154</v>
      </c>
      <c r="EM352">
        <v>726.147923076923</v>
      </c>
      <c r="EN352">
        <v>17.6994461538462</v>
      </c>
      <c r="EO352">
        <v>2.12575230769231</v>
      </c>
      <c r="EP352">
        <v>1.60494230769231</v>
      </c>
      <c r="EQ352">
        <v>18.4134461538462</v>
      </c>
      <c r="ER352">
        <v>14.0063307692308</v>
      </c>
      <c r="ES352">
        <v>1999.91692307692</v>
      </c>
      <c r="ET352">
        <v>0.980000461538462</v>
      </c>
      <c r="EU352">
        <v>0.0199996538461538</v>
      </c>
      <c r="EV352">
        <v>0</v>
      </c>
      <c r="EW352">
        <v>1199.00461538462</v>
      </c>
      <c r="EX352">
        <v>5.00016</v>
      </c>
      <c r="EY352">
        <v>24535.5461538462</v>
      </c>
      <c r="EZ352">
        <v>18233.4307692308</v>
      </c>
      <c r="FA352">
        <v>49.2112307692308</v>
      </c>
      <c r="FB352">
        <v>49.687</v>
      </c>
      <c r="FC352">
        <v>49.5910769230769</v>
      </c>
      <c r="FD352">
        <v>49.375</v>
      </c>
      <c r="FE352">
        <v>51</v>
      </c>
      <c r="FF352">
        <v>1955.01692307692</v>
      </c>
      <c r="FG352">
        <v>39.9</v>
      </c>
      <c r="FH352">
        <v>0</v>
      </c>
      <c r="FI352">
        <v>1759256287</v>
      </c>
      <c r="FJ352">
        <v>0</v>
      </c>
      <c r="FK352">
        <v>1199.1884</v>
      </c>
      <c r="FL352">
        <v>13.9369230696495</v>
      </c>
      <c r="FM352">
        <v>295.107691815176</v>
      </c>
      <c r="FN352">
        <v>24539.908</v>
      </c>
      <c r="FO352">
        <v>15</v>
      </c>
      <c r="FP352">
        <v>0</v>
      </c>
      <c r="FQ352" t="s">
        <v>439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-43.8795666666667</v>
      </c>
      <c r="GD352">
        <v>-1.96336363636372</v>
      </c>
      <c r="GE352">
        <v>0.378008240440958</v>
      </c>
      <c r="GF352">
        <v>0</v>
      </c>
      <c r="GG352">
        <v>1198.34058823529</v>
      </c>
      <c r="GH352">
        <v>14.8727272592961</v>
      </c>
      <c r="GI352">
        <v>1.48208109085217</v>
      </c>
      <c r="GJ352">
        <v>-1</v>
      </c>
      <c r="GK352">
        <v>5.75652666666667</v>
      </c>
      <c r="GL352">
        <v>-0.331559999999996</v>
      </c>
      <c r="GM352">
        <v>0.03784250423775</v>
      </c>
      <c r="GN352">
        <v>0</v>
      </c>
      <c r="GO352">
        <v>0</v>
      </c>
      <c r="GP352">
        <v>2</v>
      </c>
      <c r="GQ352" t="s">
        <v>446</v>
      </c>
      <c r="GR352">
        <v>3.12446</v>
      </c>
      <c r="GS352">
        <v>2.65527</v>
      </c>
      <c r="GT352">
        <v>0.130696</v>
      </c>
      <c r="GU352">
        <v>0.13663</v>
      </c>
      <c r="GV352">
        <v>0.0996957</v>
      </c>
      <c r="GW352">
        <v>0.0823436</v>
      </c>
      <c r="GX352">
        <v>22287.3</v>
      </c>
      <c r="GY352">
        <v>21048.4</v>
      </c>
      <c r="GZ352">
        <v>22929.4</v>
      </c>
      <c r="HA352">
        <v>23740.4</v>
      </c>
      <c r="HB352">
        <v>35185.5</v>
      </c>
      <c r="HC352">
        <v>36068.3</v>
      </c>
      <c r="HD352">
        <v>41338.6</v>
      </c>
      <c r="HE352">
        <v>42340.8</v>
      </c>
      <c r="HF352">
        <v>1.90295</v>
      </c>
      <c r="HG352">
        <v>1.79247</v>
      </c>
      <c r="HH352">
        <v>0.176542</v>
      </c>
      <c r="HI352">
        <v>0</v>
      </c>
      <c r="HJ352">
        <v>27.1396</v>
      </c>
      <c r="HK352">
        <v>999.9</v>
      </c>
      <c r="HL352">
        <v>51.813</v>
      </c>
      <c r="HM352">
        <v>30.041</v>
      </c>
      <c r="HN352">
        <v>24.4003</v>
      </c>
      <c r="HO352">
        <v>54.2395</v>
      </c>
      <c r="HP352">
        <v>42.9728</v>
      </c>
      <c r="HQ352">
        <v>1</v>
      </c>
      <c r="HR352">
        <v>0.0816108</v>
      </c>
      <c r="HS352">
        <v>0.742903</v>
      </c>
      <c r="HT352">
        <v>20.2151</v>
      </c>
      <c r="HU352">
        <v>5.23331</v>
      </c>
      <c r="HV352">
        <v>11.992</v>
      </c>
      <c r="HW352">
        <v>4.95555</v>
      </c>
      <c r="HX352">
        <v>3.30393</v>
      </c>
      <c r="HY352">
        <v>51.7</v>
      </c>
      <c r="HZ352">
        <v>9999</v>
      </c>
      <c r="IA352">
        <v>9999</v>
      </c>
      <c r="IB352">
        <v>9999</v>
      </c>
      <c r="IC352">
        <v>1.86844</v>
      </c>
      <c r="ID352">
        <v>1.86418</v>
      </c>
      <c r="IE352">
        <v>1.8718</v>
      </c>
      <c r="IF352">
        <v>1.86264</v>
      </c>
      <c r="IG352">
        <v>1.86213</v>
      </c>
      <c r="IH352">
        <v>1.86857</v>
      </c>
      <c r="II352">
        <v>1.85867</v>
      </c>
      <c r="IJ352">
        <v>1.86508</v>
      </c>
      <c r="IK352">
        <v>5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6.042</v>
      </c>
      <c r="IY352">
        <v>0.4032</v>
      </c>
      <c r="IZ352">
        <v>3.97360106167472</v>
      </c>
      <c r="JA352">
        <v>0.00378919108122332</v>
      </c>
      <c r="JB352">
        <v>-1.39025892724049e-06</v>
      </c>
      <c r="JC352">
        <v>2.66215117939144e-10</v>
      </c>
      <c r="JD352">
        <v>0.0716792814121334</v>
      </c>
      <c r="JE352">
        <v>0.00926075309058177</v>
      </c>
      <c r="JF352">
        <v>8.50568971851429e-05</v>
      </c>
      <c r="JG352">
        <v>6.08600627940814e-06</v>
      </c>
      <c r="JH352">
        <v>1</v>
      </c>
      <c r="JI352">
        <v>1927</v>
      </c>
      <c r="JJ352">
        <v>1</v>
      </c>
      <c r="JK352">
        <v>28</v>
      </c>
      <c r="JL352">
        <v>29320938</v>
      </c>
      <c r="JM352">
        <v>29320938</v>
      </c>
      <c r="JN352">
        <v>1.67847</v>
      </c>
      <c r="JO352">
        <v>2.36206</v>
      </c>
      <c r="JP352">
        <v>1.4978</v>
      </c>
      <c r="JQ352">
        <v>2.32666</v>
      </c>
      <c r="JR352">
        <v>1.54419</v>
      </c>
      <c r="JS352">
        <v>2.34497</v>
      </c>
      <c r="JT352">
        <v>35.7311</v>
      </c>
      <c r="JU352">
        <v>24.1138</v>
      </c>
      <c r="JV352">
        <v>18</v>
      </c>
      <c r="JW352">
        <v>548.824</v>
      </c>
      <c r="JX352">
        <v>421.642</v>
      </c>
      <c r="JY352">
        <v>26.3365</v>
      </c>
      <c r="JZ352">
        <v>28.5966</v>
      </c>
      <c r="KA352">
        <v>30.0003</v>
      </c>
      <c r="KB352">
        <v>28.4115</v>
      </c>
      <c r="KC352">
        <v>28.4263</v>
      </c>
      <c r="KD352">
        <v>33.6777</v>
      </c>
      <c r="KE352">
        <v>40.306</v>
      </c>
      <c r="KF352">
        <v>24.3412</v>
      </c>
      <c r="KG352">
        <v>26.3294</v>
      </c>
      <c r="KH352">
        <v>771.923</v>
      </c>
      <c r="KI352">
        <v>18.0056</v>
      </c>
      <c r="KJ352">
        <v>92.6501</v>
      </c>
      <c r="KK352">
        <v>98.674</v>
      </c>
    </row>
    <row r="353" spans="1:297">
      <c r="A353">
        <v>337</v>
      </c>
      <c r="B353">
        <v>1759256285</v>
      </c>
      <c r="C353">
        <v>6444</v>
      </c>
      <c r="D353" t="s">
        <v>1119</v>
      </c>
      <c r="E353" t="s">
        <v>1120</v>
      </c>
      <c r="F353">
        <v>5</v>
      </c>
      <c r="G353" t="s">
        <v>1028</v>
      </c>
      <c r="H353" t="s">
        <v>436</v>
      </c>
      <c r="I353">
        <v>1759256276.84615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771.300659968286</v>
      </c>
      <c r="AK353">
        <v>738.883145454545</v>
      </c>
      <c r="AL353">
        <v>3.23370362899352</v>
      </c>
      <c r="AM353">
        <v>62.8338870890454</v>
      </c>
      <c r="AN353">
        <f>(AP353 - AO353 + DY353*1E3/(8.314*(EA353+273.15)) * AR353/DX353 * AQ353) * DX353/(100*DL353) * 1000/(1000 - AP353)</f>
        <v>0</v>
      </c>
      <c r="AO353">
        <v>17.787805811526</v>
      </c>
      <c r="AP353">
        <v>23.37088</v>
      </c>
      <c r="AQ353">
        <v>-0.00232319024990906</v>
      </c>
      <c r="AR353">
        <v>104.034214439665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5.9</v>
      </c>
      <c r="DM353">
        <v>0.5</v>
      </c>
      <c r="DN353" t="s">
        <v>438</v>
      </c>
      <c r="DO353">
        <v>2</v>
      </c>
      <c r="DP353" t="b">
        <v>1</v>
      </c>
      <c r="DQ353">
        <v>1759256276.84615</v>
      </c>
      <c r="DR353">
        <v>698.509153846154</v>
      </c>
      <c r="DS353">
        <v>742.378153846154</v>
      </c>
      <c r="DT353">
        <v>23.4084923076923</v>
      </c>
      <c r="DU353">
        <v>17.7303230769231</v>
      </c>
      <c r="DV353">
        <v>692.490076923077</v>
      </c>
      <c r="DW353">
        <v>23.0046615384615</v>
      </c>
      <c r="DX353">
        <v>500.012230769231</v>
      </c>
      <c r="DY353">
        <v>90.6787769230769</v>
      </c>
      <c r="DZ353">
        <v>0.0299101384615385</v>
      </c>
      <c r="EA353">
        <v>30.1085307692308</v>
      </c>
      <c r="EB353">
        <v>30.0107307692308</v>
      </c>
      <c r="EC353">
        <v>999.9</v>
      </c>
      <c r="ED353">
        <v>0</v>
      </c>
      <c r="EE353">
        <v>0</v>
      </c>
      <c r="EF353">
        <v>9976.39538461538</v>
      </c>
      <c r="EG353">
        <v>0</v>
      </c>
      <c r="EH353">
        <v>10.0155</v>
      </c>
      <c r="EI353">
        <v>-43.8689769230769</v>
      </c>
      <c r="EJ353">
        <v>715.251615384615</v>
      </c>
      <c r="EK353">
        <v>755.779</v>
      </c>
      <c r="EL353">
        <v>5.67816692307692</v>
      </c>
      <c r="EM353">
        <v>742.378153846154</v>
      </c>
      <c r="EN353">
        <v>17.7303230769231</v>
      </c>
      <c r="EO353">
        <v>2.12265384615385</v>
      </c>
      <c r="EP353">
        <v>1.60776307692308</v>
      </c>
      <c r="EQ353">
        <v>18.3901769230769</v>
      </c>
      <c r="ER353">
        <v>14.0333461538462</v>
      </c>
      <c r="ES353">
        <v>1999.95384615385</v>
      </c>
      <c r="ET353">
        <v>0.98000076923077</v>
      </c>
      <c r="EU353">
        <v>0.0199992230769231</v>
      </c>
      <c r="EV353">
        <v>0</v>
      </c>
      <c r="EW353">
        <v>1200.11538461538</v>
      </c>
      <c r="EX353">
        <v>5.00016</v>
      </c>
      <c r="EY353">
        <v>24560.0153846154</v>
      </c>
      <c r="EZ353">
        <v>18233.7769230769</v>
      </c>
      <c r="FA353">
        <v>49.2112307692308</v>
      </c>
      <c r="FB353">
        <v>49.687</v>
      </c>
      <c r="FC353">
        <v>49.6104615384615</v>
      </c>
      <c r="FD353">
        <v>49.375</v>
      </c>
      <c r="FE353">
        <v>51</v>
      </c>
      <c r="FF353">
        <v>1955.05384615385</v>
      </c>
      <c r="FG353">
        <v>39.9</v>
      </c>
      <c r="FH353">
        <v>0</v>
      </c>
      <c r="FI353">
        <v>1759256292.4</v>
      </c>
      <c r="FJ353">
        <v>0</v>
      </c>
      <c r="FK353">
        <v>1200.36961538462</v>
      </c>
      <c r="FL353">
        <v>12.7442735010696</v>
      </c>
      <c r="FM353">
        <v>272.871794856567</v>
      </c>
      <c r="FN353">
        <v>24564.1038461538</v>
      </c>
      <c r="FO353">
        <v>15</v>
      </c>
      <c r="FP353">
        <v>0</v>
      </c>
      <c r="FQ353" t="s">
        <v>439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-43.924545</v>
      </c>
      <c r="GD353">
        <v>0.988750375939855</v>
      </c>
      <c r="GE353">
        <v>0.323685162580863</v>
      </c>
      <c r="GF353">
        <v>0</v>
      </c>
      <c r="GG353">
        <v>1199.49058823529</v>
      </c>
      <c r="GH353">
        <v>14.1448433987012</v>
      </c>
      <c r="GI353">
        <v>1.41320649416695</v>
      </c>
      <c r="GJ353">
        <v>-1</v>
      </c>
      <c r="GK353">
        <v>5.703068</v>
      </c>
      <c r="GL353">
        <v>-0.789595488721821</v>
      </c>
      <c r="GM353">
        <v>0.080929047850571</v>
      </c>
      <c r="GN353">
        <v>0</v>
      </c>
      <c r="GO353">
        <v>0</v>
      </c>
      <c r="GP353">
        <v>2</v>
      </c>
      <c r="GQ353" t="s">
        <v>446</v>
      </c>
      <c r="GR353">
        <v>3.12445</v>
      </c>
      <c r="GS353">
        <v>2.65519</v>
      </c>
      <c r="GT353">
        <v>0.132706</v>
      </c>
      <c r="GU353">
        <v>0.138581</v>
      </c>
      <c r="GV353">
        <v>0.0996695</v>
      </c>
      <c r="GW353">
        <v>0.0826865</v>
      </c>
      <c r="GX353">
        <v>22235.9</v>
      </c>
      <c r="GY353">
        <v>21000.7</v>
      </c>
      <c r="GZ353">
        <v>22929.6</v>
      </c>
      <c r="HA353">
        <v>23740.2</v>
      </c>
      <c r="HB353">
        <v>35186.7</v>
      </c>
      <c r="HC353">
        <v>36054.7</v>
      </c>
      <c r="HD353">
        <v>41338.7</v>
      </c>
      <c r="HE353">
        <v>42340.4</v>
      </c>
      <c r="HF353">
        <v>1.90255</v>
      </c>
      <c r="HG353">
        <v>1.79293</v>
      </c>
      <c r="HH353">
        <v>0.175908</v>
      </c>
      <c r="HI353">
        <v>0</v>
      </c>
      <c r="HJ353">
        <v>27.1396</v>
      </c>
      <c r="HK353">
        <v>999.9</v>
      </c>
      <c r="HL353">
        <v>51.789</v>
      </c>
      <c r="HM353">
        <v>30.061</v>
      </c>
      <c r="HN353">
        <v>24.4171</v>
      </c>
      <c r="HO353">
        <v>53.1395</v>
      </c>
      <c r="HP353">
        <v>42.9447</v>
      </c>
      <c r="HQ353">
        <v>1</v>
      </c>
      <c r="HR353">
        <v>0.0817886</v>
      </c>
      <c r="HS353">
        <v>0.727421</v>
      </c>
      <c r="HT353">
        <v>20.2153</v>
      </c>
      <c r="HU353">
        <v>5.23271</v>
      </c>
      <c r="HV353">
        <v>11.992</v>
      </c>
      <c r="HW353">
        <v>4.9555</v>
      </c>
      <c r="HX353">
        <v>3.3039</v>
      </c>
      <c r="HY353">
        <v>51.7</v>
      </c>
      <c r="HZ353">
        <v>9999</v>
      </c>
      <c r="IA353">
        <v>9999</v>
      </c>
      <c r="IB353">
        <v>9999</v>
      </c>
      <c r="IC353">
        <v>1.86846</v>
      </c>
      <c r="ID353">
        <v>1.86418</v>
      </c>
      <c r="IE353">
        <v>1.87181</v>
      </c>
      <c r="IF353">
        <v>1.86264</v>
      </c>
      <c r="IG353">
        <v>1.86212</v>
      </c>
      <c r="IH353">
        <v>1.86856</v>
      </c>
      <c r="II353">
        <v>1.85867</v>
      </c>
      <c r="IJ353">
        <v>1.86508</v>
      </c>
      <c r="IK353">
        <v>5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6.078</v>
      </c>
      <c r="IY353">
        <v>0.403</v>
      </c>
      <c r="IZ353">
        <v>3.97360106167472</v>
      </c>
      <c r="JA353">
        <v>0.00378919108122332</v>
      </c>
      <c r="JB353">
        <v>-1.39025892724049e-06</v>
      </c>
      <c r="JC353">
        <v>2.66215117939144e-10</v>
      </c>
      <c r="JD353">
        <v>0.0716792814121334</v>
      </c>
      <c r="JE353">
        <v>0.00926075309058177</v>
      </c>
      <c r="JF353">
        <v>8.50568971851429e-05</v>
      </c>
      <c r="JG353">
        <v>6.08600627940814e-06</v>
      </c>
      <c r="JH353">
        <v>1</v>
      </c>
      <c r="JI353">
        <v>1927</v>
      </c>
      <c r="JJ353">
        <v>1</v>
      </c>
      <c r="JK353">
        <v>28</v>
      </c>
      <c r="JL353">
        <v>29320938.1</v>
      </c>
      <c r="JM353">
        <v>29320938.1</v>
      </c>
      <c r="JN353">
        <v>1.70776</v>
      </c>
      <c r="JO353">
        <v>2.37183</v>
      </c>
      <c r="JP353">
        <v>1.49902</v>
      </c>
      <c r="JQ353">
        <v>2.32666</v>
      </c>
      <c r="JR353">
        <v>1.54419</v>
      </c>
      <c r="JS353">
        <v>2.29248</v>
      </c>
      <c r="JT353">
        <v>35.7544</v>
      </c>
      <c r="JU353">
        <v>24.0963</v>
      </c>
      <c r="JV353">
        <v>18</v>
      </c>
      <c r="JW353">
        <v>548.592</v>
      </c>
      <c r="JX353">
        <v>421.923</v>
      </c>
      <c r="JY353">
        <v>26.3176</v>
      </c>
      <c r="JZ353">
        <v>28.5997</v>
      </c>
      <c r="KA353">
        <v>30.0003</v>
      </c>
      <c r="KB353">
        <v>28.4151</v>
      </c>
      <c r="KC353">
        <v>28.4288</v>
      </c>
      <c r="KD353">
        <v>34.3096</v>
      </c>
      <c r="KE353">
        <v>39.72</v>
      </c>
      <c r="KF353">
        <v>23.9645</v>
      </c>
      <c r="KG353">
        <v>26.3165</v>
      </c>
      <c r="KH353">
        <v>792.254</v>
      </c>
      <c r="KI353">
        <v>18.074</v>
      </c>
      <c r="KJ353">
        <v>92.6504</v>
      </c>
      <c r="KK353">
        <v>98.6732</v>
      </c>
    </row>
    <row r="354" spans="1:297">
      <c r="A354">
        <v>338</v>
      </c>
      <c r="B354">
        <v>1759256290</v>
      </c>
      <c r="C354">
        <v>6449</v>
      </c>
      <c r="D354" t="s">
        <v>1121</v>
      </c>
      <c r="E354" t="s">
        <v>1122</v>
      </c>
      <c r="F354">
        <v>5</v>
      </c>
      <c r="G354" t="s">
        <v>1028</v>
      </c>
      <c r="H354" t="s">
        <v>436</v>
      </c>
      <c r="I354">
        <v>1759256281.84615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787.987026697982</v>
      </c>
      <c r="AK354">
        <v>755.227393939394</v>
      </c>
      <c r="AL354">
        <v>3.27760507143057</v>
      </c>
      <c r="AM354">
        <v>62.8338870890454</v>
      </c>
      <c r="AN354">
        <f>(AP354 - AO354 + DY354*1E3/(8.314*(EA354+273.15)) * AR354/DX354 * AQ354) * DX354/(100*DL354) * 1000/(1000 - AP354)</f>
        <v>0</v>
      </c>
      <c r="AO354">
        <v>17.8822908061849</v>
      </c>
      <c r="AP354">
        <v>23.3697187878788</v>
      </c>
      <c r="AQ354">
        <v>-0.000277050071051167</v>
      </c>
      <c r="AR354">
        <v>104.034214439665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5.9</v>
      </c>
      <c r="DM354">
        <v>0.5</v>
      </c>
      <c r="DN354" t="s">
        <v>438</v>
      </c>
      <c r="DO354">
        <v>2</v>
      </c>
      <c r="DP354" t="b">
        <v>1</v>
      </c>
      <c r="DQ354">
        <v>1759256281.84615</v>
      </c>
      <c r="DR354">
        <v>714.675461538462</v>
      </c>
      <c r="DS354">
        <v>758.799307692308</v>
      </c>
      <c r="DT354">
        <v>23.3844</v>
      </c>
      <c r="DU354">
        <v>17.7936538461538</v>
      </c>
      <c r="DV354">
        <v>708.620384615385</v>
      </c>
      <c r="DW354">
        <v>22.9811</v>
      </c>
      <c r="DX354">
        <v>500.028461538462</v>
      </c>
      <c r="DY354">
        <v>90.6797615384616</v>
      </c>
      <c r="DZ354">
        <v>0.0298074384615385</v>
      </c>
      <c r="EA354">
        <v>30.1112538461538</v>
      </c>
      <c r="EB354">
        <v>30.0169307692308</v>
      </c>
      <c r="EC354">
        <v>999.9</v>
      </c>
      <c r="ED354">
        <v>0</v>
      </c>
      <c r="EE354">
        <v>0</v>
      </c>
      <c r="EF354">
        <v>9981.58538461538</v>
      </c>
      <c r="EG354">
        <v>0</v>
      </c>
      <c r="EH354">
        <v>10.0155</v>
      </c>
      <c r="EI354">
        <v>-44.1238307692308</v>
      </c>
      <c r="EJ354">
        <v>731.787769230769</v>
      </c>
      <c r="EK354">
        <v>772.546923076923</v>
      </c>
      <c r="EL354">
        <v>5.59073461538462</v>
      </c>
      <c r="EM354">
        <v>758.799307692308</v>
      </c>
      <c r="EN354">
        <v>17.7936538461538</v>
      </c>
      <c r="EO354">
        <v>2.12049076923077</v>
      </c>
      <c r="EP354">
        <v>1.61352384615385</v>
      </c>
      <c r="EQ354">
        <v>18.3739538461538</v>
      </c>
      <c r="ER354">
        <v>14.0884230769231</v>
      </c>
      <c r="ES354">
        <v>1999.96923076923</v>
      </c>
      <c r="ET354">
        <v>0.980000923076923</v>
      </c>
      <c r="EU354">
        <v>0.0199990076923077</v>
      </c>
      <c r="EV354">
        <v>0</v>
      </c>
      <c r="EW354">
        <v>1201.11846153846</v>
      </c>
      <c r="EX354">
        <v>5.00016</v>
      </c>
      <c r="EY354">
        <v>24581.7846153846</v>
      </c>
      <c r="EZ354">
        <v>18233.9076923077</v>
      </c>
      <c r="FA354">
        <v>49.2257692307692</v>
      </c>
      <c r="FB354">
        <v>49.687</v>
      </c>
      <c r="FC354">
        <v>49.6104615384615</v>
      </c>
      <c r="FD354">
        <v>49.375</v>
      </c>
      <c r="FE354">
        <v>51</v>
      </c>
      <c r="FF354">
        <v>1955.06923076923</v>
      </c>
      <c r="FG354">
        <v>39.9</v>
      </c>
      <c r="FH354">
        <v>0</v>
      </c>
      <c r="FI354">
        <v>1759256297.2</v>
      </c>
      <c r="FJ354">
        <v>0</v>
      </c>
      <c r="FK354">
        <v>1201.31076923077</v>
      </c>
      <c r="FL354">
        <v>11.5323077060688</v>
      </c>
      <c r="FM354">
        <v>241.275213863288</v>
      </c>
      <c r="FN354">
        <v>24584.5038461538</v>
      </c>
      <c r="FO354">
        <v>15</v>
      </c>
      <c r="FP354">
        <v>0</v>
      </c>
      <c r="FQ354" t="s">
        <v>439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-43.9643523809524</v>
      </c>
      <c r="GD354">
        <v>-1.66173506493513</v>
      </c>
      <c r="GE354">
        <v>0.470016288085593</v>
      </c>
      <c r="GF354">
        <v>0</v>
      </c>
      <c r="GG354">
        <v>1200.55970588235</v>
      </c>
      <c r="GH354">
        <v>12.4389610390646</v>
      </c>
      <c r="GI354">
        <v>1.24499110626192</v>
      </c>
      <c r="GJ354">
        <v>-1</v>
      </c>
      <c r="GK354">
        <v>5.63707047619048</v>
      </c>
      <c r="GL354">
        <v>-1.07637272727273</v>
      </c>
      <c r="GM354">
        <v>0.109957730384006</v>
      </c>
      <c r="GN354">
        <v>0</v>
      </c>
      <c r="GO354">
        <v>0</v>
      </c>
      <c r="GP354">
        <v>2</v>
      </c>
      <c r="GQ354" t="s">
        <v>446</v>
      </c>
      <c r="GR354">
        <v>3.12437</v>
      </c>
      <c r="GS354">
        <v>2.65533</v>
      </c>
      <c r="GT354">
        <v>0.134732</v>
      </c>
      <c r="GU354">
        <v>0.140758</v>
      </c>
      <c r="GV354">
        <v>0.0996424</v>
      </c>
      <c r="GW354">
        <v>0.0829616</v>
      </c>
      <c r="GX354">
        <v>22183.8</v>
      </c>
      <c r="GY354">
        <v>20947.5</v>
      </c>
      <c r="GZ354">
        <v>22929.4</v>
      </c>
      <c r="HA354">
        <v>23740.1</v>
      </c>
      <c r="HB354">
        <v>35187.9</v>
      </c>
      <c r="HC354">
        <v>36043.7</v>
      </c>
      <c r="HD354">
        <v>41338.6</v>
      </c>
      <c r="HE354">
        <v>42340</v>
      </c>
      <c r="HF354">
        <v>1.90235</v>
      </c>
      <c r="HG354">
        <v>1.79305</v>
      </c>
      <c r="HH354">
        <v>0.17833</v>
      </c>
      <c r="HI354">
        <v>0</v>
      </c>
      <c r="HJ354">
        <v>27.1401</v>
      </c>
      <c r="HK354">
        <v>999.9</v>
      </c>
      <c r="HL354">
        <v>51.764</v>
      </c>
      <c r="HM354">
        <v>30.041</v>
      </c>
      <c r="HN354">
        <v>24.3769</v>
      </c>
      <c r="HO354">
        <v>54.3795</v>
      </c>
      <c r="HP354">
        <v>43.0489</v>
      </c>
      <c r="HQ354">
        <v>1</v>
      </c>
      <c r="HR354">
        <v>0.0818089</v>
      </c>
      <c r="HS354">
        <v>0.707448</v>
      </c>
      <c r="HT354">
        <v>20.2155</v>
      </c>
      <c r="HU354">
        <v>5.23331</v>
      </c>
      <c r="HV354">
        <v>11.992</v>
      </c>
      <c r="HW354">
        <v>4.9556</v>
      </c>
      <c r="HX354">
        <v>3.3039</v>
      </c>
      <c r="HY354">
        <v>51.7</v>
      </c>
      <c r="HZ354">
        <v>9999</v>
      </c>
      <c r="IA354">
        <v>9999</v>
      </c>
      <c r="IB354">
        <v>9999</v>
      </c>
      <c r="IC354">
        <v>1.86847</v>
      </c>
      <c r="ID354">
        <v>1.86419</v>
      </c>
      <c r="IE354">
        <v>1.8718</v>
      </c>
      <c r="IF354">
        <v>1.86264</v>
      </c>
      <c r="IG354">
        <v>1.86213</v>
      </c>
      <c r="IH354">
        <v>1.86857</v>
      </c>
      <c r="II354">
        <v>1.85867</v>
      </c>
      <c r="IJ354">
        <v>1.86508</v>
      </c>
      <c r="IK354">
        <v>5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6.113</v>
      </c>
      <c r="IY354">
        <v>0.4029</v>
      </c>
      <c r="IZ354">
        <v>3.97360106167472</v>
      </c>
      <c r="JA354">
        <v>0.00378919108122332</v>
      </c>
      <c r="JB354">
        <v>-1.39025892724049e-06</v>
      </c>
      <c r="JC354">
        <v>2.66215117939144e-10</v>
      </c>
      <c r="JD354">
        <v>0.0716792814121334</v>
      </c>
      <c r="JE354">
        <v>0.00926075309058177</v>
      </c>
      <c r="JF354">
        <v>8.50568971851429e-05</v>
      </c>
      <c r="JG354">
        <v>6.08600627940814e-06</v>
      </c>
      <c r="JH354">
        <v>1</v>
      </c>
      <c r="JI354">
        <v>1927</v>
      </c>
      <c r="JJ354">
        <v>1</v>
      </c>
      <c r="JK354">
        <v>28</v>
      </c>
      <c r="JL354">
        <v>29320938.2</v>
      </c>
      <c r="JM354">
        <v>29320938.2</v>
      </c>
      <c r="JN354">
        <v>1.73828</v>
      </c>
      <c r="JO354">
        <v>2.37183</v>
      </c>
      <c r="JP354">
        <v>1.4978</v>
      </c>
      <c r="JQ354">
        <v>2.32666</v>
      </c>
      <c r="JR354">
        <v>1.54419</v>
      </c>
      <c r="JS354">
        <v>2.32178</v>
      </c>
      <c r="JT354">
        <v>35.7544</v>
      </c>
      <c r="JU354">
        <v>24.105</v>
      </c>
      <c r="JV354">
        <v>18</v>
      </c>
      <c r="JW354">
        <v>548.488</v>
      </c>
      <c r="JX354">
        <v>422.022</v>
      </c>
      <c r="JY354">
        <v>26.3045</v>
      </c>
      <c r="JZ354">
        <v>28.6022</v>
      </c>
      <c r="KA354">
        <v>30</v>
      </c>
      <c r="KB354">
        <v>28.4181</v>
      </c>
      <c r="KC354">
        <v>28.4324</v>
      </c>
      <c r="KD354">
        <v>34.865</v>
      </c>
      <c r="KE354">
        <v>39.0589</v>
      </c>
      <c r="KF354">
        <v>23.9645</v>
      </c>
      <c r="KG354">
        <v>26.3059</v>
      </c>
      <c r="KH354">
        <v>805.847</v>
      </c>
      <c r="KI354">
        <v>18.1575</v>
      </c>
      <c r="KJ354">
        <v>92.6501</v>
      </c>
      <c r="KK354">
        <v>98.6725</v>
      </c>
    </row>
    <row r="355" spans="1:297">
      <c r="A355">
        <v>339</v>
      </c>
      <c r="B355">
        <v>1759256295</v>
      </c>
      <c r="C355">
        <v>6454</v>
      </c>
      <c r="D355" t="s">
        <v>1123</v>
      </c>
      <c r="E355" t="s">
        <v>1124</v>
      </c>
      <c r="F355">
        <v>5</v>
      </c>
      <c r="G355" t="s">
        <v>1028</v>
      </c>
      <c r="H355" t="s">
        <v>436</v>
      </c>
      <c r="I355">
        <v>1759256286.84615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806.091562451401</v>
      </c>
      <c r="AK355">
        <v>772.609424242424</v>
      </c>
      <c r="AL355">
        <v>3.48207649494009</v>
      </c>
      <c r="AM355">
        <v>62.8338870890454</v>
      </c>
      <c r="AN355">
        <f>(AP355 - AO355 + DY355*1E3/(8.314*(EA355+273.15)) * AR355/DX355 * AQ355) * DX355/(100*DL355) * 1000/(1000 - AP355)</f>
        <v>0</v>
      </c>
      <c r="AO355">
        <v>17.9679045677969</v>
      </c>
      <c r="AP355">
        <v>23.3651903030303</v>
      </c>
      <c r="AQ355">
        <v>-0.000174135182117795</v>
      </c>
      <c r="AR355">
        <v>104.034214439665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5.9</v>
      </c>
      <c r="DM355">
        <v>0.5</v>
      </c>
      <c r="DN355" t="s">
        <v>438</v>
      </c>
      <c r="DO355">
        <v>2</v>
      </c>
      <c r="DP355" t="b">
        <v>1</v>
      </c>
      <c r="DQ355">
        <v>1759256286.84615</v>
      </c>
      <c r="DR355">
        <v>730.924615384615</v>
      </c>
      <c r="DS355">
        <v>775.293461538462</v>
      </c>
      <c r="DT355">
        <v>23.3714769230769</v>
      </c>
      <c r="DU355">
        <v>17.8819461538462</v>
      </c>
      <c r="DV355">
        <v>724.833769230769</v>
      </c>
      <c r="DW355">
        <v>22.9684615384615</v>
      </c>
      <c r="DX355">
        <v>500.013230769231</v>
      </c>
      <c r="DY355">
        <v>90.6804923076923</v>
      </c>
      <c r="DZ355">
        <v>0.0298554230769231</v>
      </c>
      <c r="EA355">
        <v>30.1131846153846</v>
      </c>
      <c r="EB355">
        <v>30.0299230769231</v>
      </c>
      <c r="EC355">
        <v>999.9</v>
      </c>
      <c r="ED355">
        <v>0</v>
      </c>
      <c r="EE355">
        <v>0</v>
      </c>
      <c r="EF355">
        <v>9983.45692307692</v>
      </c>
      <c r="EG355">
        <v>0</v>
      </c>
      <c r="EH355">
        <v>10.0155</v>
      </c>
      <c r="EI355">
        <v>-44.3688230769231</v>
      </c>
      <c r="EJ355">
        <v>748.416153846154</v>
      </c>
      <c r="EK355">
        <v>789.410923076923</v>
      </c>
      <c r="EL355">
        <v>5.48951076923077</v>
      </c>
      <c r="EM355">
        <v>775.293461538462</v>
      </c>
      <c r="EN355">
        <v>17.8819461538462</v>
      </c>
      <c r="EO355">
        <v>2.11933461538462</v>
      </c>
      <c r="EP355">
        <v>1.62154307692308</v>
      </c>
      <c r="EQ355">
        <v>18.3652615384615</v>
      </c>
      <c r="ER355">
        <v>14.1649076923077</v>
      </c>
      <c r="ES355">
        <v>1999.98153846154</v>
      </c>
      <c r="ET355">
        <v>0.980001076923077</v>
      </c>
      <c r="EU355">
        <v>0.0199988</v>
      </c>
      <c r="EV355">
        <v>0</v>
      </c>
      <c r="EW355">
        <v>1202.02307692308</v>
      </c>
      <c r="EX355">
        <v>5.00016</v>
      </c>
      <c r="EY355">
        <v>24601.1923076923</v>
      </c>
      <c r="EZ355">
        <v>18234.0307692308</v>
      </c>
      <c r="FA355">
        <v>49.2354615384615</v>
      </c>
      <c r="FB355">
        <v>49.687</v>
      </c>
      <c r="FC355">
        <v>49.6153076923077</v>
      </c>
      <c r="FD355">
        <v>49.375</v>
      </c>
      <c r="FE355">
        <v>51</v>
      </c>
      <c r="FF355">
        <v>1955.08153846154</v>
      </c>
      <c r="FG355">
        <v>39.9</v>
      </c>
      <c r="FH355">
        <v>0</v>
      </c>
      <c r="FI355">
        <v>1759256302</v>
      </c>
      <c r="FJ355">
        <v>0</v>
      </c>
      <c r="FK355">
        <v>1202.18461538462</v>
      </c>
      <c r="FL355">
        <v>9.48376066261703</v>
      </c>
      <c r="FM355">
        <v>216.721367247199</v>
      </c>
      <c r="FN355">
        <v>24602.9961538462</v>
      </c>
      <c r="FO355">
        <v>15</v>
      </c>
      <c r="FP355">
        <v>0</v>
      </c>
      <c r="FQ355" t="s">
        <v>439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-44.33085</v>
      </c>
      <c r="GD355">
        <v>-3.97910977443614</v>
      </c>
      <c r="GE355">
        <v>0.653364163005594</v>
      </c>
      <c r="GF355">
        <v>0</v>
      </c>
      <c r="GG355">
        <v>1201.63794117647</v>
      </c>
      <c r="GH355">
        <v>10.7668449090401</v>
      </c>
      <c r="GI355">
        <v>1.08356378083066</v>
      </c>
      <c r="GJ355">
        <v>-1</v>
      </c>
      <c r="GK355">
        <v>5.538305</v>
      </c>
      <c r="GL355">
        <v>-1.21352390977444</v>
      </c>
      <c r="GM355">
        <v>0.116922822643828</v>
      </c>
      <c r="GN355">
        <v>0</v>
      </c>
      <c r="GO355">
        <v>0</v>
      </c>
      <c r="GP355">
        <v>2</v>
      </c>
      <c r="GQ355" t="s">
        <v>446</v>
      </c>
      <c r="GR355">
        <v>3.12452</v>
      </c>
      <c r="GS355">
        <v>2.65532</v>
      </c>
      <c r="GT355">
        <v>0.136826</v>
      </c>
      <c r="GU355">
        <v>0.142638</v>
      </c>
      <c r="GV355">
        <v>0.099631</v>
      </c>
      <c r="GW355">
        <v>0.0832914</v>
      </c>
      <c r="GX355">
        <v>22130</v>
      </c>
      <c r="GY355">
        <v>20901.8</v>
      </c>
      <c r="GZ355">
        <v>22929.3</v>
      </c>
      <c r="HA355">
        <v>23740.2</v>
      </c>
      <c r="HB355">
        <v>35188.1</v>
      </c>
      <c r="HC355">
        <v>36030.9</v>
      </c>
      <c r="HD355">
        <v>41338.2</v>
      </c>
      <c r="HE355">
        <v>42340.1</v>
      </c>
      <c r="HF355">
        <v>1.90268</v>
      </c>
      <c r="HG355">
        <v>1.79277</v>
      </c>
      <c r="HH355">
        <v>0.17859</v>
      </c>
      <c r="HI355">
        <v>0</v>
      </c>
      <c r="HJ355">
        <v>27.1424</v>
      </c>
      <c r="HK355">
        <v>999.9</v>
      </c>
      <c r="HL355">
        <v>51.74</v>
      </c>
      <c r="HM355">
        <v>30.061</v>
      </c>
      <c r="HN355">
        <v>24.3946</v>
      </c>
      <c r="HO355">
        <v>53.8195</v>
      </c>
      <c r="HP355">
        <v>42.9928</v>
      </c>
      <c r="HQ355">
        <v>1</v>
      </c>
      <c r="HR355">
        <v>0.0821951</v>
      </c>
      <c r="HS355">
        <v>0.840561</v>
      </c>
      <c r="HT355">
        <v>20.2147</v>
      </c>
      <c r="HU355">
        <v>5.23271</v>
      </c>
      <c r="HV355">
        <v>11.992</v>
      </c>
      <c r="HW355">
        <v>4.95555</v>
      </c>
      <c r="HX355">
        <v>3.30385</v>
      </c>
      <c r="HY355">
        <v>51.7</v>
      </c>
      <c r="HZ355">
        <v>9999</v>
      </c>
      <c r="IA355">
        <v>9999</v>
      </c>
      <c r="IB355">
        <v>9999</v>
      </c>
      <c r="IC355">
        <v>1.86846</v>
      </c>
      <c r="ID355">
        <v>1.8642</v>
      </c>
      <c r="IE355">
        <v>1.8718</v>
      </c>
      <c r="IF355">
        <v>1.86266</v>
      </c>
      <c r="IG355">
        <v>1.86215</v>
      </c>
      <c r="IH355">
        <v>1.86855</v>
      </c>
      <c r="II355">
        <v>1.85867</v>
      </c>
      <c r="IJ355">
        <v>1.86508</v>
      </c>
      <c r="IK355">
        <v>5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6.149</v>
      </c>
      <c r="IY355">
        <v>0.4027</v>
      </c>
      <c r="IZ355">
        <v>3.97360106167472</v>
      </c>
      <c r="JA355">
        <v>0.00378919108122332</v>
      </c>
      <c r="JB355">
        <v>-1.39025892724049e-06</v>
      </c>
      <c r="JC355">
        <v>2.66215117939144e-10</v>
      </c>
      <c r="JD355">
        <v>0.0716792814121334</v>
      </c>
      <c r="JE355">
        <v>0.00926075309058177</v>
      </c>
      <c r="JF355">
        <v>8.50568971851429e-05</v>
      </c>
      <c r="JG355">
        <v>6.08600627940814e-06</v>
      </c>
      <c r="JH355">
        <v>1</v>
      </c>
      <c r="JI355">
        <v>1927</v>
      </c>
      <c r="JJ355">
        <v>1</v>
      </c>
      <c r="JK355">
        <v>28</v>
      </c>
      <c r="JL355">
        <v>29320938.2</v>
      </c>
      <c r="JM355">
        <v>29320938.2</v>
      </c>
      <c r="JN355">
        <v>1.76514</v>
      </c>
      <c r="JO355">
        <v>2.35596</v>
      </c>
      <c r="JP355">
        <v>1.4978</v>
      </c>
      <c r="JQ355">
        <v>2.32666</v>
      </c>
      <c r="JR355">
        <v>1.54419</v>
      </c>
      <c r="JS355">
        <v>2.32544</v>
      </c>
      <c r="JT355">
        <v>35.7544</v>
      </c>
      <c r="JU355">
        <v>24.1138</v>
      </c>
      <c r="JV355">
        <v>18</v>
      </c>
      <c r="JW355">
        <v>548.726</v>
      </c>
      <c r="JX355">
        <v>421.883</v>
      </c>
      <c r="JY355">
        <v>26.2847</v>
      </c>
      <c r="JZ355">
        <v>28.6046</v>
      </c>
      <c r="KA355">
        <v>30.0005</v>
      </c>
      <c r="KB355">
        <v>28.4211</v>
      </c>
      <c r="KC355">
        <v>28.4354</v>
      </c>
      <c r="KD355">
        <v>35.4831</v>
      </c>
      <c r="KE355">
        <v>38.7763</v>
      </c>
      <c r="KF355">
        <v>23.9645</v>
      </c>
      <c r="KG355">
        <v>26.2653</v>
      </c>
      <c r="KH355">
        <v>826.119</v>
      </c>
      <c r="KI355">
        <v>18.2458</v>
      </c>
      <c r="KJ355">
        <v>92.6493</v>
      </c>
      <c r="KK355">
        <v>98.6727</v>
      </c>
    </row>
    <row r="356" spans="1:297">
      <c r="A356">
        <v>340</v>
      </c>
      <c r="B356">
        <v>1759256300</v>
      </c>
      <c r="C356">
        <v>6459</v>
      </c>
      <c r="D356" t="s">
        <v>1125</v>
      </c>
      <c r="E356" t="s">
        <v>1126</v>
      </c>
      <c r="F356">
        <v>5</v>
      </c>
      <c r="G356" t="s">
        <v>1028</v>
      </c>
      <c r="H356" t="s">
        <v>436</v>
      </c>
      <c r="I356">
        <v>1759256291.84615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822.187300978927</v>
      </c>
      <c r="AK356">
        <v>789.189884848485</v>
      </c>
      <c r="AL356">
        <v>3.29866581710648</v>
      </c>
      <c r="AM356">
        <v>62.8338870890454</v>
      </c>
      <c r="AN356">
        <f>(AP356 - AO356 + DY356*1E3/(8.314*(EA356+273.15)) * AR356/DX356 * AQ356) * DX356/(100*DL356) * 1000/(1000 - AP356)</f>
        <v>0</v>
      </c>
      <c r="AO356">
        <v>18.0769359670668</v>
      </c>
      <c r="AP356">
        <v>23.3544751515152</v>
      </c>
      <c r="AQ356">
        <v>-0.000325923923631166</v>
      </c>
      <c r="AR356">
        <v>104.034214439665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5.9</v>
      </c>
      <c r="DM356">
        <v>0.5</v>
      </c>
      <c r="DN356" t="s">
        <v>438</v>
      </c>
      <c r="DO356">
        <v>2</v>
      </c>
      <c r="DP356" t="b">
        <v>1</v>
      </c>
      <c r="DQ356">
        <v>1759256291.84615</v>
      </c>
      <c r="DR356">
        <v>747.243846153846</v>
      </c>
      <c r="DS356">
        <v>791.867153846154</v>
      </c>
      <c r="DT356">
        <v>23.3653538461538</v>
      </c>
      <c r="DU356">
        <v>17.9794692307692</v>
      </c>
      <c r="DV356">
        <v>741.117615384615</v>
      </c>
      <c r="DW356">
        <v>22.9624615384615</v>
      </c>
      <c r="DX356">
        <v>499.993230769231</v>
      </c>
      <c r="DY356">
        <v>90.6801307692308</v>
      </c>
      <c r="DZ356">
        <v>0.0299234846153846</v>
      </c>
      <c r="EA356">
        <v>30.1145769230769</v>
      </c>
      <c r="EB356">
        <v>30.0454923076923</v>
      </c>
      <c r="EC356">
        <v>999.9</v>
      </c>
      <c r="ED356">
        <v>0</v>
      </c>
      <c r="EE356">
        <v>0</v>
      </c>
      <c r="EF356">
        <v>9982.01615384616</v>
      </c>
      <c r="EG356">
        <v>0</v>
      </c>
      <c r="EH356">
        <v>10.0155</v>
      </c>
      <c r="EI356">
        <v>-44.6232769230769</v>
      </c>
      <c r="EJ356">
        <v>765.121076923077</v>
      </c>
      <c r="EK356">
        <v>806.366692307692</v>
      </c>
      <c r="EL356">
        <v>5.38586</v>
      </c>
      <c r="EM356">
        <v>791.867153846154</v>
      </c>
      <c r="EN356">
        <v>17.9794692307692</v>
      </c>
      <c r="EO356">
        <v>2.11877076923077</v>
      </c>
      <c r="EP356">
        <v>1.63038</v>
      </c>
      <c r="EQ356">
        <v>18.3610230769231</v>
      </c>
      <c r="ER356">
        <v>14.2488</v>
      </c>
      <c r="ES356">
        <v>2000.01538461538</v>
      </c>
      <c r="ET356">
        <v>0.980001384615385</v>
      </c>
      <c r="EU356">
        <v>0.0199983769230769</v>
      </c>
      <c r="EV356">
        <v>0</v>
      </c>
      <c r="EW356">
        <v>1202.83076923077</v>
      </c>
      <c r="EX356">
        <v>5.00016</v>
      </c>
      <c r="EY356">
        <v>24618.5</v>
      </c>
      <c r="EZ356">
        <v>18234.3384615385</v>
      </c>
      <c r="FA356">
        <v>49.2451538461538</v>
      </c>
      <c r="FB356">
        <v>49.687</v>
      </c>
      <c r="FC356">
        <v>49.6153076923077</v>
      </c>
      <c r="FD356">
        <v>49.375</v>
      </c>
      <c r="FE356">
        <v>51</v>
      </c>
      <c r="FF356">
        <v>1955.11538461538</v>
      </c>
      <c r="FG356">
        <v>39.9</v>
      </c>
      <c r="FH356">
        <v>0</v>
      </c>
      <c r="FI356">
        <v>1759256307.4</v>
      </c>
      <c r="FJ356">
        <v>0</v>
      </c>
      <c r="FK356">
        <v>1203.0524</v>
      </c>
      <c r="FL356">
        <v>8.7346153699012</v>
      </c>
      <c r="FM356">
        <v>187.892307492214</v>
      </c>
      <c r="FN356">
        <v>24621.916</v>
      </c>
      <c r="FO356">
        <v>15</v>
      </c>
      <c r="FP356">
        <v>0</v>
      </c>
      <c r="FQ356" t="s">
        <v>439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-44.360780952381</v>
      </c>
      <c r="GD356">
        <v>-4.19588571428576</v>
      </c>
      <c r="GE356">
        <v>0.682539703794758</v>
      </c>
      <c r="GF356">
        <v>0</v>
      </c>
      <c r="GG356">
        <v>1202.44294117647</v>
      </c>
      <c r="GH356">
        <v>9.29014514826146</v>
      </c>
      <c r="GI356">
        <v>0.934582415123157</v>
      </c>
      <c r="GJ356">
        <v>-1</v>
      </c>
      <c r="GK356">
        <v>5.44261666666667</v>
      </c>
      <c r="GL356">
        <v>-1.22401402597403</v>
      </c>
      <c r="GM356">
        <v>0.123812541034664</v>
      </c>
      <c r="GN356">
        <v>0</v>
      </c>
      <c r="GO356">
        <v>0</v>
      </c>
      <c r="GP356">
        <v>2</v>
      </c>
      <c r="GQ356" t="s">
        <v>446</v>
      </c>
      <c r="GR356">
        <v>3.12445</v>
      </c>
      <c r="GS356">
        <v>2.65564</v>
      </c>
      <c r="GT356">
        <v>0.138825</v>
      </c>
      <c r="GU356">
        <v>0.144721</v>
      </c>
      <c r="GV356">
        <v>0.099607</v>
      </c>
      <c r="GW356">
        <v>0.0836447</v>
      </c>
      <c r="GX356">
        <v>22078.7</v>
      </c>
      <c r="GY356">
        <v>20850.9</v>
      </c>
      <c r="GZ356">
        <v>22929.2</v>
      </c>
      <c r="HA356">
        <v>23740.1</v>
      </c>
      <c r="HB356">
        <v>35188.9</v>
      </c>
      <c r="HC356">
        <v>36017.1</v>
      </c>
      <c r="HD356">
        <v>41337.8</v>
      </c>
      <c r="HE356">
        <v>42340</v>
      </c>
      <c r="HF356">
        <v>1.9022</v>
      </c>
      <c r="HG356">
        <v>1.79317</v>
      </c>
      <c r="HH356">
        <v>0.179857</v>
      </c>
      <c r="HI356">
        <v>0</v>
      </c>
      <c r="HJ356">
        <v>27.1443</v>
      </c>
      <c r="HK356">
        <v>999.9</v>
      </c>
      <c r="HL356">
        <v>51.715</v>
      </c>
      <c r="HM356">
        <v>30.061</v>
      </c>
      <c r="HN356">
        <v>24.3832</v>
      </c>
      <c r="HO356">
        <v>54.3095</v>
      </c>
      <c r="HP356">
        <v>42.9207</v>
      </c>
      <c r="HQ356">
        <v>1</v>
      </c>
      <c r="HR356">
        <v>0.082561</v>
      </c>
      <c r="HS356">
        <v>0.971936</v>
      </c>
      <c r="HT356">
        <v>20.2141</v>
      </c>
      <c r="HU356">
        <v>5.23301</v>
      </c>
      <c r="HV356">
        <v>11.992</v>
      </c>
      <c r="HW356">
        <v>4.95565</v>
      </c>
      <c r="HX356">
        <v>3.30393</v>
      </c>
      <c r="HY356">
        <v>51.7</v>
      </c>
      <c r="HZ356">
        <v>9999</v>
      </c>
      <c r="IA356">
        <v>9999</v>
      </c>
      <c r="IB356">
        <v>9999</v>
      </c>
      <c r="IC356">
        <v>1.86847</v>
      </c>
      <c r="ID356">
        <v>1.8642</v>
      </c>
      <c r="IE356">
        <v>1.8718</v>
      </c>
      <c r="IF356">
        <v>1.86267</v>
      </c>
      <c r="IG356">
        <v>1.86213</v>
      </c>
      <c r="IH356">
        <v>1.86856</v>
      </c>
      <c r="II356">
        <v>1.85867</v>
      </c>
      <c r="IJ356">
        <v>1.86508</v>
      </c>
      <c r="IK356">
        <v>5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6.185</v>
      </c>
      <c r="IY356">
        <v>0.4026</v>
      </c>
      <c r="IZ356">
        <v>3.97360106167472</v>
      </c>
      <c r="JA356">
        <v>0.00378919108122332</v>
      </c>
      <c r="JB356">
        <v>-1.39025892724049e-06</v>
      </c>
      <c r="JC356">
        <v>2.66215117939144e-10</v>
      </c>
      <c r="JD356">
        <v>0.0716792814121334</v>
      </c>
      <c r="JE356">
        <v>0.00926075309058177</v>
      </c>
      <c r="JF356">
        <v>8.50568971851429e-05</v>
      </c>
      <c r="JG356">
        <v>6.08600627940814e-06</v>
      </c>
      <c r="JH356">
        <v>1</v>
      </c>
      <c r="JI356">
        <v>1927</v>
      </c>
      <c r="JJ356">
        <v>1</v>
      </c>
      <c r="JK356">
        <v>28</v>
      </c>
      <c r="JL356">
        <v>29320938.3</v>
      </c>
      <c r="JM356">
        <v>29320938.3</v>
      </c>
      <c r="JN356">
        <v>1.79688</v>
      </c>
      <c r="JO356">
        <v>2.36816</v>
      </c>
      <c r="JP356">
        <v>1.49902</v>
      </c>
      <c r="JQ356">
        <v>2.32666</v>
      </c>
      <c r="JR356">
        <v>1.54419</v>
      </c>
      <c r="JS356">
        <v>2.30713</v>
      </c>
      <c r="JT356">
        <v>35.7544</v>
      </c>
      <c r="JU356">
        <v>24.105</v>
      </c>
      <c r="JV356">
        <v>18</v>
      </c>
      <c r="JW356">
        <v>548.446</v>
      </c>
      <c r="JX356">
        <v>422.138</v>
      </c>
      <c r="JY356">
        <v>26.238</v>
      </c>
      <c r="JZ356">
        <v>28.6076</v>
      </c>
      <c r="KA356">
        <v>30.0003</v>
      </c>
      <c r="KB356">
        <v>28.4247</v>
      </c>
      <c r="KC356">
        <v>28.4384</v>
      </c>
      <c r="KD356">
        <v>36.0357</v>
      </c>
      <c r="KE356">
        <v>38.2005</v>
      </c>
      <c r="KF356">
        <v>23.9645</v>
      </c>
      <c r="KG356">
        <v>26.2101</v>
      </c>
      <c r="KH356">
        <v>839.63</v>
      </c>
      <c r="KI356">
        <v>18.3289</v>
      </c>
      <c r="KJ356">
        <v>92.6486</v>
      </c>
      <c r="KK356">
        <v>98.6723</v>
      </c>
    </row>
    <row r="357" spans="1:297">
      <c r="A357">
        <v>341</v>
      </c>
      <c r="B357">
        <v>1759256305</v>
      </c>
      <c r="C357">
        <v>6464</v>
      </c>
      <c r="D357" t="s">
        <v>1127</v>
      </c>
      <c r="E357" t="s">
        <v>1128</v>
      </c>
      <c r="F357">
        <v>5</v>
      </c>
      <c r="G357" t="s">
        <v>1028</v>
      </c>
      <c r="H357" t="s">
        <v>436</v>
      </c>
      <c r="I357">
        <v>1759256296.84615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840.065524068047</v>
      </c>
      <c r="AK357">
        <v>806.519890909091</v>
      </c>
      <c r="AL357">
        <v>3.46216464345308</v>
      </c>
      <c r="AM357">
        <v>62.8338870890454</v>
      </c>
      <c r="AN357">
        <f>(AP357 - AO357 + DY357*1E3/(8.314*(EA357+273.15)) * AR357/DX357 * AQ357) * DX357/(100*DL357) * 1000/(1000 - AP357)</f>
        <v>0</v>
      </c>
      <c r="AO357">
        <v>18.1691371189257</v>
      </c>
      <c r="AP357">
        <v>23.3328921212121</v>
      </c>
      <c r="AQ357">
        <v>-0.000649630951442572</v>
      </c>
      <c r="AR357">
        <v>104.034214439665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5.9</v>
      </c>
      <c r="DM357">
        <v>0.5</v>
      </c>
      <c r="DN357" t="s">
        <v>438</v>
      </c>
      <c r="DO357">
        <v>2</v>
      </c>
      <c r="DP357" t="b">
        <v>1</v>
      </c>
      <c r="DQ357">
        <v>1759256296.84615</v>
      </c>
      <c r="DR357">
        <v>763.818384615385</v>
      </c>
      <c r="DS357">
        <v>808.766923076923</v>
      </c>
      <c r="DT357">
        <v>23.3554230769231</v>
      </c>
      <c r="DU357">
        <v>18.0739076923077</v>
      </c>
      <c r="DV357">
        <v>757.656461538462</v>
      </c>
      <c r="DW357">
        <v>22.9527538461538</v>
      </c>
      <c r="DX357">
        <v>500.004384615385</v>
      </c>
      <c r="DY357">
        <v>90.6798846153846</v>
      </c>
      <c r="DZ357">
        <v>0.0299978076923077</v>
      </c>
      <c r="EA357">
        <v>30.1146538461538</v>
      </c>
      <c r="EB357">
        <v>30.0659615384615</v>
      </c>
      <c r="EC357">
        <v>999.9</v>
      </c>
      <c r="ED357">
        <v>0</v>
      </c>
      <c r="EE357">
        <v>0</v>
      </c>
      <c r="EF357">
        <v>9987.92384615384</v>
      </c>
      <c r="EG357">
        <v>0</v>
      </c>
      <c r="EH357">
        <v>10.0155</v>
      </c>
      <c r="EI357">
        <v>-44.9485692307692</v>
      </c>
      <c r="EJ357">
        <v>782.084076923077</v>
      </c>
      <c r="EK357">
        <v>823.655153846154</v>
      </c>
      <c r="EL357">
        <v>5.28149846153846</v>
      </c>
      <c r="EM357">
        <v>808.766923076923</v>
      </c>
      <c r="EN357">
        <v>18.0739076923077</v>
      </c>
      <c r="EO357">
        <v>2.11786384615385</v>
      </c>
      <c r="EP357">
        <v>1.63893923076923</v>
      </c>
      <c r="EQ357">
        <v>18.3542</v>
      </c>
      <c r="ER357">
        <v>14.3297</v>
      </c>
      <c r="ES357">
        <v>1999.98076923077</v>
      </c>
      <c r="ET357">
        <v>0.980001230769231</v>
      </c>
      <c r="EU357">
        <v>0.0199986</v>
      </c>
      <c r="EV357">
        <v>0</v>
      </c>
      <c r="EW357">
        <v>1203.51846153846</v>
      </c>
      <c r="EX357">
        <v>5.00016</v>
      </c>
      <c r="EY357">
        <v>24632.9538461538</v>
      </c>
      <c r="EZ357">
        <v>18234.0153846154</v>
      </c>
      <c r="FA357">
        <v>49.2451538461538</v>
      </c>
      <c r="FB357">
        <v>49.687</v>
      </c>
      <c r="FC357">
        <v>49.6201538461538</v>
      </c>
      <c r="FD357">
        <v>49.375</v>
      </c>
      <c r="FE357">
        <v>51</v>
      </c>
      <c r="FF357">
        <v>1955.08076923077</v>
      </c>
      <c r="FG357">
        <v>39.9</v>
      </c>
      <c r="FH357">
        <v>0</v>
      </c>
      <c r="FI357">
        <v>1759256312.2</v>
      </c>
      <c r="FJ357">
        <v>0</v>
      </c>
      <c r="FK357">
        <v>1203.6928</v>
      </c>
      <c r="FL357">
        <v>7.26692306873311</v>
      </c>
      <c r="FM357">
        <v>161.569230742951</v>
      </c>
      <c r="FN357">
        <v>24636.024</v>
      </c>
      <c r="FO357">
        <v>15</v>
      </c>
      <c r="FP357">
        <v>0</v>
      </c>
      <c r="FQ357" t="s">
        <v>439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-44.6819380952381</v>
      </c>
      <c r="GD357">
        <v>-3.69396623376614</v>
      </c>
      <c r="GE357">
        <v>0.647966178920584</v>
      </c>
      <c r="GF357">
        <v>0</v>
      </c>
      <c r="GG357">
        <v>1203.06705882353</v>
      </c>
      <c r="GH357">
        <v>8.35019097597995</v>
      </c>
      <c r="GI357">
        <v>0.84614186479769</v>
      </c>
      <c r="GJ357">
        <v>-1</v>
      </c>
      <c r="GK357">
        <v>5.36021523809524</v>
      </c>
      <c r="GL357">
        <v>-1.24154961038961</v>
      </c>
      <c r="GM357">
        <v>0.125558944139853</v>
      </c>
      <c r="GN357">
        <v>0</v>
      </c>
      <c r="GO357">
        <v>0</v>
      </c>
      <c r="GP357">
        <v>2</v>
      </c>
      <c r="GQ357" t="s">
        <v>446</v>
      </c>
      <c r="GR357">
        <v>3.12479</v>
      </c>
      <c r="GS357">
        <v>2.6553</v>
      </c>
      <c r="GT357">
        <v>0.140857</v>
      </c>
      <c r="GU357">
        <v>0.146567</v>
      </c>
      <c r="GV357">
        <v>0.0995321</v>
      </c>
      <c r="GW357">
        <v>0.083929</v>
      </c>
      <c r="GX357">
        <v>22026.2</v>
      </c>
      <c r="GY357">
        <v>20805.5</v>
      </c>
      <c r="GZ357">
        <v>22928.8</v>
      </c>
      <c r="HA357">
        <v>23739.6</v>
      </c>
      <c r="HB357">
        <v>35191.9</v>
      </c>
      <c r="HC357">
        <v>36005.3</v>
      </c>
      <c r="HD357">
        <v>41337.7</v>
      </c>
      <c r="HE357">
        <v>42339.1</v>
      </c>
      <c r="HF357">
        <v>1.90263</v>
      </c>
      <c r="HG357">
        <v>1.79288</v>
      </c>
      <c r="HH357">
        <v>0.180837</v>
      </c>
      <c r="HI357">
        <v>0</v>
      </c>
      <c r="HJ357">
        <v>27.1443</v>
      </c>
      <c r="HK357">
        <v>999.9</v>
      </c>
      <c r="HL357">
        <v>51.715</v>
      </c>
      <c r="HM357">
        <v>30.061</v>
      </c>
      <c r="HN357">
        <v>24.3828</v>
      </c>
      <c r="HO357">
        <v>54.1395</v>
      </c>
      <c r="HP357">
        <v>42.8566</v>
      </c>
      <c r="HQ357">
        <v>1</v>
      </c>
      <c r="HR357">
        <v>0.083092</v>
      </c>
      <c r="HS357">
        <v>1.11913</v>
      </c>
      <c r="HT357">
        <v>20.213</v>
      </c>
      <c r="HU357">
        <v>5.23316</v>
      </c>
      <c r="HV357">
        <v>11.992</v>
      </c>
      <c r="HW357">
        <v>4.95575</v>
      </c>
      <c r="HX357">
        <v>3.30387</v>
      </c>
      <c r="HY357">
        <v>51.7</v>
      </c>
      <c r="HZ357">
        <v>9999</v>
      </c>
      <c r="IA357">
        <v>9999</v>
      </c>
      <c r="IB357">
        <v>9999</v>
      </c>
      <c r="IC357">
        <v>1.86846</v>
      </c>
      <c r="ID357">
        <v>1.8642</v>
      </c>
      <c r="IE357">
        <v>1.87181</v>
      </c>
      <c r="IF357">
        <v>1.86269</v>
      </c>
      <c r="IG357">
        <v>1.86215</v>
      </c>
      <c r="IH357">
        <v>1.86856</v>
      </c>
      <c r="II357">
        <v>1.85867</v>
      </c>
      <c r="IJ357">
        <v>1.86508</v>
      </c>
      <c r="IK357">
        <v>5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6.219</v>
      </c>
      <c r="IY357">
        <v>0.4021</v>
      </c>
      <c r="IZ357">
        <v>3.97360106167472</v>
      </c>
      <c r="JA357">
        <v>0.00378919108122332</v>
      </c>
      <c r="JB357">
        <v>-1.39025892724049e-06</v>
      </c>
      <c r="JC357">
        <v>2.66215117939144e-10</v>
      </c>
      <c r="JD357">
        <v>0.0716792814121334</v>
      </c>
      <c r="JE357">
        <v>0.00926075309058177</v>
      </c>
      <c r="JF357">
        <v>8.50568971851429e-05</v>
      </c>
      <c r="JG357">
        <v>6.08600627940814e-06</v>
      </c>
      <c r="JH357">
        <v>1</v>
      </c>
      <c r="JI357">
        <v>1927</v>
      </c>
      <c r="JJ357">
        <v>1</v>
      </c>
      <c r="JK357">
        <v>28</v>
      </c>
      <c r="JL357">
        <v>29320938.4</v>
      </c>
      <c r="JM357">
        <v>29320938.4</v>
      </c>
      <c r="JN357">
        <v>1.82495</v>
      </c>
      <c r="JO357">
        <v>2.37061</v>
      </c>
      <c r="JP357">
        <v>1.4978</v>
      </c>
      <c r="JQ357">
        <v>2.32666</v>
      </c>
      <c r="JR357">
        <v>1.54419</v>
      </c>
      <c r="JS357">
        <v>2.25708</v>
      </c>
      <c r="JT357">
        <v>35.7544</v>
      </c>
      <c r="JU357">
        <v>24.0963</v>
      </c>
      <c r="JV357">
        <v>18</v>
      </c>
      <c r="JW357">
        <v>548.75</v>
      </c>
      <c r="JX357">
        <v>421.981</v>
      </c>
      <c r="JY357">
        <v>26.1752</v>
      </c>
      <c r="JZ357">
        <v>28.6107</v>
      </c>
      <c r="KA357">
        <v>30.0005</v>
      </c>
      <c r="KB357">
        <v>28.4278</v>
      </c>
      <c r="KC357">
        <v>28.4409</v>
      </c>
      <c r="KD357">
        <v>36.678</v>
      </c>
      <c r="KE357">
        <v>37.6007</v>
      </c>
      <c r="KF357">
        <v>23.9645</v>
      </c>
      <c r="KG357">
        <v>26.1376</v>
      </c>
      <c r="KH357">
        <v>860.809</v>
      </c>
      <c r="KI357">
        <v>18.4366</v>
      </c>
      <c r="KJ357">
        <v>92.6479</v>
      </c>
      <c r="KK357">
        <v>98.6704</v>
      </c>
    </row>
    <row r="358" spans="1:297">
      <c r="A358">
        <v>342</v>
      </c>
      <c r="B358">
        <v>1759256310</v>
      </c>
      <c r="C358">
        <v>6469</v>
      </c>
      <c r="D358" t="s">
        <v>1129</v>
      </c>
      <c r="E358" t="s">
        <v>1130</v>
      </c>
      <c r="F358">
        <v>5</v>
      </c>
      <c r="G358" t="s">
        <v>1028</v>
      </c>
      <c r="H358" t="s">
        <v>436</v>
      </c>
      <c r="I358">
        <v>1759256301.84615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856.226316420437</v>
      </c>
      <c r="AK358">
        <v>822.812163636364</v>
      </c>
      <c r="AL358">
        <v>3.24858562921816</v>
      </c>
      <c r="AM358">
        <v>62.8338870890454</v>
      </c>
      <c r="AN358">
        <f>(AP358 - AO358 + DY358*1E3/(8.314*(EA358+273.15)) * AR358/DX358 * AQ358) * DX358/(100*DL358) * 1000/(1000 - AP358)</f>
        <v>0</v>
      </c>
      <c r="AO358">
        <v>18.255431646526</v>
      </c>
      <c r="AP358">
        <v>23.3054751515152</v>
      </c>
      <c r="AQ358">
        <v>-0.00564851463198295</v>
      </c>
      <c r="AR358">
        <v>104.034214439665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5.9</v>
      </c>
      <c r="DM358">
        <v>0.5</v>
      </c>
      <c r="DN358" t="s">
        <v>438</v>
      </c>
      <c r="DO358">
        <v>2</v>
      </c>
      <c r="DP358" t="b">
        <v>1</v>
      </c>
      <c r="DQ358">
        <v>1759256301.84615</v>
      </c>
      <c r="DR358">
        <v>780.337538461538</v>
      </c>
      <c r="DS358">
        <v>825.180923076923</v>
      </c>
      <c r="DT358">
        <v>23.3396615384615</v>
      </c>
      <c r="DU358">
        <v>18.1692846153846</v>
      </c>
      <c r="DV358">
        <v>774.140615384615</v>
      </c>
      <c r="DW358">
        <v>22.9373461538462</v>
      </c>
      <c r="DX358">
        <v>500.013153846154</v>
      </c>
      <c r="DY358">
        <v>90.6789461538462</v>
      </c>
      <c r="DZ358">
        <v>0.0300439923076923</v>
      </c>
      <c r="EA358">
        <v>30.1169923076923</v>
      </c>
      <c r="EB358">
        <v>30.0828769230769</v>
      </c>
      <c r="EC358">
        <v>999.9</v>
      </c>
      <c r="ED358">
        <v>0</v>
      </c>
      <c r="EE358">
        <v>0</v>
      </c>
      <c r="EF358">
        <v>9976.53307692307</v>
      </c>
      <c r="EG358">
        <v>0</v>
      </c>
      <c r="EH358">
        <v>10.0155</v>
      </c>
      <c r="EI358">
        <v>-44.8433692307692</v>
      </c>
      <c r="EJ358">
        <v>798.985307692308</v>
      </c>
      <c r="EK358">
        <v>840.452769230769</v>
      </c>
      <c r="EL358">
        <v>5.17036</v>
      </c>
      <c r="EM358">
        <v>825.180923076923</v>
      </c>
      <c r="EN358">
        <v>18.1692846153846</v>
      </c>
      <c r="EO358">
        <v>2.11641384615385</v>
      </c>
      <c r="EP358">
        <v>1.64757153846154</v>
      </c>
      <c r="EQ358">
        <v>18.3432615384615</v>
      </c>
      <c r="ER358">
        <v>14.4109461538462</v>
      </c>
      <c r="ES358">
        <v>1999.99</v>
      </c>
      <c r="ET358">
        <v>0.980001384615385</v>
      </c>
      <c r="EU358">
        <v>0.0199983769230769</v>
      </c>
      <c r="EV358">
        <v>0</v>
      </c>
      <c r="EW358">
        <v>1204.15692307692</v>
      </c>
      <c r="EX358">
        <v>5.00016</v>
      </c>
      <c r="EY358">
        <v>24646.0461538462</v>
      </c>
      <c r="EZ358">
        <v>18234.1076923077</v>
      </c>
      <c r="FA358">
        <v>49.25</v>
      </c>
      <c r="FB358">
        <v>49.687</v>
      </c>
      <c r="FC358">
        <v>49.625</v>
      </c>
      <c r="FD358">
        <v>49.3797692307692</v>
      </c>
      <c r="FE358">
        <v>51</v>
      </c>
      <c r="FF358">
        <v>1955.09</v>
      </c>
      <c r="FG358">
        <v>39.9</v>
      </c>
      <c r="FH358">
        <v>0</v>
      </c>
      <c r="FI358">
        <v>1759256317</v>
      </c>
      <c r="FJ358">
        <v>0</v>
      </c>
      <c r="FK358">
        <v>1204.27</v>
      </c>
      <c r="FL358">
        <v>6.57692306232025</v>
      </c>
      <c r="FM358">
        <v>137.561538215811</v>
      </c>
      <c r="FN358">
        <v>24647.852</v>
      </c>
      <c r="FO358">
        <v>15</v>
      </c>
      <c r="FP358">
        <v>0</v>
      </c>
      <c r="FQ358" t="s">
        <v>439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-44.87129</v>
      </c>
      <c r="GD358">
        <v>1.34393684210522</v>
      </c>
      <c r="GE358">
        <v>0.478622422061482</v>
      </c>
      <c r="GF358">
        <v>0</v>
      </c>
      <c r="GG358">
        <v>1203.72</v>
      </c>
      <c r="GH358">
        <v>7.48235293935335</v>
      </c>
      <c r="GI358">
        <v>0.760402370265812</v>
      </c>
      <c r="GJ358">
        <v>-1</v>
      </c>
      <c r="GK358">
        <v>5.2447185</v>
      </c>
      <c r="GL358">
        <v>-1.31431172932331</v>
      </c>
      <c r="GM358">
        <v>0.126407055272837</v>
      </c>
      <c r="GN358">
        <v>0</v>
      </c>
      <c r="GO358">
        <v>0</v>
      </c>
      <c r="GP358">
        <v>2</v>
      </c>
      <c r="GQ358" t="s">
        <v>446</v>
      </c>
      <c r="GR358">
        <v>3.12443</v>
      </c>
      <c r="GS358">
        <v>2.65571</v>
      </c>
      <c r="GT358">
        <v>0.1428</v>
      </c>
      <c r="GU358">
        <v>0.14866</v>
      </c>
      <c r="GV358">
        <v>0.0994288</v>
      </c>
      <c r="GW358">
        <v>0.0842433</v>
      </c>
      <c r="GX358">
        <v>21975.9</v>
      </c>
      <c r="GY358">
        <v>20754.2</v>
      </c>
      <c r="GZ358">
        <v>22928.3</v>
      </c>
      <c r="HA358">
        <v>23739.4</v>
      </c>
      <c r="HB358">
        <v>35195.8</v>
      </c>
      <c r="HC358">
        <v>35992.9</v>
      </c>
      <c r="HD358">
        <v>41337.2</v>
      </c>
      <c r="HE358">
        <v>42338.9</v>
      </c>
      <c r="HF358">
        <v>1.90192</v>
      </c>
      <c r="HG358">
        <v>1.79368</v>
      </c>
      <c r="HH358">
        <v>0.182018</v>
      </c>
      <c r="HI358">
        <v>0</v>
      </c>
      <c r="HJ358">
        <v>27.1443</v>
      </c>
      <c r="HK358">
        <v>999.9</v>
      </c>
      <c r="HL358">
        <v>51.691</v>
      </c>
      <c r="HM358">
        <v>30.061</v>
      </c>
      <c r="HN358">
        <v>24.3731</v>
      </c>
      <c r="HO358">
        <v>53.8795</v>
      </c>
      <c r="HP358">
        <v>43.0288</v>
      </c>
      <c r="HQ358">
        <v>1</v>
      </c>
      <c r="HR358">
        <v>0.083534</v>
      </c>
      <c r="HS358">
        <v>1.28279</v>
      </c>
      <c r="HT358">
        <v>20.2117</v>
      </c>
      <c r="HU358">
        <v>5.23331</v>
      </c>
      <c r="HV358">
        <v>11.992</v>
      </c>
      <c r="HW358">
        <v>4.95575</v>
      </c>
      <c r="HX358">
        <v>3.30398</v>
      </c>
      <c r="HY358">
        <v>51.7</v>
      </c>
      <c r="HZ358">
        <v>9999</v>
      </c>
      <c r="IA358">
        <v>9999</v>
      </c>
      <c r="IB358">
        <v>9999</v>
      </c>
      <c r="IC358">
        <v>1.86847</v>
      </c>
      <c r="ID358">
        <v>1.86421</v>
      </c>
      <c r="IE358">
        <v>1.87181</v>
      </c>
      <c r="IF358">
        <v>1.86267</v>
      </c>
      <c r="IG358">
        <v>1.86214</v>
      </c>
      <c r="IH358">
        <v>1.86856</v>
      </c>
      <c r="II358">
        <v>1.85867</v>
      </c>
      <c r="IJ358">
        <v>1.86508</v>
      </c>
      <c r="IK358">
        <v>5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6.253</v>
      </c>
      <c r="IY358">
        <v>0.4013</v>
      </c>
      <c r="IZ358">
        <v>3.97360106167472</v>
      </c>
      <c r="JA358">
        <v>0.00378919108122332</v>
      </c>
      <c r="JB358">
        <v>-1.39025892724049e-06</v>
      </c>
      <c r="JC358">
        <v>2.66215117939144e-10</v>
      </c>
      <c r="JD358">
        <v>0.0716792814121334</v>
      </c>
      <c r="JE358">
        <v>0.00926075309058177</v>
      </c>
      <c r="JF358">
        <v>8.50568971851429e-05</v>
      </c>
      <c r="JG358">
        <v>6.08600627940814e-06</v>
      </c>
      <c r="JH358">
        <v>1</v>
      </c>
      <c r="JI358">
        <v>1927</v>
      </c>
      <c r="JJ358">
        <v>1</v>
      </c>
      <c r="JK358">
        <v>28</v>
      </c>
      <c r="JL358">
        <v>29320938.5</v>
      </c>
      <c r="JM358">
        <v>29320938.5</v>
      </c>
      <c r="JN358">
        <v>1.85547</v>
      </c>
      <c r="JO358">
        <v>2.35107</v>
      </c>
      <c r="JP358">
        <v>1.4978</v>
      </c>
      <c r="JQ358">
        <v>2.32666</v>
      </c>
      <c r="JR358">
        <v>1.54419</v>
      </c>
      <c r="JS358">
        <v>2.34985</v>
      </c>
      <c r="JT358">
        <v>35.7544</v>
      </c>
      <c r="JU358">
        <v>24.1138</v>
      </c>
      <c r="JV358">
        <v>18</v>
      </c>
      <c r="JW358">
        <v>548.318</v>
      </c>
      <c r="JX358">
        <v>422.473</v>
      </c>
      <c r="JY358">
        <v>26.0869</v>
      </c>
      <c r="JZ358">
        <v>28.6138</v>
      </c>
      <c r="KA358">
        <v>30.0005</v>
      </c>
      <c r="KB358">
        <v>28.4307</v>
      </c>
      <c r="KC358">
        <v>28.4444</v>
      </c>
      <c r="KD358">
        <v>37.2152</v>
      </c>
      <c r="KE358">
        <v>36.9727</v>
      </c>
      <c r="KF358">
        <v>23.593</v>
      </c>
      <c r="KG358">
        <v>26.0475</v>
      </c>
      <c r="KH358">
        <v>874.437</v>
      </c>
      <c r="KI358">
        <v>18.5653</v>
      </c>
      <c r="KJ358">
        <v>92.6465</v>
      </c>
      <c r="KK358">
        <v>98.6697</v>
      </c>
    </row>
    <row r="359" spans="1:297">
      <c r="A359">
        <v>343</v>
      </c>
      <c r="B359">
        <v>1759256315</v>
      </c>
      <c r="C359">
        <v>6474</v>
      </c>
      <c r="D359" t="s">
        <v>1131</v>
      </c>
      <c r="E359" t="s">
        <v>1132</v>
      </c>
      <c r="F359">
        <v>5</v>
      </c>
      <c r="G359" t="s">
        <v>1028</v>
      </c>
      <c r="H359" t="s">
        <v>436</v>
      </c>
      <c r="I359">
        <v>1759256306.84615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874.666489973925</v>
      </c>
      <c r="AK359">
        <v>840.702903030303</v>
      </c>
      <c r="AL359">
        <v>3.57907131634267</v>
      </c>
      <c r="AM359">
        <v>62.8338870890454</v>
      </c>
      <c r="AN359">
        <f>(AP359 - AO359 + DY359*1E3/(8.314*(EA359+273.15)) * AR359/DX359 * AQ359) * DX359/(100*DL359) * 1000/(1000 - AP359)</f>
        <v>0</v>
      </c>
      <c r="AO359">
        <v>18.3599221231594</v>
      </c>
      <c r="AP359">
        <v>23.262596969697</v>
      </c>
      <c r="AQ359">
        <v>-0.00812233705159018</v>
      </c>
      <c r="AR359">
        <v>104.034214439665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5.9</v>
      </c>
      <c r="DM359">
        <v>0.5</v>
      </c>
      <c r="DN359" t="s">
        <v>438</v>
      </c>
      <c r="DO359">
        <v>2</v>
      </c>
      <c r="DP359" t="b">
        <v>1</v>
      </c>
      <c r="DQ359">
        <v>1759256306.84615</v>
      </c>
      <c r="DR359">
        <v>796.946923076923</v>
      </c>
      <c r="DS359">
        <v>842.212153846154</v>
      </c>
      <c r="DT359">
        <v>23.3136461538462</v>
      </c>
      <c r="DU359">
        <v>18.2649</v>
      </c>
      <c r="DV359">
        <v>790.715</v>
      </c>
      <c r="DW359">
        <v>22.9119076923077</v>
      </c>
      <c r="DX359">
        <v>500.017538461538</v>
      </c>
      <c r="DY359">
        <v>90.6783923076923</v>
      </c>
      <c r="DZ359">
        <v>0.0299600307692308</v>
      </c>
      <c r="EA359">
        <v>30.1165461538462</v>
      </c>
      <c r="EB359">
        <v>30.1016384615385</v>
      </c>
      <c r="EC359">
        <v>999.9</v>
      </c>
      <c r="ED359">
        <v>0</v>
      </c>
      <c r="EE359">
        <v>0</v>
      </c>
      <c r="EF359">
        <v>9992.62846153846</v>
      </c>
      <c r="EG359">
        <v>0</v>
      </c>
      <c r="EH359">
        <v>10.0155</v>
      </c>
      <c r="EI359">
        <v>-45.2652846153846</v>
      </c>
      <c r="EJ359">
        <v>815.969615384615</v>
      </c>
      <c r="EK359">
        <v>857.882769230769</v>
      </c>
      <c r="EL359">
        <v>5.04872923076923</v>
      </c>
      <c r="EM359">
        <v>842.212153846154</v>
      </c>
      <c r="EN359">
        <v>18.2649</v>
      </c>
      <c r="EO359">
        <v>2.11404230769231</v>
      </c>
      <c r="EP359">
        <v>1.65623307692308</v>
      </c>
      <c r="EQ359">
        <v>18.3253769230769</v>
      </c>
      <c r="ER359">
        <v>14.4920230769231</v>
      </c>
      <c r="ES359">
        <v>1999.99615384615</v>
      </c>
      <c r="ET359">
        <v>0.980001538461539</v>
      </c>
      <c r="EU359">
        <v>0.0199981538461538</v>
      </c>
      <c r="EV359">
        <v>0</v>
      </c>
      <c r="EW359">
        <v>1204.65769230769</v>
      </c>
      <c r="EX359">
        <v>5.00016</v>
      </c>
      <c r="EY359">
        <v>24657.1230769231</v>
      </c>
      <c r="EZ359">
        <v>18234.1692307692</v>
      </c>
      <c r="FA359">
        <v>49.25</v>
      </c>
      <c r="FB359">
        <v>49.687</v>
      </c>
      <c r="FC359">
        <v>49.625</v>
      </c>
      <c r="FD359">
        <v>49.3893076923077</v>
      </c>
      <c r="FE359">
        <v>51</v>
      </c>
      <c r="FF359">
        <v>1955.09615384615</v>
      </c>
      <c r="FG359">
        <v>39.9</v>
      </c>
      <c r="FH359">
        <v>0</v>
      </c>
      <c r="FI359">
        <v>1759256322.4</v>
      </c>
      <c r="FJ359">
        <v>0</v>
      </c>
      <c r="FK359">
        <v>1204.75076923077</v>
      </c>
      <c r="FL359">
        <v>4.83487178736507</v>
      </c>
      <c r="FM359">
        <v>115.846153763783</v>
      </c>
      <c r="FN359">
        <v>24658.6269230769</v>
      </c>
      <c r="FO359">
        <v>15</v>
      </c>
      <c r="FP359">
        <v>0</v>
      </c>
      <c r="FQ359" t="s">
        <v>439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-45.0492904761905</v>
      </c>
      <c r="GD359">
        <v>-3.86174025974024</v>
      </c>
      <c r="GE359">
        <v>0.671552555759706</v>
      </c>
      <c r="GF359">
        <v>0</v>
      </c>
      <c r="GG359">
        <v>1204.30588235294</v>
      </c>
      <c r="GH359">
        <v>6.20473643839564</v>
      </c>
      <c r="GI359">
        <v>0.644803288047449</v>
      </c>
      <c r="GJ359">
        <v>-1</v>
      </c>
      <c r="GK359">
        <v>5.13920857142857</v>
      </c>
      <c r="GL359">
        <v>-1.41942623376623</v>
      </c>
      <c r="GM359">
        <v>0.143679504065247</v>
      </c>
      <c r="GN359">
        <v>0</v>
      </c>
      <c r="GO359">
        <v>0</v>
      </c>
      <c r="GP359">
        <v>2</v>
      </c>
      <c r="GQ359" t="s">
        <v>446</v>
      </c>
      <c r="GR359">
        <v>3.12459</v>
      </c>
      <c r="GS359">
        <v>2.65567</v>
      </c>
      <c r="GT359">
        <v>0.144844</v>
      </c>
      <c r="GU359">
        <v>0.150527</v>
      </c>
      <c r="GV359">
        <v>0.0993058</v>
      </c>
      <c r="GW359">
        <v>0.0845651</v>
      </c>
      <c r="GX359">
        <v>21923.6</v>
      </c>
      <c r="GY359">
        <v>20708.6</v>
      </c>
      <c r="GZ359">
        <v>22928.4</v>
      </c>
      <c r="HA359">
        <v>23739.3</v>
      </c>
      <c r="HB359">
        <v>35200.4</v>
      </c>
      <c r="HC359">
        <v>35980.4</v>
      </c>
      <c r="HD359">
        <v>41336.7</v>
      </c>
      <c r="HE359">
        <v>42338.9</v>
      </c>
      <c r="HF359">
        <v>1.90175</v>
      </c>
      <c r="HG359">
        <v>1.7933</v>
      </c>
      <c r="HH359">
        <v>0.182949</v>
      </c>
      <c r="HI359">
        <v>0</v>
      </c>
      <c r="HJ359">
        <v>27.1443</v>
      </c>
      <c r="HK359">
        <v>999.9</v>
      </c>
      <c r="HL359">
        <v>51.666</v>
      </c>
      <c r="HM359">
        <v>30.061</v>
      </c>
      <c r="HN359">
        <v>24.363</v>
      </c>
      <c r="HO359">
        <v>54.5195</v>
      </c>
      <c r="HP359">
        <v>43.0329</v>
      </c>
      <c r="HQ359">
        <v>1</v>
      </c>
      <c r="HR359">
        <v>0.0840854</v>
      </c>
      <c r="HS359">
        <v>1.45998</v>
      </c>
      <c r="HT359">
        <v>20.2101</v>
      </c>
      <c r="HU359">
        <v>5.23316</v>
      </c>
      <c r="HV359">
        <v>11.992</v>
      </c>
      <c r="HW359">
        <v>4.95565</v>
      </c>
      <c r="HX359">
        <v>3.3039</v>
      </c>
      <c r="HY359">
        <v>51.7</v>
      </c>
      <c r="HZ359">
        <v>9999</v>
      </c>
      <c r="IA359">
        <v>9999</v>
      </c>
      <c r="IB359">
        <v>9999</v>
      </c>
      <c r="IC359">
        <v>1.86847</v>
      </c>
      <c r="ID359">
        <v>1.8642</v>
      </c>
      <c r="IE359">
        <v>1.8718</v>
      </c>
      <c r="IF359">
        <v>1.86265</v>
      </c>
      <c r="IG359">
        <v>1.86215</v>
      </c>
      <c r="IH359">
        <v>1.86854</v>
      </c>
      <c r="II359">
        <v>1.85867</v>
      </c>
      <c r="IJ359">
        <v>1.86508</v>
      </c>
      <c r="IK359">
        <v>5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6.288</v>
      </c>
      <c r="IY359">
        <v>0.4004</v>
      </c>
      <c r="IZ359">
        <v>3.97360106167472</v>
      </c>
      <c r="JA359">
        <v>0.00378919108122332</v>
      </c>
      <c r="JB359">
        <v>-1.39025892724049e-06</v>
      </c>
      <c r="JC359">
        <v>2.66215117939144e-10</v>
      </c>
      <c r="JD359">
        <v>0.0716792814121334</v>
      </c>
      <c r="JE359">
        <v>0.00926075309058177</v>
      </c>
      <c r="JF359">
        <v>8.50568971851429e-05</v>
      </c>
      <c r="JG359">
        <v>6.08600627940814e-06</v>
      </c>
      <c r="JH359">
        <v>1</v>
      </c>
      <c r="JI359">
        <v>1927</v>
      </c>
      <c r="JJ359">
        <v>1</v>
      </c>
      <c r="JK359">
        <v>28</v>
      </c>
      <c r="JL359">
        <v>29320938.6</v>
      </c>
      <c r="JM359">
        <v>29320938.6</v>
      </c>
      <c r="JN359">
        <v>1.88599</v>
      </c>
      <c r="JO359">
        <v>2.35962</v>
      </c>
      <c r="JP359">
        <v>1.4978</v>
      </c>
      <c r="JQ359">
        <v>2.32666</v>
      </c>
      <c r="JR359">
        <v>1.54419</v>
      </c>
      <c r="JS359">
        <v>2.32544</v>
      </c>
      <c r="JT359">
        <v>35.7777</v>
      </c>
      <c r="JU359">
        <v>24.1138</v>
      </c>
      <c r="JV359">
        <v>18</v>
      </c>
      <c r="JW359">
        <v>548.234</v>
      </c>
      <c r="JX359">
        <v>422.272</v>
      </c>
      <c r="JY359">
        <v>25.9839</v>
      </c>
      <c r="JZ359">
        <v>28.6162</v>
      </c>
      <c r="KA359">
        <v>30.0007</v>
      </c>
      <c r="KB359">
        <v>28.4343</v>
      </c>
      <c r="KC359">
        <v>28.4468</v>
      </c>
      <c r="KD359">
        <v>37.7652</v>
      </c>
      <c r="KE359">
        <v>36.0893</v>
      </c>
      <c r="KF359">
        <v>23.593</v>
      </c>
      <c r="KG359">
        <v>25.9382</v>
      </c>
      <c r="KH359">
        <v>894.681</v>
      </c>
      <c r="KI359">
        <v>18.7029</v>
      </c>
      <c r="KJ359">
        <v>92.646</v>
      </c>
      <c r="KK359">
        <v>98.6695</v>
      </c>
    </row>
    <row r="360" spans="1:297">
      <c r="A360">
        <v>344</v>
      </c>
      <c r="B360">
        <v>1759256320</v>
      </c>
      <c r="C360">
        <v>6479</v>
      </c>
      <c r="D360" t="s">
        <v>1133</v>
      </c>
      <c r="E360" t="s">
        <v>1134</v>
      </c>
      <c r="F360">
        <v>5</v>
      </c>
      <c r="G360" t="s">
        <v>1028</v>
      </c>
      <c r="H360" t="s">
        <v>436</v>
      </c>
      <c r="I360">
        <v>1759256311.84615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891.376530446727</v>
      </c>
      <c r="AK360">
        <v>857.648739393939</v>
      </c>
      <c r="AL360">
        <v>3.40900387530537</v>
      </c>
      <c r="AM360">
        <v>62.8338870890454</v>
      </c>
      <c r="AN360">
        <f>(AP360 - AO360 + DY360*1E3/(8.314*(EA360+273.15)) * AR360/DX360 * AQ360) * DX360/(100*DL360) * 1000/(1000 - AP360)</f>
        <v>0</v>
      </c>
      <c r="AO360">
        <v>18.4601239053868</v>
      </c>
      <c r="AP360">
        <v>23.2129096969697</v>
      </c>
      <c r="AQ360">
        <v>-0.0100075315018009</v>
      </c>
      <c r="AR360">
        <v>104.034214439665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5.9</v>
      </c>
      <c r="DM360">
        <v>0.5</v>
      </c>
      <c r="DN360" t="s">
        <v>438</v>
      </c>
      <c r="DO360">
        <v>2</v>
      </c>
      <c r="DP360" t="b">
        <v>1</v>
      </c>
      <c r="DQ360">
        <v>1759256311.84615</v>
      </c>
      <c r="DR360">
        <v>813.665846153846</v>
      </c>
      <c r="DS360">
        <v>858.982538461538</v>
      </c>
      <c r="DT360">
        <v>23.2777</v>
      </c>
      <c r="DU360">
        <v>18.3637</v>
      </c>
      <c r="DV360">
        <v>807.399153846154</v>
      </c>
      <c r="DW360">
        <v>22.8767692307692</v>
      </c>
      <c r="DX360">
        <v>500.010538461538</v>
      </c>
      <c r="DY360">
        <v>90.6776538461538</v>
      </c>
      <c r="DZ360">
        <v>0.0299177461538461</v>
      </c>
      <c r="EA360">
        <v>30.1141923076923</v>
      </c>
      <c r="EB360">
        <v>30.1165384615385</v>
      </c>
      <c r="EC360">
        <v>999.9</v>
      </c>
      <c r="ED360">
        <v>0</v>
      </c>
      <c r="EE360">
        <v>0</v>
      </c>
      <c r="EF360">
        <v>9994.06615384615</v>
      </c>
      <c r="EG360">
        <v>0</v>
      </c>
      <c r="EH360">
        <v>10.0155</v>
      </c>
      <c r="EI360">
        <v>-45.3168</v>
      </c>
      <c r="EJ360">
        <v>833.056769230769</v>
      </c>
      <c r="EK360">
        <v>875.053307692307</v>
      </c>
      <c r="EL360">
        <v>4.91399846153846</v>
      </c>
      <c r="EM360">
        <v>858.982538461538</v>
      </c>
      <c r="EN360">
        <v>18.3637</v>
      </c>
      <c r="EO360">
        <v>2.11076769230769</v>
      </c>
      <c r="EP360">
        <v>1.66517769230769</v>
      </c>
      <c r="EQ360">
        <v>18.3006461538461</v>
      </c>
      <c r="ER360">
        <v>14.5753692307692</v>
      </c>
      <c r="ES360">
        <v>2000.00538461538</v>
      </c>
      <c r="ET360">
        <v>0.980001692307693</v>
      </c>
      <c r="EU360">
        <v>0.0199979307692308</v>
      </c>
      <c r="EV360">
        <v>0</v>
      </c>
      <c r="EW360">
        <v>1205.06384615385</v>
      </c>
      <c r="EX360">
        <v>5.00016</v>
      </c>
      <c r="EY360">
        <v>24666.1461538462</v>
      </c>
      <c r="EZ360">
        <v>18234.2769230769</v>
      </c>
      <c r="FA360">
        <v>49.25</v>
      </c>
      <c r="FB360">
        <v>49.687</v>
      </c>
      <c r="FC360">
        <v>49.625</v>
      </c>
      <c r="FD360">
        <v>49.3940769230769</v>
      </c>
      <c r="FE360">
        <v>51</v>
      </c>
      <c r="FF360">
        <v>1955.10538461538</v>
      </c>
      <c r="FG360">
        <v>39.9</v>
      </c>
      <c r="FH360">
        <v>0</v>
      </c>
      <c r="FI360">
        <v>1759256327.2</v>
      </c>
      <c r="FJ360">
        <v>0</v>
      </c>
      <c r="FK360">
        <v>1205.14346153846</v>
      </c>
      <c r="FL360">
        <v>4.377777781478</v>
      </c>
      <c r="FM360">
        <v>93.4256410840472</v>
      </c>
      <c r="FN360">
        <v>24667.2038461538</v>
      </c>
      <c r="FO360">
        <v>15</v>
      </c>
      <c r="FP360">
        <v>0</v>
      </c>
      <c r="FQ360" t="s">
        <v>439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-45.291</v>
      </c>
      <c r="GD360">
        <v>-1.43705864661662</v>
      </c>
      <c r="GE360">
        <v>0.534642568451111</v>
      </c>
      <c r="GF360">
        <v>0</v>
      </c>
      <c r="GG360">
        <v>1204.78117647059</v>
      </c>
      <c r="GH360">
        <v>4.92559204765408</v>
      </c>
      <c r="GI360">
        <v>0.512719191037486</v>
      </c>
      <c r="GJ360">
        <v>-1</v>
      </c>
      <c r="GK360">
        <v>5.0034095</v>
      </c>
      <c r="GL360">
        <v>-1.57339984962406</v>
      </c>
      <c r="GM360">
        <v>0.15168891160777</v>
      </c>
      <c r="GN360">
        <v>0</v>
      </c>
      <c r="GO360">
        <v>0</v>
      </c>
      <c r="GP360">
        <v>2</v>
      </c>
      <c r="GQ360" t="s">
        <v>446</v>
      </c>
      <c r="GR360">
        <v>3.12471</v>
      </c>
      <c r="GS360">
        <v>2.65531</v>
      </c>
      <c r="GT360">
        <v>0.146821</v>
      </c>
      <c r="GU360">
        <v>0.152499</v>
      </c>
      <c r="GV360">
        <v>0.0991501</v>
      </c>
      <c r="GW360">
        <v>0.0850378</v>
      </c>
      <c r="GX360">
        <v>21872.6</v>
      </c>
      <c r="GY360">
        <v>20660.5</v>
      </c>
      <c r="GZ360">
        <v>22928.2</v>
      </c>
      <c r="HA360">
        <v>23739.3</v>
      </c>
      <c r="HB360">
        <v>35206.4</v>
      </c>
      <c r="HC360">
        <v>35962.1</v>
      </c>
      <c r="HD360">
        <v>41336.4</v>
      </c>
      <c r="HE360">
        <v>42339.1</v>
      </c>
      <c r="HF360">
        <v>1.90192</v>
      </c>
      <c r="HG360">
        <v>1.7934</v>
      </c>
      <c r="HH360">
        <v>0.183284</v>
      </c>
      <c r="HI360">
        <v>0</v>
      </c>
      <c r="HJ360">
        <v>27.1421</v>
      </c>
      <c r="HK360">
        <v>999.9</v>
      </c>
      <c r="HL360">
        <v>51.642</v>
      </c>
      <c r="HM360">
        <v>30.071</v>
      </c>
      <c r="HN360">
        <v>24.3631</v>
      </c>
      <c r="HO360">
        <v>53.7195</v>
      </c>
      <c r="HP360">
        <v>42.9207</v>
      </c>
      <c r="HQ360">
        <v>1</v>
      </c>
      <c r="HR360">
        <v>0.084657</v>
      </c>
      <c r="HS360">
        <v>1.64071</v>
      </c>
      <c r="HT360">
        <v>20.2082</v>
      </c>
      <c r="HU360">
        <v>5.23316</v>
      </c>
      <c r="HV360">
        <v>11.992</v>
      </c>
      <c r="HW360">
        <v>4.95545</v>
      </c>
      <c r="HX360">
        <v>3.30387</v>
      </c>
      <c r="HY360">
        <v>51.7</v>
      </c>
      <c r="HZ360">
        <v>9999</v>
      </c>
      <c r="IA360">
        <v>9999</v>
      </c>
      <c r="IB360">
        <v>9999</v>
      </c>
      <c r="IC360">
        <v>1.86849</v>
      </c>
      <c r="ID360">
        <v>1.86418</v>
      </c>
      <c r="IE360">
        <v>1.8718</v>
      </c>
      <c r="IF360">
        <v>1.86267</v>
      </c>
      <c r="IG360">
        <v>1.86215</v>
      </c>
      <c r="IH360">
        <v>1.86856</v>
      </c>
      <c r="II360">
        <v>1.85868</v>
      </c>
      <c r="IJ360">
        <v>1.86508</v>
      </c>
      <c r="IK360">
        <v>5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6.322</v>
      </c>
      <c r="IY360">
        <v>0.3993</v>
      </c>
      <c r="IZ360">
        <v>3.97360106167472</v>
      </c>
      <c r="JA360">
        <v>0.00378919108122332</v>
      </c>
      <c r="JB360">
        <v>-1.39025892724049e-06</v>
      </c>
      <c r="JC360">
        <v>2.66215117939144e-10</v>
      </c>
      <c r="JD360">
        <v>0.0716792814121334</v>
      </c>
      <c r="JE360">
        <v>0.00926075309058177</v>
      </c>
      <c r="JF360">
        <v>8.50568971851429e-05</v>
      </c>
      <c r="JG360">
        <v>6.08600627940814e-06</v>
      </c>
      <c r="JH360">
        <v>1</v>
      </c>
      <c r="JI360">
        <v>1927</v>
      </c>
      <c r="JJ360">
        <v>1</v>
      </c>
      <c r="JK360">
        <v>28</v>
      </c>
      <c r="JL360">
        <v>29320938.7</v>
      </c>
      <c r="JM360">
        <v>29320938.7</v>
      </c>
      <c r="JN360">
        <v>1.91284</v>
      </c>
      <c r="JO360">
        <v>2.36816</v>
      </c>
      <c r="JP360">
        <v>1.49902</v>
      </c>
      <c r="JQ360">
        <v>2.32666</v>
      </c>
      <c r="JR360">
        <v>1.54419</v>
      </c>
      <c r="JS360">
        <v>2.2644</v>
      </c>
      <c r="JT360">
        <v>35.7777</v>
      </c>
      <c r="JU360">
        <v>24.0875</v>
      </c>
      <c r="JV360">
        <v>18</v>
      </c>
      <c r="JW360">
        <v>548.374</v>
      </c>
      <c r="JX360">
        <v>422.353</v>
      </c>
      <c r="JY360">
        <v>25.8611</v>
      </c>
      <c r="JZ360">
        <v>28.6193</v>
      </c>
      <c r="KA360">
        <v>30.0007</v>
      </c>
      <c r="KB360">
        <v>28.4373</v>
      </c>
      <c r="KC360">
        <v>28.45</v>
      </c>
      <c r="KD360">
        <v>38.3736</v>
      </c>
      <c r="KE360">
        <v>35.4256</v>
      </c>
      <c r="KF360">
        <v>23.593</v>
      </c>
      <c r="KG360">
        <v>25.8128</v>
      </c>
      <c r="KH360">
        <v>908.185</v>
      </c>
      <c r="KI360">
        <v>18.8611</v>
      </c>
      <c r="KJ360">
        <v>92.645</v>
      </c>
      <c r="KK360">
        <v>98.6698</v>
      </c>
    </row>
    <row r="361" spans="1:297">
      <c r="A361">
        <v>345</v>
      </c>
      <c r="B361">
        <v>1759256325</v>
      </c>
      <c r="C361">
        <v>6484</v>
      </c>
      <c r="D361" t="s">
        <v>1135</v>
      </c>
      <c r="E361" t="s">
        <v>1136</v>
      </c>
      <c r="F361">
        <v>5</v>
      </c>
      <c r="G361" t="s">
        <v>1028</v>
      </c>
      <c r="H361" t="s">
        <v>436</v>
      </c>
      <c r="I361">
        <v>1759256316.84615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908.892922279687</v>
      </c>
      <c r="AK361">
        <v>875.06183030303</v>
      </c>
      <c r="AL361">
        <v>3.46712769668207</v>
      </c>
      <c r="AM361">
        <v>62.8338870890454</v>
      </c>
      <c r="AN361">
        <f>(AP361 - AO361 + DY361*1E3/(8.314*(EA361+273.15)) * AR361/DX361 * AQ361) * DX361/(100*DL361) * 1000/(1000 - AP361)</f>
        <v>0</v>
      </c>
      <c r="AO361">
        <v>18.607546192758</v>
      </c>
      <c r="AP361">
        <v>23.1810163636363</v>
      </c>
      <c r="AQ361">
        <v>-0.00702342504987282</v>
      </c>
      <c r="AR361">
        <v>104.034214439665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5.9</v>
      </c>
      <c r="DM361">
        <v>0.5</v>
      </c>
      <c r="DN361" t="s">
        <v>438</v>
      </c>
      <c r="DO361">
        <v>2</v>
      </c>
      <c r="DP361" t="b">
        <v>1</v>
      </c>
      <c r="DQ361">
        <v>1759256316.84615</v>
      </c>
      <c r="DR361">
        <v>830.532</v>
      </c>
      <c r="DS361">
        <v>876.021461538462</v>
      </c>
      <c r="DT361">
        <v>23.2371923076923</v>
      </c>
      <c r="DU361">
        <v>18.4813615384615</v>
      </c>
      <c r="DV361">
        <v>824.230692307692</v>
      </c>
      <c r="DW361">
        <v>22.8371615384615</v>
      </c>
      <c r="DX361">
        <v>499.983461538462</v>
      </c>
      <c r="DY361">
        <v>90.6772769230769</v>
      </c>
      <c r="DZ361">
        <v>0.0299529</v>
      </c>
      <c r="EA361">
        <v>30.1099692307692</v>
      </c>
      <c r="EB361">
        <v>30.1246153846154</v>
      </c>
      <c r="EC361">
        <v>999.9</v>
      </c>
      <c r="ED361">
        <v>0</v>
      </c>
      <c r="EE361">
        <v>0</v>
      </c>
      <c r="EF361">
        <v>10005.3223076923</v>
      </c>
      <c r="EG361">
        <v>0</v>
      </c>
      <c r="EH361">
        <v>10.0155</v>
      </c>
      <c r="EI361">
        <v>-45.4896076923077</v>
      </c>
      <c r="EJ361">
        <v>850.289538461539</v>
      </c>
      <c r="EK361">
        <v>892.518230769231</v>
      </c>
      <c r="EL361">
        <v>4.75582538461538</v>
      </c>
      <c r="EM361">
        <v>876.021461538462</v>
      </c>
      <c r="EN361">
        <v>18.4813615384615</v>
      </c>
      <c r="EO361">
        <v>2.10708615384615</v>
      </c>
      <c r="EP361">
        <v>1.67584076923077</v>
      </c>
      <c r="EQ361">
        <v>18.2728230769231</v>
      </c>
      <c r="ER361">
        <v>14.6741692307692</v>
      </c>
      <c r="ES361">
        <v>2000.01307692308</v>
      </c>
      <c r="ET361">
        <v>0.980001846153846</v>
      </c>
      <c r="EU361">
        <v>0.0199977153846154</v>
      </c>
      <c r="EV361">
        <v>0</v>
      </c>
      <c r="EW361">
        <v>1205.34769230769</v>
      </c>
      <c r="EX361">
        <v>5.00016</v>
      </c>
      <c r="EY361">
        <v>24673.3384615385</v>
      </c>
      <c r="EZ361">
        <v>18234.3384615385</v>
      </c>
      <c r="FA361">
        <v>49.25</v>
      </c>
      <c r="FB361">
        <v>49.687</v>
      </c>
      <c r="FC361">
        <v>49.625</v>
      </c>
      <c r="FD361">
        <v>49.3988461538462</v>
      </c>
      <c r="FE361">
        <v>51.0047692307692</v>
      </c>
      <c r="FF361">
        <v>1955.11384615385</v>
      </c>
      <c r="FG361">
        <v>39.9</v>
      </c>
      <c r="FH361">
        <v>0</v>
      </c>
      <c r="FI361">
        <v>1759256332</v>
      </c>
      <c r="FJ361">
        <v>0</v>
      </c>
      <c r="FK361">
        <v>1205.39846153846</v>
      </c>
      <c r="FL361">
        <v>3.28957264868556</v>
      </c>
      <c r="FM361">
        <v>70.2188033182804</v>
      </c>
      <c r="FN361">
        <v>24673.5730769231</v>
      </c>
      <c r="FO361">
        <v>15</v>
      </c>
      <c r="FP361">
        <v>0</v>
      </c>
      <c r="FQ361" t="s">
        <v>439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-45.338115</v>
      </c>
      <c r="GD361">
        <v>-1.21705714285706</v>
      </c>
      <c r="GE361">
        <v>0.554304818917354</v>
      </c>
      <c r="GF361">
        <v>0</v>
      </c>
      <c r="GG361">
        <v>1205.21647058824</v>
      </c>
      <c r="GH361">
        <v>3.45851795074097</v>
      </c>
      <c r="GI361">
        <v>0.399771128293818</v>
      </c>
      <c r="GJ361">
        <v>-1</v>
      </c>
      <c r="GK361">
        <v>4.827826</v>
      </c>
      <c r="GL361">
        <v>-1.89688781954887</v>
      </c>
      <c r="GM361">
        <v>0.182906603910302</v>
      </c>
      <c r="GN361">
        <v>0</v>
      </c>
      <c r="GO361">
        <v>0</v>
      </c>
      <c r="GP361">
        <v>2</v>
      </c>
      <c r="GQ361" t="s">
        <v>446</v>
      </c>
      <c r="GR361">
        <v>3.12465</v>
      </c>
      <c r="GS361">
        <v>2.65597</v>
      </c>
      <c r="GT361">
        <v>0.148778</v>
      </c>
      <c r="GU361">
        <v>0.154301</v>
      </c>
      <c r="GV361">
        <v>0.0990499</v>
      </c>
      <c r="GW361">
        <v>0.0854906</v>
      </c>
      <c r="GX361">
        <v>21822.1</v>
      </c>
      <c r="GY361">
        <v>20616.4</v>
      </c>
      <c r="GZ361">
        <v>22927.8</v>
      </c>
      <c r="HA361">
        <v>23739.1</v>
      </c>
      <c r="HB361">
        <v>35210.3</v>
      </c>
      <c r="HC361">
        <v>35944.1</v>
      </c>
      <c r="HD361">
        <v>41336.2</v>
      </c>
      <c r="HE361">
        <v>42338.7</v>
      </c>
      <c r="HF361">
        <v>1.90158</v>
      </c>
      <c r="HG361">
        <v>1.79403</v>
      </c>
      <c r="HH361">
        <v>0.182912</v>
      </c>
      <c r="HI361">
        <v>0</v>
      </c>
      <c r="HJ361">
        <v>27.1415</v>
      </c>
      <c r="HK361">
        <v>999.9</v>
      </c>
      <c r="HL361">
        <v>51.642</v>
      </c>
      <c r="HM361">
        <v>30.071</v>
      </c>
      <c r="HN361">
        <v>24.3652</v>
      </c>
      <c r="HO361">
        <v>53.9695</v>
      </c>
      <c r="HP361">
        <v>43.0208</v>
      </c>
      <c r="HQ361">
        <v>1</v>
      </c>
      <c r="HR361">
        <v>0.0852947</v>
      </c>
      <c r="HS361">
        <v>1.77989</v>
      </c>
      <c r="HT361">
        <v>20.2066</v>
      </c>
      <c r="HU361">
        <v>5.23316</v>
      </c>
      <c r="HV361">
        <v>11.992</v>
      </c>
      <c r="HW361">
        <v>4.95565</v>
      </c>
      <c r="HX361">
        <v>3.3039</v>
      </c>
      <c r="HY361">
        <v>51.7</v>
      </c>
      <c r="HZ361">
        <v>9999</v>
      </c>
      <c r="IA361">
        <v>9999</v>
      </c>
      <c r="IB361">
        <v>9999</v>
      </c>
      <c r="IC361">
        <v>1.86848</v>
      </c>
      <c r="ID361">
        <v>1.8642</v>
      </c>
      <c r="IE361">
        <v>1.8718</v>
      </c>
      <c r="IF361">
        <v>1.86265</v>
      </c>
      <c r="IG361">
        <v>1.86215</v>
      </c>
      <c r="IH361">
        <v>1.86855</v>
      </c>
      <c r="II361">
        <v>1.85867</v>
      </c>
      <c r="IJ361">
        <v>1.86508</v>
      </c>
      <c r="IK361">
        <v>5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6.357</v>
      </c>
      <c r="IY361">
        <v>0.3986</v>
      </c>
      <c r="IZ361">
        <v>3.97360106167472</v>
      </c>
      <c r="JA361">
        <v>0.00378919108122332</v>
      </c>
      <c r="JB361">
        <v>-1.39025892724049e-06</v>
      </c>
      <c r="JC361">
        <v>2.66215117939144e-10</v>
      </c>
      <c r="JD361">
        <v>0.0716792814121334</v>
      </c>
      <c r="JE361">
        <v>0.00926075309058177</v>
      </c>
      <c r="JF361">
        <v>8.50568971851429e-05</v>
      </c>
      <c r="JG361">
        <v>6.08600627940814e-06</v>
      </c>
      <c r="JH361">
        <v>1</v>
      </c>
      <c r="JI361">
        <v>1927</v>
      </c>
      <c r="JJ361">
        <v>1</v>
      </c>
      <c r="JK361">
        <v>28</v>
      </c>
      <c r="JL361">
        <v>29320938.8</v>
      </c>
      <c r="JM361">
        <v>29320938.8</v>
      </c>
      <c r="JN361">
        <v>1.9397</v>
      </c>
      <c r="JO361">
        <v>2.3645</v>
      </c>
      <c r="JP361">
        <v>1.4978</v>
      </c>
      <c r="JQ361">
        <v>2.32666</v>
      </c>
      <c r="JR361">
        <v>1.54419</v>
      </c>
      <c r="JS361">
        <v>2.34741</v>
      </c>
      <c r="JT361">
        <v>35.7777</v>
      </c>
      <c r="JU361">
        <v>24.0963</v>
      </c>
      <c r="JV361">
        <v>18</v>
      </c>
      <c r="JW361">
        <v>548.176</v>
      </c>
      <c r="JX361">
        <v>422.739</v>
      </c>
      <c r="JY361">
        <v>25.7253</v>
      </c>
      <c r="JZ361">
        <v>28.6223</v>
      </c>
      <c r="KA361">
        <v>30.0007</v>
      </c>
      <c r="KB361">
        <v>28.441</v>
      </c>
      <c r="KC361">
        <v>28.4529</v>
      </c>
      <c r="KD361">
        <v>38.8887</v>
      </c>
      <c r="KE361">
        <v>34.5049</v>
      </c>
      <c r="KF361">
        <v>23.593</v>
      </c>
      <c r="KG361">
        <v>25.6812</v>
      </c>
      <c r="KH361">
        <v>921.712</v>
      </c>
      <c r="KI361">
        <v>19.0218</v>
      </c>
      <c r="KJ361">
        <v>92.6442</v>
      </c>
      <c r="KK361">
        <v>98.669</v>
      </c>
    </row>
    <row r="362" spans="1:297">
      <c r="A362">
        <v>346</v>
      </c>
      <c r="B362">
        <v>1759256330</v>
      </c>
      <c r="C362">
        <v>6489</v>
      </c>
      <c r="D362" t="s">
        <v>1137</v>
      </c>
      <c r="E362" t="s">
        <v>1138</v>
      </c>
      <c r="F362">
        <v>5</v>
      </c>
      <c r="G362" t="s">
        <v>1028</v>
      </c>
      <c r="H362" t="s">
        <v>436</v>
      </c>
      <c r="I362">
        <v>1759256321.84615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925.068599940532</v>
      </c>
      <c r="AK362">
        <v>891.720442424242</v>
      </c>
      <c r="AL362">
        <v>3.32391087920309</v>
      </c>
      <c r="AM362">
        <v>62.8338870890454</v>
      </c>
      <c r="AN362">
        <f>(AP362 - AO362 + DY362*1E3/(8.314*(EA362+273.15)) * AR362/DX362 * AQ362) * DX362/(100*DL362) * 1000/(1000 - AP362)</f>
        <v>0</v>
      </c>
      <c r="AO362">
        <v>18.7501969222406</v>
      </c>
      <c r="AP362">
        <v>23.1487478787879</v>
      </c>
      <c r="AQ362">
        <v>-0.00625289361701015</v>
      </c>
      <c r="AR362">
        <v>104.034214439665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5.9</v>
      </c>
      <c r="DM362">
        <v>0.5</v>
      </c>
      <c r="DN362" t="s">
        <v>438</v>
      </c>
      <c r="DO362">
        <v>2</v>
      </c>
      <c r="DP362" t="b">
        <v>1</v>
      </c>
      <c r="DQ362">
        <v>1759256321.84615</v>
      </c>
      <c r="DR362">
        <v>847.357</v>
      </c>
      <c r="DS362">
        <v>892.360230769231</v>
      </c>
      <c r="DT362">
        <v>23.1979692307692</v>
      </c>
      <c r="DU362">
        <v>18.6120076923077</v>
      </c>
      <c r="DV362">
        <v>841.021615384615</v>
      </c>
      <c r="DW362">
        <v>22.7988153846154</v>
      </c>
      <c r="DX362">
        <v>499.994461538462</v>
      </c>
      <c r="DY362">
        <v>90.6754769230769</v>
      </c>
      <c r="DZ362">
        <v>0.0300860230769231</v>
      </c>
      <c r="EA362">
        <v>30.1017769230769</v>
      </c>
      <c r="EB362">
        <v>30.1324230769231</v>
      </c>
      <c r="EC362">
        <v>999.9</v>
      </c>
      <c r="ED362">
        <v>0</v>
      </c>
      <c r="EE362">
        <v>0</v>
      </c>
      <c r="EF362">
        <v>10001.2438461538</v>
      </c>
      <c r="EG362">
        <v>0</v>
      </c>
      <c r="EH362">
        <v>10.0155</v>
      </c>
      <c r="EI362">
        <v>-45.0034692307692</v>
      </c>
      <c r="EJ362">
        <v>867.480076923077</v>
      </c>
      <c r="EK362">
        <v>909.286076923077</v>
      </c>
      <c r="EL362">
        <v>4.58595846153846</v>
      </c>
      <c r="EM362">
        <v>892.360230769231</v>
      </c>
      <c r="EN362">
        <v>18.6120076923077</v>
      </c>
      <c r="EO362">
        <v>2.10348846153846</v>
      </c>
      <c r="EP362">
        <v>1.68765307692308</v>
      </c>
      <c r="EQ362">
        <v>18.2456</v>
      </c>
      <c r="ER362">
        <v>14.7829692307692</v>
      </c>
      <c r="ES362">
        <v>2000.00076923077</v>
      </c>
      <c r="ET362">
        <v>0.980001846153846</v>
      </c>
      <c r="EU362">
        <v>0.0199977153846154</v>
      </c>
      <c r="EV362">
        <v>0</v>
      </c>
      <c r="EW362">
        <v>1205.64153846154</v>
      </c>
      <c r="EX362">
        <v>5.00016</v>
      </c>
      <c r="EY362">
        <v>24678.0384615385</v>
      </c>
      <c r="EZ362">
        <v>18234.2230769231</v>
      </c>
      <c r="FA362">
        <v>49.25</v>
      </c>
      <c r="FB362">
        <v>49.687</v>
      </c>
      <c r="FC362">
        <v>49.625</v>
      </c>
      <c r="FD362">
        <v>49.3940769230769</v>
      </c>
      <c r="FE362">
        <v>51.0047692307692</v>
      </c>
      <c r="FF362">
        <v>1955.10153846154</v>
      </c>
      <c r="FG362">
        <v>39.9</v>
      </c>
      <c r="FH362">
        <v>0</v>
      </c>
      <c r="FI362">
        <v>1759256337.4</v>
      </c>
      <c r="FJ362">
        <v>0</v>
      </c>
      <c r="FK362">
        <v>1205.6204</v>
      </c>
      <c r="FL362">
        <v>0.929230784426453</v>
      </c>
      <c r="FM362">
        <v>43.6230768441942</v>
      </c>
      <c r="FN362">
        <v>24679.224</v>
      </c>
      <c r="FO362">
        <v>15</v>
      </c>
      <c r="FP362">
        <v>0</v>
      </c>
      <c r="FQ362" t="s">
        <v>439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-45.2804714285714</v>
      </c>
      <c r="GD362">
        <v>5.23343376623379</v>
      </c>
      <c r="GE362">
        <v>0.600914425523902</v>
      </c>
      <c r="GF362">
        <v>0</v>
      </c>
      <c r="GG362">
        <v>1205.46470588235</v>
      </c>
      <c r="GH362">
        <v>2.72880062011562</v>
      </c>
      <c r="GI362">
        <v>0.359020196827575</v>
      </c>
      <c r="GJ362">
        <v>-1</v>
      </c>
      <c r="GK362">
        <v>4.68007857142857</v>
      </c>
      <c r="GL362">
        <v>-2.05668311688312</v>
      </c>
      <c r="GM362">
        <v>0.207947682163103</v>
      </c>
      <c r="GN362">
        <v>0</v>
      </c>
      <c r="GO362">
        <v>0</v>
      </c>
      <c r="GP362">
        <v>2</v>
      </c>
      <c r="GQ362" t="s">
        <v>446</v>
      </c>
      <c r="GR362">
        <v>3.12461</v>
      </c>
      <c r="GS362">
        <v>2.65589</v>
      </c>
      <c r="GT362">
        <v>0.15064</v>
      </c>
      <c r="GU362">
        <v>0.155992</v>
      </c>
      <c r="GV362">
        <v>0.0989565</v>
      </c>
      <c r="GW362">
        <v>0.0860386</v>
      </c>
      <c r="GX362">
        <v>21774.3</v>
      </c>
      <c r="GY362">
        <v>20575.1</v>
      </c>
      <c r="GZ362">
        <v>22927.8</v>
      </c>
      <c r="HA362">
        <v>23739</v>
      </c>
      <c r="HB362">
        <v>35213.8</v>
      </c>
      <c r="HC362">
        <v>35922.5</v>
      </c>
      <c r="HD362">
        <v>41335.8</v>
      </c>
      <c r="HE362">
        <v>42338.5</v>
      </c>
      <c r="HF362">
        <v>1.9009</v>
      </c>
      <c r="HG362">
        <v>1.7943</v>
      </c>
      <c r="HH362">
        <v>0.185482</v>
      </c>
      <c r="HI362">
        <v>0</v>
      </c>
      <c r="HJ362">
        <v>27.1396</v>
      </c>
      <c r="HK362">
        <v>999.9</v>
      </c>
      <c r="HL362">
        <v>51.618</v>
      </c>
      <c r="HM362">
        <v>30.071</v>
      </c>
      <c r="HN362">
        <v>24.3535</v>
      </c>
      <c r="HO362">
        <v>54.8195</v>
      </c>
      <c r="HP362">
        <v>42.9848</v>
      </c>
      <c r="HQ362">
        <v>1</v>
      </c>
      <c r="HR362">
        <v>0.0857063</v>
      </c>
      <c r="HS362">
        <v>1.84956</v>
      </c>
      <c r="HT362">
        <v>20.2057</v>
      </c>
      <c r="HU362">
        <v>5.23286</v>
      </c>
      <c r="HV362">
        <v>11.992</v>
      </c>
      <c r="HW362">
        <v>4.9558</v>
      </c>
      <c r="HX362">
        <v>3.3039</v>
      </c>
      <c r="HY362">
        <v>51.7</v>
      </c>
      <c r="HZ362">
        <v>9999</v>
      </c>
      <c r="IA362">
        <v>9999</v>
      </c>
      <c r="IB362">
        <v>9999</v>
      </c>
      <c r="IC362">
        <v>1.86847</v>
      </c>
      <c r="ID362">
        <v>1.86421</v>
      </c>
      <c r="IE362">
        <v>1.87181</v>
      </c>
      <c r="IF362">
        <v>1.86266</v>
      </c>
      <c r="IG362">
        <v>1.86213</v>
      </c>
      <c r="IH362">
        <v>1.86857</v>
      </c>
      <c r="II362">
        <v>1.85867</v>
      </c>
      <c r="IJ362">
        <v>1.86508</v>
      </c>
      <c r="IK362">
        <v>5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6.389</v>
      </c>
      <c r="IY362">
        <v>0.398</v>
      </c>
      <c r="IZ362">
        <v>3.97360106167472</v>
      </c>
      <c r="JA362">
        <v>0.00378919108122332</v>
      </c>
      <c r="JB362">
        <v>-1.39025892724049e-06</v>
      </c>
      <c r="JC362">
        <v>2.66215117939144e-10</v>
      </c>
      <c r="JD362">
        <v>0.0716792814121334</v>
      </c>
      <c r="JE362">
        <v>0.00926075309058177</v>
      </c>
      <c r="JF362">
        <v>8.50568971851429e-05</v>
      </c>
      <c r="JG362">
        <v>6.08600627940814e-06</v>
      </c>
      <c r="JH362">
        <v>1</v>
      </c>
      <c r="JI362">
        <v>1927</v>
      </c>
      <c r="JJ362">
        <v>1</v>
      </c>
      <c r="JK362">
        <v>28</v>
      </c>
      <c r="JL362">
        <v>29320938.8</v>
      </c>
      <c r="JM362">
        <v>29320938.8</v>
      </c>
      <c r="JN362">
        <v>1.96655</v>
      </c>
      <c r="JO362">
        <v>2.36328</v>
      </c>
      <c r="JP362">
        <v>1.49902</v>
      </c>
      <c r="JQ362">
        <v>2.32666</v>
      </c>
      <c r="JR362">
        <v>1.54419</v>
      </c>
      <c r="JS362">
        <v>2.29858</v>
      </c>
      <c r="JT362">
        <v>35.7777</v>
      </c>
      <c r="JU362">
        <v>24.0963</v>
      </c>
      <c r="JV362">
        <v>18</v>
      </c>
      <c r="JW362">
        <v>547.766</v>
      </c>
      <c r="JX362">
        <v>422.921</v>
      </c>
      <c r="JY362">
        <v>25.5903</v>
      </c>
      <c r="JZ362">
        <v>28.6254</v>
      </c>
      <c r="KA362">
        <v>30.0006</v>
      </c>
      <c r="KB362">
        <v>28.4445</v>
      </c>
      <c r="KC362">
        <v>28.4559</v>
      </c>
      <c r="KD362">
        <v>39.5016</v>
      </c>
      <c r="KE362">
        <v>33.5848</v>
      </c>
      <c r="KF362">
        <v>23.593</v>
      </c>
      <c r="KG362">
        <v>25.5563</v>
      </c>
      <c r="KH362">
        <v>942.016</v>
      </c>
      <c r="KI362">
        <v>19.1948</v>
      </c>
      <c r="KJ362">
        <v>92.6437</v>
      </c>
      <c r="KK362">
        <v>98.6685</v>
      </c>
    </row>
    <row r="363" spans="1:297">
      <c r="A363">
        <v>347</v>
      </c>
      <c r="B363">
        <v>1759256335</v>
      </c>
      <c r="C363">
        <v>6494</v>
      </c>
      <c r="D363" t="s">
        <v>1139</v>
      </c>
      <c r="E363" t="s">
        <v>1140</v>
      </c>
      <c r="F363">
        <v>5</v>
      </c>
      <c r="G363" t="s">
        <v>1028</v>
      </c>
      <c r="H363" t="s">
        <v>436</v>
      </c>
      <c r="I363">
        <v>1759256326.84615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941.223295691171</v>
      </c>
      <c r="AK363">
        <v>907.885406060606</v>
      </c>
      <c r="AL363">
        <v>3.23214262663419</v>
      </c>
      <c r="AM363">
        <v>62.8338870890454</v>
      </c>
      <c r="AN363">
        <f>(AP363 - AO363 + DY363*1E3/(8.314*(EA363+273.15)) * AR363/DX363 * AQ363) * DX363/(100*DL363) * 1000/(1000 - AP363)</f>
        <v>0</v>
      </c>
      <c r="AO363">
        <v>18.9218311924281</v>
      </c>
      <c r="AP363">
        <v>23.1356393939394</v>
      </c>
      <c r="AQ363">
        <v>-0.00168858535719282</v>
      </c>
      <c r="AR363">
        <v>104.034214439665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5.9</v>
      </c>
      <c r="DM363">
        <v>0.5</v>
      </c>
      <c r="DN363" t="s">
        <v>438</v>
      </c>
      <c r="DO363">
        <v>2</v>
      </c>
      <c r="DP363" t="b">
        <v>1</v>
      </c>
      <c r="DQ363">
        <v>1759256326.84615</v>
      </c>
      <c r="DR363">
        <v>863.846615384615</v>
      </c>
      <c r="DS363">
        <v>908.624615384615</v>
      </c>
      <c r="DT363">
        <v>23.1660538461538</v>
      </c>
      <c r="DU363">
        <v>18.7655615384615</v>
      </c>
      <c r="DV363">
        <v>857.478230769231</v>
      </c>
      <c r="DW363">
        <v>22.7676</v>
      </c>
      <c r="DX363">
        <v>499.976307692308</v>
      </c>
      <c r="DY363">
        <v>90.6734769230769</v>
      </c>
      <c r="DZ363">
        <v>0.0300772923076923</v>
      </c>
      <c r="EA363">
        <v>30.0916384615385</v>
      </c>
      <c r="EB363">
        <v>30.1410769230769</v>
      </c>
      <c r="EC363">
        <v>999.9</v>
      </c>
      <c r="ED363">
        <v>0</v>
      </c>
      <c r="EE363">
        <v>0</v>
      </c>
      <c r="EF363">
        <v>10015</v>
      </c>
      <c r="EG363">
        <v>0</v>
      </c>
      <c r="EH363">
        <v>10.0155</v>
      </c>
      <c r="EI363">
        <v>-44.7781615384615</v>
      </c>
      <c r="EJ363">
        <v>884.332615384615</v>
      </c>
      <c r="EK363">
        <v>926.003923076923</v>
      </c>
      <c r="EL363">
        <v>4.40048846153846</v>
      </c>
      <c r="EM363">
        <v>908.624615384615</v>
      </c>
      <c r="EN363">
        <v>18.7655615384615</v>
      </c>
      <c r="EO363">
        <v>2.10054692307692</v>
      </c>
      <c r="EP363">
        <v>1.70153846153846</v>
      </c>
      <c r="EQ363">
        <v>18.2233153846154</v>
      </c>
      <c r="ER363">
        <v>14.9100538461538</v>
      </c>
      <c r="ES363">
        <v>1999.98076923077</v>
      </c>
      <c r="ET363">
        <v>0.980001846153846</v>
      </c>
      <c r="EU363">
        <v>0.0199977153846154</v>
      </c>
      <c r="EV363">
        <v>0</v>
      </c>
      <c r="EW363">
        <v>1205.78461538462</v>
      </c>
      <c r="EX363">
        <v>5.00016</v>
      </c>
      <c r="EY363">
        <v>24681.3615384615</v>
      </c>
      <c r="EZ363">
        <v>18234.0230769231</v>
      </c>
      <c r="FA363">
        <v>49.25</v>
      </c>
      <c r="FB363">
        <v>49.687</v>
      </c>
      <c r="FC363">
        <v>49.625</v>
      </c>
      <c r="FD363">
        <v>49.3988461538462</v>
      </c>
      <c r="FE363">
        <v>51.0047692307692</v>
      </c>
      <c r="FF363">
        <v>1955.08153846154</v>
      </c>
      <c r="FG363">
        <v>39.8969230769231</v>
      </c>
      <c r="FH363">
        <v>0</v>
      </c>
      <c r="FI363">
        <v>1759256342.2</v>
      </c>
      <c r="FJ363">
        <v>0</v>
      </c>
      <c r="FK363">
        <v>1205.724</v>
      </c>
      <c r="FL363">
        <v>1.00384616118089</v>
      </c>
      <c r="FM363">
        <v>29.1461538413285</v>
      </c>
      <c r="FN363">
        <v>24682.004</v>
      </c>
      <c r="FO363">
        <v>15</v>
      </c>
      <c r="FP363">
        <v>0</v>
      </c>
      <c r="FQ363" t="s">
        <v>439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-44.89523</v>
      </c>
      <c r="GD363">
        <v>4.10966616541352</v>
      </c>
      <c r="GE363">
        <v>0.60281269487296</v>
      </c>
      <c r="GF363">
        <v>0</v>
      </c>
      <c r="GG363">
        <v>1205.64058823529</v>
      </c>
      <c r="GH363">
        <v>1.42887701078518</v>
      </c>
      <c r="GI363">
        <v>0.279263118355005</v>
      </c>
      <c r="GJ363">
        <v>-1</v>
      </c>
      <c r="GK363">
        <v>4.487735</v>
      </c>
      <c r="GL363">
        <v>-2.22611368421054</v>
      </c>
      <c r="GM363">
        <v>0.213999965992988</v>
      </c>
      <c r="GN363">
        <v>0</v>
      </c>
      <c r="GO363">
        <v>0</v>
      </c>
      <c r="GP363">
        <v>2</v>
      </c>
      <c r="GQ363" t="s">
        <v>446</v>
      </c>
      <c r="GR363">
        <v>3.12483</v>
      </c>
      <c r="GS363">
        <v>2.65569</v>
      </c>
      <c r="GT363">
        <v>0.152481</v>
      </c>
      <c r="GU363">
        <v>0.157985</v>
      </c>
      <c r="GV363">
        <v>0.0989204</v>
      </c>
      <c r="GW363">
        <v>0.0866167</v>
      </c>
      <c r="GX363">
        <v>21727.2</v>
      </c>
      <c r="GY363">
        <v>20526.5</v>
      </c>
      <c r="GZ363">
        <v>22927.9</v>
      </c>
      <c r="HA363">
        <v>23738.9</v>
      </c>
      <c r="HB363">
        <v>35215.4</v>
      </c>
      <c r="HC363">
        <v>35900.3</v>
      </c>
      <c r="HD363">
        <v>41335.8</v>
      </c>
      <c r="HE363">
        <v>42338.9</v>
      </c>
      <c r="HF363">
        <v>1.90135</v>
      </c>
      <c r="HG363">
        <v>1.79387</v>
      </c>
      <c r="HH363">
        <v>0.184737</v>
      </c>
      <c r="HI363">
        <v>0</v>
      </c>
      <c r="HJ363">
        <v>27.1363</v>
      </c>
      <c r="HK363">
        <v>999.9</v>
      </c>
      <c r="HL363">
        <v>51.618</v>
      </c>
      <c r="HM363">
        <v>30.071</v>
      </c>
      <c r="HN363">
        <v>24.3519</v>
      </c>
      <c r="HO363">
        <v>53.5695</v>
      </c>
      <c r="HP363">
        <v>42.8606</v>
      </c>
      <c r="HQ363">
        <v>1</v>
      </c>
      <c r="HR363">
        <v>0.0863821</v>
      </c>
      <c r="HS363">
        <v>2.04879</v>
      </c>
      <c r="HT363">
        <v>20.2035</v>
      </c>
      <c r="HU363">
        <v>5.23301</v>
      </c>
      <c r="HV363">
        <v>11.992</v>
      </c>
      <c r="HW363">
        <v>4.9557</v>
      </c>
      <c r="HX363">
        <v>3.30398</v>
      </c>
      <c r="HY363">
        <v>51.7</v>
      </c>
      <c r="HZ363">
        <v>9999</v>
      </c>
      <c r="IA363">
        <v>9999</v>
      </c>
      <c r="IB363">
        <v>9999</v>
      </c>
      <c r="IC363">
        <v>1.86845</v>
      </c>
      <c r="ID363">
        <v>1.86418</v>
      </c>
      <c r="IE363">
        <v>1.8718</v>
      </c>
      <c r="IF363">
        <v>1.86264</v>
      </c>
      <c r="IG363">
        <v>1.86213</v>
      </c>
      <c r="IH363">
        <v>1.86857</v>
      </c>
      <c r="II363">
        <v>1.85867</v>
      </c>
      <c r="IJ363">
        <v>1.86508</v>
      </c>
      <c r="IK363">
        <v>5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6.421</v>
      </c>
      <c r="IY363">
        <v>0.3977</v>
      </c>
      <c r="IZ363">
        <v>3.97360106167472</v>
      </c>
      <c r="JA363">
        <v>0.00378919108122332</v>
      </c>
      <c r="JB363">
        <v>-1.39025892724049e-06</v>
      </c>
      <c r="JC363">
        <v>2.66215117939144e-10</v>
      </c>
      <c r="JD363">
        <v>0.0716792814121334</v>
      </c>
      <c r="JE363">
        <v>0.00926075309058177</v>
      </c>
      <c r="JF363">
        <v>8.50568971851429e-05</v>
      </c>
      <c r="JG363">
        <v>6.08600627940814e-06</v>
      </c>
      <c r="JH363">
        <v>1</v>
      </c>
      <c r="JI363">
        <v>1927</v>
      </c>
      <c r="JJ363">
        <v>1</v>
      </c>
      <c r="JK363">
        <v>28</v>
      </c>
      <c r="JL363">
        <v>29320938.9</v>
      </c>
      <c r="JM363">
        <v>29320938.9</v>
      </c>
      <c r="JN363">
        <v>1.99829</v>
      </c>
      <c r="JO363">
        <v>2.35718</v>
      </c>
      <c r="JP363">
        <v>1.4978</v>
      </c>
      <c r="JQ363">
        <v>2.32666</v>
      </c>
      <c r="JR363">
        <v>1.54419</v>
      </c>
      <c r="JS363">
        <v>2.34741</v>
      </c>
      <c r="JT363">
        <v>35.7777</v>
      </c>
      <c r="JU363">
        <v>24.0963</v>
      </c>
      <c r="JV363">
        <v>18</v>
      </c>
      <c r="JW363">
        <v>548.085</v>
      </c>
      <c r="JX363">
        <v>422.699</v>
      </c>
      <c r="JY363">
        <v>25.4512</v>
      </c>
      <c r="JZ363">
        <v>28.6284</v>
      </c>
      <c r="KA363">
        <v>30.0007</v>
      </c>
      <c r="KB363">
        <v>28.4476</v>
      </c>
      <c r="KC363">
        <v>28.4595</v>
      </c>
      <c r="KD363">
        <v>40.0585</v>
      </c>
      <c r="KE363">
        <v>32.6263</v>
      </c>
      <c r="KF363">
        <v>23.593</v>
      </c>
      <c r="KG363">
        <v>25.4028</v>
      </c>
      <c r="KH363">
        <v>955.584</v>
      </c>
      <c r="KI363">
        <v>19.3533</v>
      </c>
      <c r="KJ363">
        <v>92.6438</v>
      </c>
      <c r="KK363">
        <v>98.669</v>
      </c>
    </row>
    <row r="364" spans="1:297">
      <c r="A364">
        <v>348</v>
      </c>
      <c r="B364">
        <v>1759256340</v>
      </c>
      <c r="C364">
        <v>6499</v>
      </c>
      <c r="D364" t="s">
        <v>1141</v>
      </c>
      <c r="E364" t="s">
        <v>1142</v>
      </c>
      <c r="F364">
        <v>5</v>
      </c>
      <c r="G364" t="s">
        <v>1028</v>
      </c>
      <c r="H364" t="s">
        <v>436</v>
      </c>
      <c r="I364">
        <v>1759256331.84615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959.852668890253</v>
      </c>
      <c r="AK364">
        <v>925.607363636364</v>
      </c>
      <c r="AL364">
        <v>3.54868496288084</v>
      </c>
      <c r="AM364">
        <v>62.8338870890454</v>
      </c>
      <c r="AN364">
        <f>(AP364 - AO364 + DY364*1E3/(8.314*(EA364+273.15)) * AR364/DX364 * AQ364) * DX364/(100*DL364) * 1000/(1000 - AP364)</f>
        <v>0</v>
      </c>
      <c r="AO364">
        <v>19.102939835701</v>
      </c>
      <c r="AP364">
        <v>23.1285690909091</v>
      </c>
      <c r="AQ364">
        <v>-0.000421343087967938</v>
      </c>
      <c r="AR364">
        <v>104.034214439665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5.9</v>
      </c>
      <c r="DM364">
        <v>0.5</v>
      </c>
      <c r="DN364" t="s">
        <v>438</v>
      </c>
      <c r="DO364">
        <v>2</v>
      </c>
      <c r="DP364" t="b">
        <v>1</v>
      </c>
      <c r="DQ364">
        <v>1759256331.84615</v>
      </c>
      <c r="DR364">
        <v>880.312923076923</v>
      </c>
      <c r="DS364">
        <v>925.177538461538</v>
      </c>
      <c r="DT364">
        <v>23.1447615384615</v>
      </c>
      <c r="DU364">
        <v>18.9318</v>
      </c>
      <c r="DV364">
        <v>873.912153846154</v>
      </c>
      <c r="DW364">
        <v>22.7467846153846</v>
      </c>
      <c r="DX364">
        <v>500.014769230769</v>
      </c>
      <c r="DY364">
        <v>90.6720461538462</v>
      </c>
      <c r="DZ364">
        <v>0.030041</v>
      </c>
      <c r="EA364">
        <v>30.0801769230769</v>
      </c>
      <c r="EB364">
        <v>30.1449538461538</v>
      </c>
      <c r="EC364">
        <v>999.9</v>
      </c>
      <c r="ED364">
        <v>0</v>
      </c>
      <c r="EE364">
        <v>0</v>
      </c>
      <c r="EF364">
        <v>10016.0538461538</v>
      </c>
      <c r="EG364">
        <v>0</v>
      </c>
      <c r="EH364">
        <v>10.0155</v>
      </c>
      <c r="EI364">
        <v>-44.8646538461538</v>
      </c>
      <c r="EJ364">
        <v>901.170076923077</v>
      </c>
      <c r="EK364">
        <v>943.033538461538</v>
      </c>
      <c r="EL364">
        <v>4.21296538461539</v>
      </c>
      <c r="EM364">
        <v>925.177538461538</v>
      </c>
      <c r="EN364">
        <v>18.9318</v>
      </c>
      <c r="EO364">
        <v>2.09858230769231</v>
      </c>
      <c r="EP364">
        <v>1.71658461538462</v>
      </c>
      <c r="EQ364">
        <v>18.2084230769231</v>
      </c>
      <c r="ER364">
        <v>15.0467076923077</v>
      </c>
      <c r="ES364">
        <v>1999.98076923077</v>
      </c>
      <c r="ET364">
        <v>0.980002</v>
      </c>
      <c r="EU364">
        <v>0.0199975</v>
      </c>
      <c r="EV364">
        <v>0</v>
      </c>
      <c r="EW364">
        <v>1205.91076923077</v>
      </c>
      <c r="EX364">
        <v>5.00016</v>
      </c>
      <c r="EY364">
        <v>24683.0461538462</v>
      </c>
      <c r="EZ364">
        <v>18234.0307692308</v>
      </c>
      <c r="FA364">
        <v>49.25</v>
      </c>
      <c r="FB364">
        <v>49.687</v>
      </c>
      <c r="FC364">
        <v>49.625</v>
      </c>
      <c r="FD364">
        <v>49.4179230769231</v>
      </c>
      <c r="FE364">
        <v>51.0047692307692</v>
      </c>
      <c r="FF364">
        <v>1955.08153846154</v>
      </c>
      <c r="FG364">
        <v>39.8938461538461</v>
      </c>
      <c r="FH364">
        <v>0</v>
      </c>
      <c r="FI364">
        <v>1759256347</v>
      </c>
      <c r="FJ364">
        <v>0</v>
      </c>
      <c r="FK364">
        <v>1205.8268</v>
      </c>
      <c r="FL364">
        <v>1.15076924289472</v>
      </c>
      <c r="FM364">
        <v>4.86153845021329</v>
      </c>
      <c r="FN364">
        <v>24683.3</v>
      </c>
      <c r="FO364">
        <v>15</v>
      </c>
      <c r="FP364">
        <v>0</v>
      </c>
      <c r="FQ364" t="s">
        <v>439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-45.0048761904762</v>
      </c>
      <c r="GD364">
        <v>-0.360592207792241</v>
      </c>
      <c r="GE364">
        <v>0.674092668424441</v>
      </c>
      <c r="GF364">
        <v>1</v>
      </c>
      <c r="GG364">
        <v>1205.77764705882</v>
      </c>
      <c r="GH364">
        <v>0.979067998324138</v>
      </c>
      <c r="GI364">
        <v>0.266469938968186</v>
      </c>
      <c r="GJ364">
        <v>-1</v>
      </c>
      <c r="GK364">
        <v>4.31811571428571</v>
      </c>
      <c r="GL364">
        <v>-2.24784311688312</v>
      </c>
      <c r="GM364">
        <v>0.226924662903823</v>
      </c>
      <c r="GN364">
        <v>0</v>
      </c>
      <c r="GO364">
        <v>1</v>
      </c>
      <c r="GP364">
        <v>2</v>
      </c>
      <c r="GQ364" t="s">
        <v>440</v>
      </c>
      <c r="GR364">
        <v>3.12468</v>
      </c>
      <c r="GS364">
        <v>2.65525</v>
      </c>
      <c r="GT364">
        <v>0.154421</v>
      </c>
      <c r="GU364">
        <v>0.159769</v>
      </c>
      <c r="GV364">
        <v>0.0989101</v>
      </c>
      <c r="GW364">
        <v>0.0872175</v>
      </c>
      <c r="GX364">
        <v>21677</v>
      </c>
      <c r="GY364">
        <v>20482.9</v>
      </c>
      <c r="GZ364">
        <v>22927.4</v>
      </c>
      <c r="HA364">
        <v>23738.7</v>
      </c>
      <c r="HB364">
        <v>35215.3</v>
      </c>
      <c r="HC364">
        <v>35876.3</v>
      </c>
      <c r="HD364">
        <v>41335.1</v>
      </c>
      <c r="HE364">
        <v>42338.4</v>
      </c>
      <c r="HF364">
        <v>1.90097</v>
      </c>
      <c r="HG364">
        <v>1.79435</v>
      </c>
      <c r="HH364">
        <v>0.184625</v>
      </c>
      <c r="HI364">
        <v>0</v>
      </c>
      <c r="HJ364">
        <v>27.1319</v>
      </c>
      <c r="HK364">
        <v>999.9</v>
      </c>
      <c r="HL364">
        <v>51.593</v>
      </c>
      <c r="HM364">
        <v>30.071</v>
      </c>
      <c r="HN364">
        <v>24.3436</v>
      </c>
      <c r="HO364">
        <v>54.3595</v>
      </c>
      <c r="HP364">
        <v>42.9487</v>
      </c>
      <c r="HQ364">
        <v>1</v>
      </c>
      <c r="HR364">
        <v>0.0868801</v>
      </c>
      <c r="HS364">
        <v>2.16866</v>
      </c>
      <c r="HT364">
        <v>20.2016</v>
      </c>
      <c r="HU364">
        <v>5.23077</v>
      </c>
      <c r="HV364">
        <v>11.992</v>
      </c>
      <c r="HW364">
        <v>4.9557</v>
      </c>
      <c r="HX364">
        <v>3.30398</v>
      </c>
      <c r="HY364">
        <v>51.7</v>
      </c>
      <c r="HZ364">
        <v>9999</v>
      </c>
      <c r="IA364">
        <v>9999</v>
      </c>
      <c r="IB364">
        <v>9999</v>
      </c>
      <c r="IC364">
        <v>1.86846</v>
      </c>
      <c r="ID364">
        <v>1.86419</v>
      </c>
      <c r="IE364">
        <v>1.87181</v>
      </c>
      <c r="IF364">
        <v>1.86265</v>
      </c>
      <c r="IG364">
        <v>1.86216</v>
      </c>
      <c r="IH364">
        <v>1.86856</v>
      </c>
      <c r="II364">
        <v>1.85867</v>
      </c>
      <c r="IJ364">
        <v>1.86508</v>
      </c>
      <c r="IK364">
        <v>5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6.454</v>
      </c>
      <c r="IY364">
        <v>0.3976</v>
      </c>
      <c r="IZ364">
        <v>3.97360106167472</v>
      </c>
      <c r="JA364">
        <v>0.00378919108122332</v>
      </c>
      <c r="JB364">
        <v>-1.39025892724049e-06</v>
      </c>
      <c r="JC364">
        <v>2.66215117939144e-10</v>
      </c>
      <c r="JD364">
        <v>0.0716792814121334</v>
      </c>
      <c r="JE364">
        <v>0.00926075309058177</v>
      </c>
      <c r="JF364">
        <v>8.50568971851429e-05</v>
      </c>
      <c r="JG364">
        <v>6.08600627940814e-06</v>
      </c>
      <c r="JH364">
        <v>1</v>
      </c>
      <c r="JI364">
        <v>1927</v>
      </c>
      <c r="JJ364">
        <v>1</v>
      </c>
      <c r="JK364">
        <v>28</v>
      </c>
      <c r="JL364">
        <v>29320939</v>
      </c>
      <c r="JM364">
        <v>29320939</v>
      </c>
      <c r="JN364">
        <v>2.02393</v>
      </c>
      <c r="JO364">
        <v>2.34863</v>
      </c>
      <c r="JP364">
        <v>1.4978</v>
      </c>
      <c r="JQ364">
        <v>2.32666</v>
      </c>
      <c r="JR364">
        <v>1.54419</v>
      </c>
      <c r="JS364">
        <v>2.36084</v>
      </c>
      <c r="JT364">
        <v>35.7777</v>
      </c>
      <c r="JU364">
        <v>24.0787</v>
      </c>
      <c r="JV364">
        <v>18</v>
      </c>
      <c r="JW364">
        <v>547.871</v>
      </c>
      <c r="JX364">
        <v>422.998</v>
      </c>
      <c r="JY364">
        <v>25.2956</v>
      </c>
      <c r="JZ364">
        <v>28.6315</v>
      </c>
      <c r="KA364">
        <v>30.0006</v>
      </c>
      <c r="KB364">
        <v>28.4512</v>
      </c>
      <c r="KC364">
        <v>28.4625</v>
      </c>
      <c r="KD364">
        <v>40.6559</v>
      </c>
      <c r="KE364">
        <v>32.0533</v>
      </c>
      <c r="KF364">
        <v>23.593</v>
      </c>
      <c r="KG364">
        <v>25.2512</v>
      </c>
      <c r="KH364">
        <v>975.878</v>
      </c>
      <c r="KI364">
        <v>19.5113</v>
      </c>
      <c r="KJ364">
        <v>92.642</v>
      </c>
      <c r="KK364">
        <v>98.6679</v>
      </c>
    </row>
    <row r="365" spans="1:297">
      <c r="A365">
        <v>349</v>
      </c>
      <c r="B365">
        <v>1759256345</v>
      </c>
      <c r="C365">
        <v>6504</v>
      </c>
      <c r="D365" t="s">
        <v>1143</v>
      </c>
      <c r="E365" t="s">
        <v>1144</v>
      </c>
      <c r="F365">
        <v>5</v>
      </c>
      <c r="G365" t="s">
        <v>1028</v>
      </c>
      <c r="H365" t="s">
        <v>436</v>
      </c>
      <c r="I365">
        <v>1759256336.84615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976.348333348409</v>
      </c>
      <c r="AK365">
        <v>942.349375757576</v>
      </c>
      <c r="AL365">
        <v>3.33092910454805</v>
      </c>
      <c r="AM365">
        <v>62.8338870890454</v>
      </c>
      <c r="AN365">
        <f>(AP365 - AO365 + DY365*1E3/(8.314*(EA365+273.15)) * AR365/DX365 * AQ365) * DX365/(100*DL365) * 1000/(1000 - AP365)</f>
        <v>0</v>
      </c>
      <c r="AO365">
        <v>19.2736525624791</v>
      </c>
      <c r="AP365">
        <v>23.1316193939394</v>
      </c>
      <c r="AQ365">
        <v>8.65529970729601e-05</v>
      </c>
      <c r="AR365">
        <v>104.034214439665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5.9</v>
      </c>
      <c r="DM365">
        <v>0.5</v>
      </c>
      <c r="DN365" t="s">
        <v>438</v>
      </c>
      <c r="DO365">
        <v>2</v>
      </c>
      <c r="DP365" t="b">
        <v>1</v>
      </c>
      <c r="DQ365">
        <v>1759256336.84615</v>
      </c>
      <c r="DR365">
        <v>896.796230769231</v>
      </c>
      <c r="DS365">
        <v>941.769538461538</v>
      </c>
      <c r="DT365">
        <v>23.1342307692308</v>
      </c>
      <c r="DU365">
        <v>19.1036307692308</v>
      </c>
      <c r="DV365">
        <v>890.363153846154</v>
      </c>
      <c r="DW365">
        <v>22.7364923076923</v>
      </c>
      <c r="DX365">
        <v>500.011538461538</v>
      </c>
      <c r="DY365">
        <v>90.6714384615385</v>
      </c>
      <c r="DZ365">
        <v>0.0298963230769231</v>
      </c>
      <c r="EA365">
        <v>30.0691769230769</v>
      </c>
      <c r="EB365">
        <v>30.1482</v>
      </c>
      <c r="EC365">
        <v>999.9</v>
      </c>
      <c r="ED365">
        <v>0</v>
      </c>
      <c r="EE365">
        <v>0</v>
      </c>
      <c r="EF365">
        <v>10027.3076923077</v>
      </c>
      <c r="EG365">
        <v>0</v>
      </c>
      <c r="EH365">
        <v>10.0155</v>
      </c>
      <c r="EI365">
        <v>-44.9733076923077</v>
      </c>
      <c r="EJ365">
        <v>918.034153846154</v>
      </c>
      <c r="EK365">
        <v>960.113692307692</v>
      </c>
      <c r="EL365">
        <v>4.03060076923077</v>
      </c>
      <c r="EM365">
        <v>941.769538461538</v>
      </c>
      <c r="EN365">
        <v>19.1036307692308</v>
      </c>
      <c r="EO365">
        <v>2.09761384615385</v>
      </c>
      <c r="EP365">
        <v>1.73215307692308</v>
      </c>
      <c r="EQ365">
        <v>18.2010692307692</v>
      </c>
      <c r="ER365">
        <v>15.1871307692308</v>
      </c>
      <c r="ES365">
        <v>1999.98230769231</v>
      </c>
      <c r="ET365">
        <v>0.980002230769231</v>
      </c>
      <c r="EU365">
        <v>0.0199972846153846</v>
      </c>
      <c r="EV365">
        <v>0</v>
      </c>
      <c r="EW365">
        <v>1205.82461538462</v>
      </c>
      <c r="EX365">
        <v>5.00016</v>
      </c>
      <c r="EY365">
        <v>24683.2923076923</v>
      </c>
      <c r="EZ365">
        <v>18234.0461538462</v>
      </c>
      <c r="FA365">
        <v>49.25</v>
      </c>
      <c r="FB365">
        <v>49.687</v>
      </c>
      <c r="FC365">
        <v>49.625</v>
      </c>
      <c r="FD365">
        <v>49.4274615384615</v>
      </c>
      <c r="FE365">
        <v>51.0143076923077</v>
      </c>
      <c r="FF365">
        <v>1955.08538461538</v>
      </c>
      <c r="FG365">
        <v>39.8907692307692</v>
      </c>
      <c r="FH365">
        <v>0</v>
      </c>
      <c r="FI365">
        <v>1759256352.4</v>
      </c>
      <c r="FJ365">
        <v>0</v>
      </c>
      <c r="FK365">
        <v>1205.75961538462</v>
      </c>
      <c r="FL365">
        <v>-0.928888880733843</v>
      </c>
      <c r="FM365">
        <v>-10.4273504074354</v>
      </c>
      <c r="FN365">
        <v>24683.2230769231</v>
      </c>
      <c r="FO365">
        <v>15</v>
      </c>
      <c r="FP365">
        <v>0</v>
      </c>
      <c r="FQ365" t="s">
        <v>439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-44.860985</v>
      </c>
      <c r="GD365">
        <v>-3.19245563909778</v>
      </c>
      <c r="GE365">
        <v>0.654588987285152</v>
      </c>
      <c r="GF365">
        <v>0</v>
      </c>
      <c r="GG365">
        <v>1205.75970588235</v>
      </c>
      <c r="GH365">
        <v>-0.0154316212105368</v>
      </c>
      <c r="GI365">
        <v>0.278456726959377</v>
      </c>
      <c r="GJ365">
        <v>-1</v>
      </c>
      <c r="GK365">
        <v>4.117973</v>
      </c>
      <c r="GL365">
        <v>-2.20805052631579</v>
      </c>
      <c r="GM365">
        <v>0.2124246398161</v>
      </c>
      <c r="GN365">
        <v>0</v>
      </c>
      <c r="GO365">
        <v>0</v>
      </c>
      <c r="GP365">
        <v>2</v>
      </c>
      <c r="GQ365" t="s">
        <v>446</v>
      </c>
      <c r="GR365">
        <v>3.12467</v>
      </c>
      <c r="GS365">
        <v>2.6563</v>
      </c>
      <c r="GT365">
        <v>0.156257</v>
      </c>
      <c r="GU365">
        <v>0.161684</v>
      </c>
      <c r="GV365">
        <v>0.0989134</v>
      </c>
      <c r="GW365">
        <v>0.0877293</v>
      </c>
      <c r="GX365">
        <v>21629.9</v>
      </c>
      <c r="GY365">
        <v>20435.8</v>
      </c>
      <c r="GZ365">
        <v>22927.3</v>
      </c>
      <c r="HA365">
        <v>23738.3</v>
      </c>
      <c r="HB365">
        <v>35215.2</v>
      </c>
      <c r="HC365">
        <v>35855.8</v>
      </c>
      <c r="HD365">
        <v>41334.9</v>
      </c>
      <c r="HE365">
        <v>42337.8</v>
      </c>
      <c r="HF365">
        <v>1.90045</v>
      </c>
      <c r="HG365">
        <v>1.7946</v>
      </c>
      <c r="HH365">
        <v>0.184551</v>
      </c>
      <c r="HI365">
        <v>0</v>
      </c>
      <c r="HJ365">
        <v>27.1271</v>
      </c>
      <c r="HK365">
        <v>999.9</v>
      </c>
      <c r="HL365">
        <v>51.593</v>
      </c>
      <c r="HM365">
        <v>30.071</v>
      </c>
      <c r="HN365">
        <v>24.342</v>
      </c>
      <c r="HO365">
        <v>53.8595</v>
      </c>
      <c r="HP365">
        <v>43.0529</v>
      </c>
      <c r="HQ365">
        <v>1</v>
      </c>
      <c r="HR365">
        <v>0.0872866</v>
      </c>
      <c r="HS365">
        <v>2.23686</v>
      </c>
      <c r="HT365">
        <v>20.2013</v>
      </c>
      <c r="HU365">
        <v>5.23017</v>
      </c>
      <c r="HV365">
        <v>11.992</v>
      </c>
      <c r="HW365">
        <v>4.95565</v>
      </c>
      <c r="HX365">
        <v>3.30398</v>
      </c>
      <c r="HY365">
        <v>51.7</v>
      </c>
      <c r="HZ365">
        <v>9999</v>
      </c>
      <c r="IA365">
        <v>9999</v>
      </c>
      <c r="IB365">
        <v>9999</v>
      </c>
      <c r="IC365">
        <v>1.86845</v>
      </c>
      <c r="ID365">
        <v>1.86419</v>
      </c>
      <c r="IE365">
        <v>1.87182</v>
      </c>
      <c r="IF365">
        <v>1.86266</v>
      </c>
      <c r="IG365">
        <v>1.86215</v>
      </c>
      <c r="IH365">
        <v>1.86856</v>
      </c>
      <c r="II365">
        <v>1.85867</v>
      </c>
      <c r="IJ365">
        <v>1.86508</v>
      </c>
      <c r="IK365">
        <v>5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6.485</v>
      </c>
      <c r="IY365">
        <v>0.3976</v>
      </c>
      <c r="IZ365">
        <v>3.97360106167472</v>
      </c>
      <c r="JA365">
        <v>0.00378919108122332</v>
      </c>
      <c r="JB365">
        <v>-1.39025892724049e-06</v>
      </c>
      <c r="JC365">
        <v>2.66215117939144e-10</v>
      </c>
      <c r="JD365">
        <v>0.0716792814121334</v>
      </c>
      <c r="JE365">
        <v>0.00926075309058177</v>
      </c>
      <c r="JF365">
        <v>8.50568971851429e-05</v>
      </c>
      <c r="JG365">
        <v>6.08600627940814e-06</v>
      </c>
      <c r="JH365">
        <v>1</v>
      </c>
      <c r="JI365">
        <v>1927</v>
      </c>
      <c r="JJ365">
        <v>1</v>
      </c>
      <c r="JK365">
        <v>28</v>
      </c>
      <c r="JL365">
        <v>29320939.1</v>
      </c>
      <c r="JM365">
        <v>29320939.1</v>
      </c>
      <c r="JN365">
        <v>2.05566</v>
      </c>
      <c r="JO365">
        <v>2.34863</v>
      </c>
      <c r="JP365">
        <v>1.4978</v>
      </c>
      <c r="JQ365">
        <v>2.32666</v>
      </c>
      <c r="JR365">
        <v>1.54419</v>
      </c>
      <c r="JS365">
        <v>2.30835</v>
      </c>
      <c r="JT365">
        <v>35.7544</v>
      </c>
      <c r="JU365">
        <v>24.0437</v>
      </c>
      <c r="JV365">
        <v>18</v>
      </c>
      <c r="JW365">
        <v>547.549</v>
      </c>
      <c r="JX365">
        <v>423.162</v>
      </c>
      <c r="JY365">
        <v>25.1441</v>
      </c>
      <c r="JZ365">
        <v>28.6345</v>
      </c>
      <c r="KA365">
        <v>30.0005</v>
      </c>
      <c r="KB365">
        <v>28.4536</v>
      </c>
      <c r="KC365">
        <v>28.4649</v>
      </c>
      <c r="KD365">
        <v>41.2138</v>
      </c>
      <c r="KE365">
        <v>31.0544</v>
      </c>
      <c r="KF365">
        <v>23.593</v>
      </c>
      <c r="KG365">
        <v>25.1096</v>
      </c>
      <c r="KH365">
        <v>989.43</v>
      </c>
      <c r="KI365">
        <v>19.6611</v>
      </c>
      <c r="KJ365">
        <v>92.6418</v>
      </c>
      <c r="KK365">
        <v>98.6663</v>
      </c>
    </row>
    <row r="366" spans="1:297">
      <c r="A366">
        <v>350</v>
      </c>
      <c r="B366">
        <v>1759256350</v>
      </c>
      <c r="C366">
        <v>6509</v>
      </c>
      <c r="D366" t="s">
        <v>1145</v>
      </c>
      <c r="E366" t="s">
        <v>1146</v>
      </c>
      <c r="F366">
        <v>5</v>
      </c>
      <c r="G366" t="s">
        <v>1028</v>
      </c>
      <c r="H366" t="s">
        <v>436</v>
      </c>
      <c r="I366">
        <v>1759256341.84615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994.741582278602</v>
      </c>
      <c r="AK366">
        <v>960.228618181818</v>
      </c>
      <c r="AL366">
        <v>3.60864058267923</v>
      </c>
      <c r="AM366">
        <v>62.8338870890454</v>
      </c>
      <c r="AN366">
        <f>(AP366 - AO366 + DY366*1E3/(8.314*(EA366+273.15)) * AR366/DX366 * AQ366) * DX366/(100*DL366) * 1000/(1000 - AP366)</f>
        <v>0</v>
      </c>
      <c r="AO366">
        <v>19.4305234628983</v>
      </c>
      <c r="AP366">
        <v>23.1403818181818</v>
      </c>
      <c r="AQ366">
        <v>0.000310769224995859</v>
      </c>
      <c r="AR366">
        <v>104.034214439665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5.9</v>
      </c>
      <c r="DM366">
        <v>0.5</v>
      </c>
      <c r="DN366" t="s">
        <v>438</v>
      </c>
      <c r="DO366">
        <v>2</v>
      </c>
      <c r="DP366" t="b">
        <v>1</v>
      </c>
      <c r="DQ366">
        <v>1759256341.84615</v>
      </c>
      <c r="DR366">
        <v>913.566769230769</v>
      </c>
      <c r="DS366">
        <v>959.070461538462</v>
      </c>
      <c r="DT366">
        <v>23.1326615384615</v>
      </c>
      <c r="DU366">
        <v>19.2728461538462</v>
      </c>
      <c r="DV366">
        <v>907.101384615385</v>
      </c>
      <c r="DW366">
        <v>22.7349615384615</v>
      </c>
      <c r="DX366">
        <v>500.039923076923</v>
      </c>
      <c r="DY366">
        <v>90.6713076923077</v>
      </c>
      <c r="DZ366">
        <v>0.0300070384615385</v>
      </c>
      <c r="EA366">
        <v>30.0558769230769</v>
      </c>
      <c r="EB366">
        <v>30.1409384615385</v>
      </c>
      <c r="EC366">
        <v>999.9</v>
      </c>
      <c r="ED366">
        <v>0</v>
      </c>
      <c r="EE366">
        <v>0</v>
      </c>
      <c r="EF366">
        <v>10022.8907692308</v>
      </c>
      <c r="EG366">
        <v>0</v>
      </c>
      <c r="EH366">
        <v>10.0155</v>
      </c>
      <c r="EI366">
        <v>-45.5036230769231</v>
      </c>
      <c r="EJ366">
        <v>935.200461538461</v>
      </c>
      <c r="EK366">
        <v>977.920307692308</v>
      </c>
      <c r="EL366">
        <v>3.85982692307692</v>
      </c>
      <c r="EM366">
        <v>959.070461538462</v>
      </c>
      <c r="EN366">
        <v>19.2728461538462</v>
      </c>
      <c r="EO366">
        <v>2.09746846153846</v>
      </c>
      <c r="EP366">
        <v>1.74749153846154</v>
      </c>
      <c r="EQ366">
        <v>18.1999692307692</v>
      </c>
      <c r="ER366">
        <v>15.3244461538462</v>
      </c>
      <c r="ES366">
        <v>1999.96384615385</v>
      </c>
      <c r="ET366">
        <v>0.980002230769231</v>
      </c>
      <c r="EU366">
        <v>0.0199972846153846</v>
      </c>
      <c r="EV366">
        <v>0</v>
      </c>
      <c r="EW366">
        <v>1205.74923076923</v>
      </c>
      <c r="EX366">
        <v>5.00016</v>
      </c>
      <c r="EY366">
        <v>24681.5538461538</v>
      </c>
      <c r="EZ366">
        <v>18233.8846153846</v>
      </c>
      <c r="FA366">
        <v>49.25</v>
      </c>
      <c r="FB366">
        <v>49.687</v>
      </c>
      <c r="FC366">
        <v>49.625</v>
      </c>
      <c r="FD366">
        <v>49.437</v>
      </c>
      <c r="FE366">
        <v>51.0333846153846</v>
      </c>
      <c r="FF366">
        <v>1955.07</v>
      </c>
      <c r="FG366">
        <v>39.89</v>
      </c>
      <c r="FH366">
        <v>0</v>
      </c>
      <c r="FI366">
        <v>1759256357.2</v>
      </c>
      <c r="FJ366">
        <v>0</v>
      </c>
      <c r="FK366">
        <v>1205.70461538462</v>
      </c>
      <c r="FL366">
        <v>-1.35794870139972</v>
      </c>
      <c r="FM366">
        <v>-27.524786328897</v>
      </c>
      <c r="FN366">
        <v>24681.4807692308</v>
      </c>
      <c r="FO366">
        <v>15</v>
      </c>
      <c r="FP366">
        <v>0</v>
      </c>
      <c r="FQ366" t="s">
        <v>439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-45.17042</v>
      </c>
      <c r="GD366">
        <v>-5.41403909774439</v>
      </c>
      <c r="GE366">
        <v>0.770604756408887</v>
      </c>
      <c r="GF366">
        <v>0</v>
      </c>
      <c r="GG366">
        <v>1205.73058823529</v>
      </c>
      <c r="GH366">
        <v>-0.575401063049912</v>
      </c>
      <c r="GI366">
        <v>0.255630031105054</v>
      </c>
      <c r="GJ366">
        <v>-1</v>
      </c>
      <c r="GK366">
        <v>3.975681</v>
      </c>
      <c r="GL366">
        <v>-2.07629233082707</v>
      </c>
      <c r="GM366">
        <v>0.19985054618139</v>
      </c>
      <c r="GN366">
        <v>0</v>
      </c>
      <c r="GO366">
        <v>0</v>
      </c>
      <c r="GP366">
        <v>2</v>
      </c>
      <c r="GQ366" t="s">
        <v>446</v>
      </c>
      <c r="GR366">
        <v>3.12486</v>
      </c>
      <c r="GS366">
        <v>2.65584</v>
      </c>
      <c r="GT366">
        <v>0.158196</v>
      </c>
      <c r="GU366">
        <v>0.163456</v>
      </c>
      <c r="GV366">
        <v>0.0989427</v>
      </c>
      <c r="GW366">
        <v>0.0882208</v>
      </c>
      <c r="GX366">
        <v>21580.2</v>
      </c>
      <c r="GY366">
        <v>20392.3</v>
      </c>
      <c r="GZ366">
        <v>22927.4</v>
      </c>
      <c r="HA366">
        <v>23738</v>
      </c>
      <c r="HB366">
        <v>35214.7</v>
      </c>
      <c r="HC366">
        <v>35835.8</v>
      </c>
      <c r="HD366">
        <v>41335.4</v>
      </c>
      <c r="HE366">
        <v>42336.8</v>
      </c>
      <c r="HF366">
        <v>1.9008</v>
      </c>
      <c r="HG366">
        <v>1.79468</v>
      </c>
      <c r="HH366">
        <v>0.184625</v>
      </c>
      <c r="HI366">
        <v>0</v>
      </c>
      <c r="HJ366">
        <v>27.1225</v>
      </c>
      <c r="HK366">
        <v>999.9</v>
      </c>
      <c r="HL366">
        <v>51.593</v>
      </c>
      <c r="HM366">
        <v>30.091</v>
      </c>
      <c r="HN366">
        <v>24.3703</v>
      </c>
      <c r="HO366">
        <v>54.7095</v>
      </c>
      <c r="HP366">
        <v>42.9247</v>
      </c>
      <c r="HQ366">
        <v>1</v>
      </c>
      <c r="HR366">
        <v>0.087594</v>
      </c>
      <c r="HS366">
        <v>2.30821</v>
      </c>
      <c r="HT366">
        <v>20.2</v>
      </c>
      <c r="HU366">
        <v>5.22942</v>
      </c>
      <c r="HV366">
        <v>11.992</v>
      </c>
      <c r="HW366">
        <v>4.95565</v>
      </c>
      <c r="HX366">
        <v>3.30398</v>
      </c>
      <c r="HY366">
        <v>51.7</v>
      </c>
      <c r="HZ366">
        <v>9999</v>
      </c>
      <c r="IA366">
        <v>9999</v>
      </c>
      <c r="IB366">
        <v>9999</v>
      </c>
      <c r="IC366">
        <v>1.86846</v>
      </c>
      <c r="ID366">
        <v>1.86419</v>
      </c>
      <c r="IE366">
        <v>1.87182</v>
      </c>
      <c r="IF366">
        <v>1.86265</v>
      </c>
      <c r="IG366">
        <v>1.86213</v>
      </c>
      <c r="IH366">
        <v>1.86856</v>
      </c>
      <c r="II366">
        <v>1.85867</v>
      </c>
      <c r="IJ366">
        <v>1.86508</v>
      </c>
      <c r="IK366">
        <v>5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6.519</v>
      </c>
      <c r="IY366">
        <v>0.3979</v>
      </c>
      <c r="IZ366">
        <v>3.97360106167472</v>
      </c>
      <c r="JA366">
        <v>0.00378919108122332</v>
      </c>
      <c r="JB366">
        <v>-1.39025892724049e-06</v>
      </c>
      <c r="JC366">
        <v>2.66215117939144e-10</v>
      </c>
      <c r="JD366">
        <v>0.0716792814121334</v>
      </c>
      <c r="JE366">
        <v>0.00926075309058177</v>
      </c>
      <c r="JF366">
        <v>8.50568971851429e-05</v>
      </c>
      <c r="JG366">
        <v>6.08600627940814e-06</v>
      </c>
      <c r="JH366">
        <v>1</v>
      </c>
      <c r="JI366">
        <v>1927</v>
      </c>
      <c r="JJ366">
        <v>1</v>
      </c>
      <c r="JK366">
        <v>28</v>
      </c>
      <c r="JL366">
        <v>29320939.2</v>
      </c>
      <c r="JM366">
        <v>29320939.2</v>
      </c>
      <c r="JN366">
        <v>2.0813</v>
      </c>
      <c r="JO366">
        <v>2.36206</v>
      </c>
      <c r="JP366">
        <v>1.49902</v>
      </c>
      <c r="JQ366">
        <v>2.32666</v>
      </c>
      <c r="JR366">
        <v>1.54419</v>
      </c>
      <c r="JS366">
        <v>2.2876</v>
      </c>
      <c r="JT366">
        <v>35.7544</v>
      </c>
      <c r="JU366">
        <v>24.0787</v>
      </c>
      <c r="JV366">
        <v>18</v>
      </c>
      <c r="JW366">
        <v>547.803</v>
      </c>
      <c r="JX366">
        <v>423.227</v>
      </c>
      <c r="JY366">
        <v>25.0003</v>
      </c>
      <c r="JZ366">
        <v>28.637</v>
      </c>
      <c r="KA366">
        <v>30.0004</v>
      </c>
      <c r="KB366">
        <v>28.4566</v>
      </c>
      <c r="KC366">
        <v>28.4679</v>
      </c>
      <c r="KD366">
        <v>41.799</v>
      </c>
      <c r="KE366">
        <v>30.4556</v>
      </c>
      <c r="KF366">
        <v>23.593</v>
      </c>
      <c r="KG366">
        <v>24.9682</v>
      </c>
      <c r="KH366">
        <v>1009.74</v>
      </c>
      <c r="KI366">
        <v>19.806</v>
      </c>
      <c r="KJ366">
        <v>92.6426</v>
      </c>
      <c r="KK366">
        <v>98.6645</v>
      </c>
    </row>
    <row r="367" spans="1:297">
      <c r="A367">
        <v>351</v>
      </c>
      <c r="B367">
        <v>1759256355</v>
      </c>
      <c r="C367">
        <v>6514</v>
      </c>
      <c r="D367" t="s">
        <v>1147</v>
      </c>
      <c r="E367" t="s">
        <v>1148</v>
      </c>
      <c r="F367">
        <v>5</v>
      </c>
      <c r="G367" t="s">
        <v>1028</v>
      </c>
      <c r="H367" t="s">
        <v>436</v>
      </c>
      <c r="I367">
        <v>1759256346.84615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1011.45222260467</v>
      </c>
      <c r="AK367">
        <v>977.169812121212</v>
      </c>
      <c r="AL367">
        <v>3.3651358673192</v>
      </c>
      <c r="AM367">
        <v>62.8338870890454</v>
      </c>
      <c r="AN367">
        <f>(AP367 - AO367 + DY367*1E3/(8.314*(EA367+273.15)) * AR367/DX367 * AQ367) * DX367/(100*DL367) * 1000/(1000 - AP367)</f>
        <v>0</v>
      </c>
      <c r="AO367">
        <v>19.5847246010332</v>
      </c>
      <c r="AP367">
        <v>23.1451945454545</v>
      </c>
      <c r="AQ367">
        <v>0.000172395714586084</v>
      </c>
      <c r="AR367">
        <v>104.034214439665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5.9</v>
      </c>
      <c r="DM367">
        <v>0.5</v>
      </c>
      <c r="DN367" t="s">
        <v>438</v>
      </c>
      <c r="DO367">
        <v>2</v>
      </c>
      <c r="DP367" t="b">
        <v>1</v>
      </c>
      <c r="DQ367">
        <v>1759256346.84615</v>
      </c>
      <c r="DR367">
        <v>930.481384615385</v>
      </c>
      <c r="DS367">
        <v>975.796461538461</v>
      </c>
      <c r="DT367">
        <v>23.1366846153846</v>
      </c>
      <c r="DU367">
        <v>19.4340153846154</v>
      </c>
      <c r="DV367">
        <v>923.983615384615</v>
      </c>
      <c r="DW367">
        <v>22.7388923076923</v>
      </c>
      <c r="DX367">
        <v>500.005615384615</v>
      </c>
      <c r="DY367">
        <v>90.6707692307693</v>
      </c>
      <c r="DZ367">
        <v>0.0301951</v>
      </c>
      <c r="EA367">
        <v>30.0396461538462</v>
      </c>
      <c r="EB367">
        <v>30.1385153846154</v>
      </c>
      <c r="EC367">
        <v>999.9</v>
      </c>
      <c r="ED367">
        <v>0</v>
      </c>
      <c r="EE367">
        <v>0</v>
      </c>
      <c r="EF367">
        <v>10009.72</v>
      </c>
      <c r="EG367">
        <v>0</v>
      </c>
      <c r="EH367">
        <v>10.0155</v>
      </c>
      <c r="EI367">
        <v>-45.3154923076923</v>
      </c>
      <c r="EJ367">
        <v>952.519384615385</v>
      </c>
      <c r="EK367">
        <v>995.139</v>
      </c>
      <c r="EL367">
        <v>3.70267923076923</v>
      </c>
      <c r="EM367">
        <v>975.796461538461</v>
      </c>
      <c r="EN367">
        <v>19.4340153846154</v>
      </c>
      <c r="EO367">
        <v>2.09782076923077</v>
      </c>
      <c r="EP367">
        <v>1.76209538461539</v>
      </c>
      <c r="EQ367">
        <v>18.2026538461538</v>
      </c>
      <c r="ER367">
        <v>15.4541615384615</v>
      </c>
      <c r="ES367">
        <v>1999.99</v>
      </c>
      <c r="ET367">
        <v>0.980002769230769</v>
      </c>
      <c r="EU367">
        <v>0.0199968538461538</v>
      </c>
      <c r="EV367">
        <v>0</v>
      </c>
      <c r="EW367">
        <v>1205.53076923077</v>
      </c>
      <c r="EX367">
        <v>5.00016</v>
      </c>
      <c r="EY367">
        <v>24679.5</v>
      </c>
      <c r="EZ367">
        <v>18234.1230769231</v>
      </c>
      <c r="FA367">
        <v>49.25</v>
      </c>
      <c r="FB367">
        <v>49.687</v>
      </c>
      <c r="FC367">
        <v>49.625</v>
      </c>
      <c r="FD367">
        <v>49.4322307692308</v>
      </c>
      <c r="FE367">
        <v>51.0524615384615</v>
      </c>
      <c r="FF367">
        <v>1955.09846153846</v>
      </c>
      <c r="FG367">
        <v>39.89</v>
      </c>
      <c r="FH367">
        <v>0</v>
      </c>
      <c r="FI367">
        <v>1759256362</v>
      </c>
      <c r="FJ367">
        <v>0</v>
      </c>
      <c r="FK367">
        <v>1205.47346153846</v>
      </c>
      <c r="FL367">
        <v>-2.08581194297142</v>
      </c>
      <c r="FM367">
        <v>-33.8974358161136</v>
      </c>
      <c r="FN367">
        <v>24679.4576923077</v>
      </c>
      <c r="FO367">
        <v>15</v>
      </c>
      <c r="FP367">
        <v>0</v>
      </c>
      <c r="FQ367" t="s">
        <v>439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-45.396405</v>
      </c>
      <c r="GD367">
        <v>0.672365413533763</v>
      </c>
      <c r="GE367">
        <v>0.546164703615128</v>
      </c>
      <c r="GF367">
        <v>0</v>
      </c>
      <c r="GG367">
        <v>1205.59235294118</v>
      </c>
      <c r="GH367">
        <v>-2.42902977884801</v>
      </c>
      <c r="GI367">
        <v>0.353570517332316</v>
      </c>
      <c r="GJ367">
        <v>-1</v>
      </c>
      <c r="GK367">
        <v>3.777035</v>
      </c>
      <c r="GL367">
        <v>-1.86672812030075</v>
      </c>
      <c r="GM367">
        <v>0.17956525976647</v>
      </c>
      <c r="GN367">
        <v>0</v>
      </c>
      <c r="GO367">
        <v>0</v>
      </c>
      <c r="GP367">
        <v>2</v>
      </c>
      <c r="GQ367" t="s">
        <v>446</v>
      </c>
      <c r="GR367">
        <v>3.12491</v>
      </c>
      <c r="GS367">
        <v>2.65612</v>
      </c>
      <c r="GT367">
        <v>0.160022</v>
      </c>
      <c r="GU367">
        <v>0.165332</v>
      </c>
      <c r="GV367">
        <v>0.098965</v>
      </c>
      <c r="GW367">
        <v>0.088716</v>
      </c>
      <c r="GX367">
        <v>21533.2</v>
      </c>
      <c r="GY367">
        <v>20346.4</v>
      </c>
      <c r="GZ367">
        <v>22927.2</v>
      </c>
      <c r="HA367">
        <v>23737.8</v>
      </c>
      <c r="HB367">
        <v>35213.8</v>
      </c>
      <c r="HC367">
        <v>35816.2</v>
      </c>
      <c r="HD367">
        <v>41335.3</v>
      </c>
      <c r="HE367">
        <v>42336.5</v>
      </c>
      <c r="HF367">
        <v>1.90073</v>
      </c>
      <c r="HG367">
        <v>1.795</v>
      </c>
      <c r="HH367">
        <v>0.185221</v>
      </c>
      <c r="HI367">
        <v>0</v>
      </c>
      <c r="HJ367">
        <v>27.1169</v>
      </c>
      <c r="HK367">
        <v>999.9</v>
      </c>
      <c r="HL367">
        <v>51.569</v>
      </c>
      <c r="HM367">
        <v>30.091</v>
      </c>
      <c r="HN367">
        <v>24.3609</v>
      </c>
      <c r="HO367">
        <v>53.8495</v>
      </c>
      <c r="HP367">
        <v>42.8486</v>
      </c>
      <c r="HQ367">
        <v>1</v>
      </c>
      <c r="HR367">
        <v>0.0879726</v>
      </c>
      <c r="HS367">
        <v>2.36495</v>
      </c>
      <c r="HT367">
        <v>20.1999</v>
      </c>
      <c r="HU367">
        <v>5.22942</v>
      </c>
      <c r="HV367">
        <v>11.992</v>
      </c>
      <c r="HW367">
        <v>4.9557</v>
      </c>
      <c r="HX367">
        <v>3.30398</v>
      </c>
      <c r="HY367">
        <v>51.7</v>
      </c>
      <c r="HZ367">
        <v>9999</v>
      </c>
      <c r="IA367">
        <v>9999</v>
      </c>
      <c r="IB367">
        <v>9999</v>
      </c>
      <c r="IC367">
        <v>1.86846</v>
      </c>
      <c r="ID367">
        <v>1.86419</v>
      </c>
      <c r="IE367">
        <v>1.87182</v>
      </c>
      <c r="IF367">
        <v>1.86264</v>
      </c>
      <c r="IG367">
        <v>1.86209</v>
      </c>
      <c r="IH367">
        <v>1.86853</v>
      </c>
      <c r="II367">
        <v>1.85867</v>
      </c>
      <c r="IJ367">
        <v>1.86508</v>
      </c>
      <c r="IK367">
        <v>5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6.55</v>
      </c>
      <c r="IY367">
        <v>0.3981</v>
      </c>
      <c r="IZ367">
        <v>3.97360106167472</v>
      </c>
      <c r="JA367">
        <v>0.00378919108122332</v>
      </c>
      <c r="JB367">
        <v>-1.39025892724049e-06</v>
      </c>
      <c r="JC367">
        <v>2.66215117939144e-10</v>
      </c>
      <c r="JD367">
        <v>0.0716792814121334</v>
      </c>
      <c r="JE367">
        <v>0.00926075309058177</v>
      </c>
      <c r="JF367">
        <v>8.50568971851429e-05</v>
      </c>
      <c r="JG367">
        <v>6.08600627940814e-06</v>
      </c>
      <c r="JH367">
        <v>1</v>
      </c>
      <c r="JI367">
        <v>1927</v>
      </c>
      <c r="JJ367">
        <v>1</v>
      </c>
      <c r="JK367">
        <v>28</v>
      </c>
      <c r="JL367">
        <v>29320939.2</v>
      </c>
      <c r="JM367">
        <v>29320939.2</v>
      </c>
      <c r="JN367">
        <v>2.11304</v>
      </c>
      <c r="JO367">
        <v>2.36816</v>
      </c>
      <c r="JP367">
        <v>1.49902</v>
      </c>
      <c r="JQ367">
        <v>2.32544</v>
      </c>
      <c r="JR367">
        <v>1.54419</v>
      </c>
      <c r="JS367">
        <v>2.23755</v>
      </c>
      <c r="JT367">
        <v>35.7777</v>
      </c>
      <c r="JU367">
        <v>24.0787</v>
      </c>
      <c r="JV367">
        <v>18</v>
      </c>
      <c r="JW367">
        <v>547.779</v>
      </c>
      <c r="JX367">
        <v>423.439</v>
      </c>
      <c r="JY367">
        <v>24.8613</v>
      </c>
      <c r="JZ367">
        <v>28.6401</v>
      </c>
      <c r="KA367">
        <v>30.0005</v>
      </c>
      <c r="KB367">
        <v>28.4596</v>
      </c>
      <c r="KC367">
        <v>28.4709</v>
      </c>
      <c r="KD367">
        <v>42.3491</v>
      </c>
      <c r="KE367">
        <v>29.8257</v>
      </c>
      <c r="KF367">
        <v>23.593</v>
      </c>
      <c r="KG367">
        <v>24.8329</v>
      </c>
      <c r="KH367">
        <v>1023.24</v>
      </c>
      <c r="KI367">
        <v>19.9491</v>
      </c>
      <c r="KJ367">
        <v>92.6421</v>
      </c>
      <c r="KK367">
        <v>98.6636</v>
      </c>
    </row>
    <row r="368" spans="1:297">
      <c r="A368">
        <v>352</v>
      </c>
      <c r="B368">
        <v>1759256360</v>
      </c>
      <c r="C368">
        <v>6519</v>
      </c>
      <c r="D368" t="s">
        <v>1149</v>
      </c>
      <c r="E368" t="s">
        <v>1150</v>
      </c>
      <c r="F368">
        <v>5</v>
      </c>
      <c r="G368" t="s">
        <v>1028</v>
      </c>
      <c r="H368" t="s">
        <v>436</v>
      </c>
      <c r="I368">
        <v>1759256351.84615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1029.64620670455</v>
      </c>
      <c r="AK368">
        <v>995.005521212121</v>
      </c>
      <c r="AL368">
        <v>3.56895638293311</v>
      </c>
      <c r="AM368">
        <v>62.8338870890454</v>
      </c>
      <c r="AN368">
        <f>(AP368 - AO368 + DY368*1E3/(8.314*(EA368+273.15)) * AR368/DX368 * AQ368) * DX368/(100*DL368) * 1000/(1000 - AP368)</f>
        <v>0</v>
      </c>
      <c r="AO368">
        <v>19.7312723137522</v>
      </c>
      <c r="AP368">
        <v>23.1588606060606</v>
      </c>
      <c r="AQ368">
        <v>0.000299322867177406</v>
      </c>
      <c r="AR368">
        <v>104.034214439665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5.9</v>
      </c>
      <c r="DM368">
        <v>0.5</v>
      </c>
      <c r="DN368" t="s">
        <v>438</v>
      </c>
      <c r="DO368">
        <v>2</v>
      </c>
      <c r="DP368" t="b">
        <v>1</v>
      </c>
      <c r="DQ368">
        <v>1759256351.84615</v>
      </c>
      <c r="DR368">
        <v>947.442846153846</v>
      </c>
      <c r="DS368">
        <v>993.035230769231</v>
      </c>
      <c r="DT368">
        <v>23.1441384615385</v>
      </c>
      <c r="DU368">
        <v>19.5866615384615</v>
      </c>
      <c r="DV368">
        <v>940.913153846154</v>
      </c>
      <c r="DW368">
        <v>22.7461769230769</v>
      </c>
      <c r="DX368">
        <v>500.017384615385</v>
      </c>
      <c r="DY368">
        <v>90.6697230769231</v>
      </c>
      <c r="DZ368">
        <v>0.0303418538461538</v>
      </c>
      <c r="EA368">
        <v>30.0203846153846</v>
      </c>
      <c r="EB368">
        <v>30.1373846153846</v>
      </c>
      <c r="EC368">
        <v>999.9</v>
      </c>
      <c r="ED368">
        <v>0</v>
      </c>
      <c r="EE368">
        <v>0</v>
      </c>
      <c r="EF368">
        <v>10013.9007692308</v>
      </c>
      <c r="EG368">
        <v>0</v>
      </c>
      <c r="EH368">
        <v>10.0155</v>
      </c>
      <c r="EI368">
        <v>-45.5933538461538</v>
      </c>
      <c r="EJ368">
        <v>969.890076923077</v>
      </c>
      <c r="EK368">
        <v>1012.87776923077</v>
      </c>
      <c r="EL368">
        <v>3.55747769230769</v>
      </c>
      <c r="EM368">
        <v>993.035230769231</v>
      </c>
      <c r="EN368">
        <v>19.5866615384615</v>
      </c>
      <c r="EO368">
        <v>2.09847230769231</v>
      </c>
      <c r="EP368">
        <v>1.77591615384615</v>
      </c>
      <c r="EQ368">
        <v>18.2075923076923</v>
      </c>
      <c r="ER368">
        <v>15.5760615384615</v>
      </c>
      <c r="ES368">
        <v>1999.97461538462</v>
      </c>
      <c r="ET368">
        <v>0.980002769230769</v>
      </c>
      <c r="EU368">
        <v>0.0199968538461538</v>
      </c>
      <c r="EV368">
        <v>0</v>
      </c>
      <c r="EW368">
        <v>1205.28615384615</v>
      </c>
      <c r="EX368">
        <v>5.00016</v>
      </c>
      <c r="EY368">
        <v>24675.9307692308</v>
      </c>
      <c r="EZ368">
        <v>18233.9846153846</v>
      </c>
      <c r="FA368">
        <v>49.25</v>
      </c>
      <c r="FB368">
        <v>49.687</v>
      </c>
      <c r="FC368">
        <v>49.625</v>
      </c>
      <c r="FD368">
        <v>49.4322307692308</v>
      </c>
      <c r="FE368">
        <v>51.062</v>
      </c>
      <c r="FF368">
        <v>1955.08461538462</v>
      </c>
      <c r="FG368">
        <v>39.89</v>
      </c>
      <c r="FH368">
        <v>0</v>
      </c>
      <c r="FI368">
        <v>1759256367.4</v>
      </c>
      <c r="FJ368">
        <v>0</v>
      </c>
      <c r="FK368">
        <v>1205.274</v>
      </c>
      <c r="FL368">
        <v>-3.25461536598376</v>
      </c>
      <c r="FM368">
        <v>-45.2384614527054</v>
      </c>
      <c r="FN368">
        <v>24675.288</v>
      </c>
      <c r="FO368">
        <v>15</v>
      </c>
      <c r="FP368">
        <v>0</v>
      </c>
      <c r="FQ368" t="s">
        <v>439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-45.41589</v>
      </c>
      <c r="GD368">
        <v>-2.23693533834588</v>
      </c>
      <c r="GE368">
        <v>0.560389314584067</v>
      </c>
      <c r="GF368">
        <v>0</v>
      </c>
      <c r="GG368">
        <v>1205.43941176471</v>
      </c>
      <c r="GH368">
        <v>-2.36180289342963</v>
      </c>
      <c r="GI368">
        <v>0.386499685537292</v>
      </c>
      <c r="GJ368">
        <v>-1</v>
      </c>
      <c r="GK368">
        <v>3.655993</v>
      </c>
      <c r="GL368">
        <v>-1.75648601503759</v>
      </c>
      <c r="GM368">
        <v>0.168903255240981</v>
      </c>
      <c r="GN368">
        <v>0</v>
      </c>
      <c r="GO368">
        <v>0</v>
      </c>
      <c r="GP368">
        <v>2</v>
      </c>
      <c r="GQ368" t="s">
        <v>446</v>
      </c>
      <c r="GR368">
        <v>3.12481</v>
      </c>
      <c r="GS368">
        <v>2.65611</v>
      </c>
      <c r="GT368">
        <v>0.161905</v>
      </c>
      <c r="GU368">
        <v>0.16706</v>
      </c>
      <c r="GV368">
        <v>0.0990017</v>
      </c>
      <c r="GW368">
        <v>0.0891807</v>
      </c>
      <c r="GX368">
        <v>21484.9</v>
      </c>
      <c r="GY368">
        <v>20304.6</v>
      </c>
      <c r="GZ368">
        <v>22927.2</v>
      </c>
      <c r="HA368">
        <v>23738.1</v>
      </c>
      <c r="HB368">
        <v>35212.1</v>
      </c>
      <c r="HC368">
        <v>35798.3</v>
      </c>
      <c r="HD368">
        <v>41334.8</v>
      </c>
      <c r="HE368">
        <v>42336.8</v>
      </c>
      <c r="HF368">
        <v>1.90042</v>
      </c>
      <c r="HG368">
        <v>1.79492</v>
      </c>
      <c r="HH368">
        <v>0.185013</v>
      </c>
      <c r="HI368">
        <v>0</v>
      </c>
      <c r="HJ368">
        <v>27.1125</v>
      </c>
      <c r="HK368">
        <v>999.9</v>
      </c>
      <c r="HL368">
        <v>51.569</v>
      </c>
      <c r="HM368">
        <v>30.091</v>
      </c>
      <c r="HN368">
        <v>24.3606</v>
      </c>
      <c r="HO368">
        <v>53.8595</v>
      </c>
      <c r="HP368">
        <v>43.0008</v>
      </c>
      <c r="HQ368">
        <v>1</v>
      </c>
      <c r="HR368">
        <v>0.0882927</v>
      </c>
      <c r="HS368">
        <v>2.44232</v>
      </c>
      <c r="HT368">
        <v>20.1984</v>
      </c>
      <c r="HU368">
        <v>5.22987</v>
      </c>
      <c r="HV368">
        <v>11.992</v>
      </c>
      <c r="HW368">
        <v>4.95565</v>
      </c>
      <c r="HX368">
        <v>3.304</v>
      </c>
      <c r="HY368">
        <v>51.7</v>
      </c>
      <c r="HZ368">
        <v>9999</v>
      </c>
      <c r="IA368">
        <v>9999</v>
      </c>
      <c r="IB368">
        <v>9999</v>
      </c>
      <c r="IC368">
        <v>1.86849</v>
      </c>
      <c r="ID368">
        <v>1.86421</v>
      </c>
      <c r="IE368">
        <v>1.87181</v>
      </c>
      <c r="IF368">
        <v>1.86264</v>
      </c>
      <c r="IG368">
        <v>1.86212</v>
      </c>
      <c r="IH368">
        <v>1.86857</v>
      </c>
      <c r="II368">
        <v>1.85867</v>
      </c>
      <c r="IJ368">
        <v>1.86508</v>
      </c>
      <c r="IK368">
        <v>5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6.582</v>
      </c>
      <c r="IY368">
        <v>0.3984</v>
      </c>
      <c r="IZ368">
        <v>3.97360106167472</v>
      </c>
      <c r="JA368">
        <v>0.00378919108122332</v>
      </c>
      <c r="JB368">
        <v>-1.39025892724049e-06</v>
      </c>
      <c r="JC368">
        <v>2.66215117939144e-10</v>
      </c>
      <c r="JD368">
        <v>0.0716792814121334</v>
      </c>
      <c r="JE368">
        <v>0.00926075309058177</v>
      </c>
      <c r="JF368">
        <v>8.50568971851429e-05</v>
      </c>
      <c r="JG368">
        <v>6.08600627940814e-06</v>
      </c>
      <c r="JH368">
        <v>1</v>
      </c>
      <c r="JI368">
        <v>1927</v>
      </c>
      <c r="JJ368">
        <v>1</v>
      </c>
      <c r="JK368">
        <v>28</v>
      </c>
      <c r="JL368">
        <v>29320939.3</v>
      </c>
      <c r="JM368">
        <v>29320939.3</v>
      </c>
      <c r="JN368">
        <v>2.13867</v>
      </c>
      <c r="JO368">
        <v>2.35229</v>
      </c>
      <c r="JP368">
        <v>1.4978</v>
      </c>
      <c r="JQ368">
        <v>2.32544</v>
      </c>
      <c r="JR368">
        <v>1.54419</v>
      </c>
      <c r="JS368">
        <v>2.36816</v>
      </c>
      <c r="JT368">
        <v>35.7777</v>
      </c>
      <c r="JU368">
        <v>24.0875</v>
      </c>
      <c r="JV368">
        <v>18</v>
      </c>
      <c r="JW368">
        <v>547.608</v>
      </c>
      <c r="JX368">
        <v>423.416</v>
      </c>
      <c r="JY368">
        <v>24.7261</v>
      </c>
      <c r="JZ368">
        <v>28.643</v>
      </c>
      <c r="KA368">
        <v>30.0004</v>
      </c>
      <c r="KB368">
        <v>28.4624</v>
      </c>
      <c r="KC368">
        <v>28.4738</v>
      </c>
      <c r="KD368">
        <v>42.9374</v>
      </c>
      <c r="KE368">
        <v>29.2158</v>
      </c>
      <c r="KF368">
        <v>23.593</v>
      </c>
      <c r="KG368">
        <v>24.6965</v>
      </c>
      <c r="KH368">
        <v>1043.58</v>
      </c>
      <c r="KI368">
        <v>19.9702</v>
      </c>
      <c r="KJ368">
        <v>92.6414</v>
      </c>
      <c r="KK368">
        <v>98.6646</v>
      </c>
    </row>
    <row r="369" spans="1:297">
      <c r="A369">
        <v>353</v>
      </c>
      <c r="B369">
        <v>1759256365</v>
      </c>
      <c r="C369">
        <v>6524</v>
      </c>
      <c r="D369" t="s">
        <v>1151</v>
      </c>
      <c r="E369" t="s">
        <v>1152</v>
      </c>
      <c r="F369">
        <v>5</v>
      </c>
      <c r="G369" t="s">
        <v>1028</v>
      </c>
      <c r="H369" t="s">
        <v>436</v>
      </c>
      <c r="I369">
        <v>1759256356.84615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1046.16773084213</v>
      </c>
      <c r="AK369">
        <v>1011.85266666667</v>
      </c>
      <c r="AL369">
        <v>3.35279459323923</v>
      </c>
      <c r="AM369">
        <v>62.8338870890454</v>
      </c>
      <c r="AN369">
        <f>(AP369 - AO369 + DY369*1E3/(8.314*(EA369+273.15)) * AR369/DX369 * AQ369) * DX369/(100*DL369) * 1000/(1000 - AP369)</f>
        <v>0</v>
      </c>
      <c r="AO369">
        <v>19.8652797746682</v>
      </c>
      <c r="AP369">
        <v>23.1731187878788</v>
      </c>
      <c r="AQ369">
        <v>0.000306311107637985</v>
      </c>
      <c r="AR369">
        <v>104.034214439665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5.9</v>
      </c>
      <c r="DM369">
        <v>0.5</v>
      </c>
      <c r="DN369" t="s">
        <v>438</v>
      </c>
      <c r="DO369">
        <v>2</v>
      </c>
      <c r="DP369" t="b">
        <v>1</v>
      </c>
      <c r="DQ369">
        <v>1759256356.84615</v>
      </c>
      <c r="DR369">
        <v>964.43</v>
      </c>
      <c r="DS369">
        <v>1009.68907692308</v>
      </c>
      <c r="DT369">
        <v>23.1546076923077</v>
      </c>
      <c r="DU369">
        <v>19.7295692307692</v>
      </c>
      <c r="DV369">
        <v>957.868769230769</v>
      </c>
      <c r="DW369">
        <v>22.7564230769231</v>
      </c>
      <c r="DX369">
        <v>500.020230769231</v>
      </c>
      <c r="DY369">
        <v>90.6691461538461</v>
      </c>
      <c r="DZ369">
        <v>0.0303259846153846</v>
      </c>
      <c r="EA369">
        <v>29.9985461538462</v>
      </c>
      <c r="EB369">
        <v>30.1335923076923</v>
      </c>
      <c r="EC369">
        <v>999.9</v>
      </c>
      <c r="ED369">
        <v>0</v>
      </c>
      <c r="EE369">
        <v>0</v>
      </c>
      <c r="EF369">
        <v>10005.4776923077</v>
      </c>
      <c r="EG369">
        <v>0</v>
      </c>
      <c r="EH369">
        <v>10.0155</v>
      </c>
      <c r="EI369">
        <v>-45.2601230769231</v>
      </c>
      <c r="EJ369">
        <v>987.290153846154</v>
      </c>
      <c r="EK369">
        <v>1030.01461538462</v>
      </c>
      <c r="EL369">
        <v>3.42503384615385</v>
      </c>
      <c r="EM369">
        <v>1009.68907692308</v>
      </c>
      <c r="EN369">
        <v>19.7295692307692</v>
      </c>
      <c r="EO369">
        <v>2.09940769230769</v>
      </c>
      <c r="EP369">
        <v>1.78886461538462</v>
      </c>
      <c r="EQ369">
        <v>18.2147</v>
      </c>
      <c r="ER369">
        <v>15.6895230769231</v>
      </c>
      <c r="ES369">
        <v>2000.02076923077</v>
      </c>
      <c r="ET369">
        <v>0.980003461538462</v>
      </c>
      <c r="EU369">
        <v>0.0199962230769231</v>
      </c>
      <c r="EV369">
        <v>0</v>
      </c>
      <c r="EW369">
        <v>1205.10384615385</v>
      </c>
      <c r="EX369">
        <v>5.00016</v>
      </c>
      <c r="EY369">
        <v>24672.7615384615</v>
      </c>
      <c r="EZ369">
        <v>18234.4</v>
      </c>
      <c r="FA369">
        <v>49.25</v>
      </c>
      <c r="FB369">
        <v>49.687</v>
      </c>
      <c r="FC369">
        <v>49.625</v>
      </c>
      <c r="FD369">
        <v>49.4322307692308</v>
      </c>
      <c r="FE369">
        <v>51.062</v>
      </c>
      <c r="FF369">
        <v>1955.13076923077</v>
      </c>
      <c r="FG369">
        <v>39.89</v>
      </c>
      <c r="FH369">
        <v>0</v>
      </c>
      <c r="FI369">
        <v>1759256372.2</v>
      </c>
      <c r="FJ369">
        <v>0</v>
      </c>
      <c r="FK369">
        <v>1205.0624</v>
      </c>
      <c r="FL369">
        <v>-1.64307690492065</v>
      </c>
      <c r="FM369">
        <v>-51.1153845297476</v>
      </c>
      <c r="FN369">
        <v>24671.936</v>
      </c>
      <c r="FO369">
        <v>15</v>
      </c>
      <c r="FP369">
        <v>0</v>
      </c>
      <c r="FQ369" t="s">
        <v>439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-45.42525</v>
      </c>
      <c r="GD369">
        <v>2.6311398496242</v>
      </c>
      <c r="GE369">
        <v>0.543677671511346</v>
      </c>
      <c r="GF369">
        <v>0</v>
      </c>
      <c r="GG369">
        <v>1205.26205882353</v>
      </c>
      <c r="GH369">
        <v>-2.44079449098022</v>
      </c>
      <c r="GI369">
        <v>0.38394836824889</v>
      </c>
      <c r="GJ369">
        <v>-1</v>
      </c>
      <c r="GK369">
        <v>3.488767</v>
      </c>
      <c r="GL369">
        <v>-1.59216000000001</v>
      </c>
      <c r="GM369">
        <v>0.153321766918465</v>
      </c>
      <c r="GN369">
        <v>0</v>
      </c>
      <c r="GO369">
        <v>0</v>
      </c>
      <c r="GP369">
        <v>2</v>
      </c>
      <c r="GQ369" t="s">
        <v>446</v>
      </c>
      <c r="GR369">
        <v>3.12488</v>
      </c>
      <c r="GS369">
        <v>2.65581</v>
      </c>
      <c r="GT369">
        <v>0.163694</v>
      </c>
      <c r="GU369">
        <v>0.168897</v>
      </c>
      <c r="GV369">
        <v>0.0990446</v>
      </c>
      <c r="GW369">
        <v>0.0895104</v>
      </c>
      <c r="GX369">
        <v>21439</v>
      </c>
      <c r="GY369">
        <v>20259.3</v>
      </c>
      <c r="GZ369">
        <v>22927.2</v>
      </c>
      <c r="HA369">
        <v>23737.6</v>
      </c>
      <c r="HB369">
        <v>35210.5</v>
      </c>
      <c r="HC369">
        <v>35784.4</v>
      </c>
      <c r="HD369">
        <v>41334.7</v>
      </c>
      <c r="HE369">
        <v>42335.5</v>
      </c>
      <c r="HF369">
        <v>1.90005</v>
      </c>
      <c r="HG369">
        <v>1.79468</v>
      </c>
      <c r="HH369">
        <v>0.18511</v>
      </c>
      <c r="HI369">
        <v>0</v>
      </c>
      <c r="HJ369">
        <v>27.1065</v>
      </c>
      <c r="HK369">
        <v>999.9</v>
      </c>
      <c r="HL369">
        <v>51.569</v>
      </c>
      <c r="HM369">
        <v>30.101</v>
      </c>
      <c r="HN369">
        <v>24.371</v>
      </c>
      <c r="HO369">
        <v>53.5995</v>
      </c>
      <c r="HP369">
        <v>43.0168</v>
      </c>
      <c r="HQ369">
        <v>1</v>
      </c>
      <c r="HR369">
        <v>0.0887678</v>
      </c>
      <c r="HS369">
        <v>2.52082</v>
      </c>
      <c r="HT369">
        <v>20.1975</v>
      </c>
      <c r="HU369">
        <v>5.22957</v>
      </c>
      <c r="HV369">
        <v>11.992</v>
      </c>
      <c r="HW369">
        <v>4.9557</v>
      </c>
      <c r="HX369">
        <v>3.304</v>
      </c>
      <c r="HY369">
        <v>51.7</v>
      </c>
      <c r="HZ369">
        <v>9999</v>
      </c>
      <c r="IA369">
        <v>9999</v>
      </c>
      <c r="IB369">
        <v>9999</v>
      </c>
      <c r="IC369">
        <v>1.86844</v>
      </c>
      <c r="ID369">
        <v>1.86418</v>
      </c>
      <c r="IE369">
        <v>1.8718</v>
      </c>
      <c r="IF369">
        <v>1.86265</v>
      </c>
      <c r="IG369">
        <v>1.86213</v>
      </c>
      <c r="IH369">
        <v>1.86857</v>
      </c>
      <c r="II369">
        <v>1.85867</v>
      </c>
      <c r="IJ369">
        <v>1.86508</v>
      </c>
      <c r="IK369">
        <v>5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6.612</v>
      </c>
      <c r="IY369">
        <v>0.3986</v>
      </c>
      <c r="IZ369">
        <v>3.97360106167472</v>
      </c>
      <c r="JA369">
        <v>0.00378919108122332</v>
      </c>
      <c r="JB369">
        <v>-1.39025892724049e-06</v>
      </c>
      <c r="JC369">
        <v>2.66215117939144e-10</v>
      </c>
      <c r="JD369">
        <v>0.0716792814121334</v>
      </c>
      <c r="JE369">
        <v>0.00926075309058177</v>
      </c>
      <c r="JF369">
        <v>8.50568971851429e-05</v>
      </c>
      <c r="JG369">
        <v>6.08600627940814e-06</v>
      </c>
      <c r="JH369">
        <v>1</v>
      </c>
      <c r="JI369">
        <v>1927</v>
      </c>
      <c r="JJ369">
        <v>1</v>
      </c>
      <c r="JK369">
        <v>28</v>
      </c>
      <c r="JL369">
        <v>29320939.4</v>
      </c>
      <c r="JM369">
        <v>29320939.4</v>
      </c>
      <c r="JN369">
        <v>2.16919</v>
      </c>
      <c r="JO369">
        <v>2.34497</v>
      </c>
      <c r="JP369">
        <v>1.4978</v>
      </c>
      <c r="JQ369">
        <v>2.32544</v>
      </c>
      <c r="JR369">
        <v>1.54419</v>
      </c>
      <c r="JS369">
        <v>2.35962</v>
      </c>
      <c r="JT369">
        <v>35.801</v>
      </c>
      <c r="JU369">
        <v>24.105</v>
      </c>
      <c r="JV369">
        <v>18</v>
      </c>
      <c r="JW369">
        <v>547.385</v>
      </c>
      <c r="JX369">
        <v>423.292</v>
      </c>
      <c r="JY369">
        <v>24.591</v>
      </c>
      <c r="JZ369">
        <v>28.6462</v>
      </c>
      <c r="KA369">
        <v>30.0006</v>
      </c>
      <c r="KB369">
        <v>28.4649</v>
      </c>
      <c r="KC369">
        <v>28.477</v>
      </c>
      <c r="KD369">
        <v>43.4659</v>
      </c>
      <c r="KE369">
        <v>29.2158</v>
      </c>
      <c r="KF369">
        <v>23.593</v>
      </c>
      <c r="KG369">
        <v>24.5608</v>
      </c>
      <c r="KH369">
        <v>1057.15</v>
      </c>
      <c r="KI369">
        <v>20.0575</v>
      </c>
      <c r="KJ369">
        <v>92.6412</v>
      </c>
      <c r="KK369">
        <v>98.6618</v>
      </c>
    </row>
    <row r="370" spans="1:297">
      <c r="A370">
        <v>354</v>
      </c>
      <c r="B370">
        <v>1759256370</v>
      </c>
      <c r="C370">
        <v>6529</v>
      </c>
      <c r="D370" t="s">
        <v>1153</v>
      </c>
      <c r="E370" t="s">
        <v>1154</v>
      </c>
      <c r="F370">
        <v>5</v>
      </c>
      <c r="G370" t="s">
        <v>1028</v>
      </c>
      <c r="H370" t="s">
        <v>436</v>
      </c>
      <c r="I370">
        <v>1759256361.84615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1064.33483842409</v>
      </c>
      <c r="AK370">
        <v>1029.54539393939</v>
      </c>
      <c r="AL370">
        <v>3.53894857700943</v>
      </c>
      <c r="AM370">
        <v>62.8338870890454</v>
      </c>
      <c r="AN370">
        <f>(AP370 - AO370 + DY370*1E3/(8.314*(EA370+273.15)) * AR370/DX370 * AQ370) * DX370/(100*DL370) * 1000/(1000 - AP370)</f>
        <v>0</v>
      </c>
      <c r="AO370">
        <v>19.9399479412484</v>
      </c>
      <c r="AP370">
        <v>23.1691945454545</v>
      </c>
      <c r="AQ370">
        <v>-6.09562237959344e-05</v>
      </c>
      <c r="AR370">
        <v>104.034214439665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5.9</v>
      </c>
      <c r="DM370">
        <v>0.5</v>
      </c>
      <c r="DN370" t="s">
        <v>438</v>
      </c>
      <c r="DO370">
        <v>2</v>
      </c>
      <c r="DP370" t="b">
        <v>1</v>
      </c>
      <c r="DQ370">
        <v>1759256361.84615</v>
      </c>
      <c r="DR370">
        <v>981.349538461538</v>
      </c>
      <c r="DS370">
        <v>1026.83461538462</v>
      </c>
      <c r="DT370">
        <v>23.1640538461538</v>
      </c>
      <c r="DU370">
        <v>19.8430615384615</v>
      </c>
      <c r="DV370">
        <v>974.756769230769</v>
      </c>
      <c r="DW370">
        <v>22.7656538461538</v>
      </c>
      <c r="DX370">
        <v>500.050461538462</v>
      </c>
      <c r="DY370">
        <v>90.6699538461538</v>
      </c>
      <c r="DZ370">
        <v>0.0302211923076923</v>
      </c>
      <c r="EA370">
        <v>29.9769153846154</v>
      </c>
      <c r="EB370">
        <v>30.1317846153846</v>
      </c>
      <c r="EC370">
        <v>999.9</v>
      </c>
      <c r="ED370">
        <v>0</v>
      </c>
      <c r="EE370">
        <v>0</v>
      </c>
      <c r="EF370">
        <v>10010.3884615385</v>
      </c>
      <c r="EG370">
        <v>0</v>
      </c>
      <c r="EH370">
        <v>10.0155</v>
      </c>
      <c r="EI370">
        <v>-45.4862153846154</v>
      </c>
      <c r="EJ370">
        <v>1004.62015384615</v>
      </c>
      <c r="EK370">
        <v>1047.62538461538</v>
      </c>
      <c r="EL370">
        <v>3.32100076923077</v>
      </c>
      <c r="EM370">
        <v>1026.83461538462</v>
      </c>
      <c r="EN370">
        <v>19.8430615384615</v>
      </c>
      <c r="EO370">
        <v>2.10028461538462</v>
      </c>
      <c r="EP370">
        <v>1.79916923076923</v>
      </c>
      <c r="EQ370">
        <v>18.2213307692308</v>
      </c>
      <c r="ER370">
        <v>15.7794153846154</v>
      </c>
      <c r="ES370">
        <v>2000.02230769231</v>
      </c>
      <c r="ET370">
        <v>0.980003615384616</v>
      </c>
      <c r="EU370">
        <v>0.0199960153846154</v>
      </c>
      <c r="EV370">
        <v>0</v>
      </c>
      <c r="EW370">
        <v>1204.89615384615</v>
      </c>
      <c r="EX370">
        <v>5.00016</v>
      </c>
      <c r="EY370">
        <v>24668.7307692308</v>
      </c>
      <c r="EZ370">
        <v>18234.4230769231</v>
      </c>
      <c r="FA370">
        <v>49.25</v>
      </c>
      <c r="FB370">
        <v>49.687</v>
      </c>
      <c r="FC370">
        <v>49.625</v>
      </c>
      <c r="FD370">
        <v>49.4274615384615</v>
      </c>
      <c r="FE370">
        <v>51.062</v>
      </c>
      <c r="FF370">
        <v>1955.13230769231</v>
      </c>
      <c r="FG370">
        <v>39.89</v>
      </c>
      <c r="FH370">
        <v>0</v>
      </c>
      <c r="FI370">
        <v>1759256377</v>
      </c>
      <c r="FJ370">
        <v>0</v>
      </c>
      <c r="FK370">
        <v>1204.87</v>
      </c>
      <c r="FL370">
        <v>-3.13615382929587</v>
      </c>
      <c r="FM370">
        <v>-46.8846152621839</v>
      </c>
      <c r="FN370">
        <v>24667.616</v>
      </c>
      <c r="FO370">
        <v>15</v>
      </c>
      <c r="FP370">
        <v>0</v>
      </c>
      <c r="FQ370" t="s">
        <v>439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-45.3854809523809</v>
      </c>
      <c r="GD370">
        <v>-1.29828311688311</v>
      </c>
      <c r="GE370">
        <v>0.491238270785987</v>
      </c>
      <c r="GF370">
        <v>0</v>
      </c>
      <c r="GG370">
        <v>1204.99205882353</v>
      </c>
      <c r="GH370">
        <v>-2.68739494675624</v>
      </c>
      <c r="GI370">
        <v>0.407313865188873</v>
      </c>
      <c r="GJ370">
        <v>-1</v>
      </c>
      <c r="GK370">
        <v>3.38651904761905</v>
      </c>
      <c r="GL370">
        <v>-1.30242857142857</v>
      </c>
      <c r="GM370">
        <v>0.133587707800095</v>
      </c>
      <c r="GN370">
        <v>0</v>
      </c>
      <c r="GO370">
        <v>0</v>
      </c>
      <c r="GP370">
        <v>2</v>
      </c>
      <c r="GQ370" t="s">
        <v>446</v>
      </c>
      <c r="GR370">
        <v>3.12499</v>
      </c>
      <c r="GS370">
        <v>2.65559</v>
      </c>
      <c r="GT370">
        <v>0.16554</v>
      </c>
      <c r="GU370">
        <v>0.170585</v>
      </c>
      <c r="GV370">
        <v>0.0990118</v>
      </c>
      <c r="GW370">
        <v>0.0896111</v>
      </c>
      <c r="GX370">
        <v>21391.4</v>
      </c>
      <c r="GY370">
        <v>20218.2</v>
      </c>
      <c r="GZ370">
        <v>22926.8</v>
      </c>
      <c r="HA370">
        <v>23737.6</v>
      </c>
      <c r="HB370">
        <v>35211.6</v>
      </c>
      <c r="HC370">
        <v>35781</v>
      </c>
      <c r="HD370">
        <v>41334.3</v>
      </c>
      <c r="HE370">
        <v>42336</v>
      </c>
      <c r="HF370">
        <v>1.90015</v>
      </c>
      <c r="HG370">
        <v>1.795</v>
      </c>
      <c r="HH370">
        <v>0.185177</v>
      </c>
      <c r="HI370">
        <v>0</v>
      </c>
      <c r="HJ370">
        <v>27.0999</v>
      </c>
      <c r="HK370">
        <v>999.9</v>
      </c>
      <c r="HL370">
        <v>51.544</v>
      </c>
      <c r="HM370">
        <v>30.091</v>
      </c>
      <c r="HN370">
        <v>24.3449</v>
      </c>
      <c r="HO370">
        <v>54.6595</v>
      </c>
      <c r="HP370">
        <v>42.7764</v>
      </c>
      <c r="HQ370">
        <v>1</v>
      </c>
      <c r="HR370">
        <v>0.0889787</v>
      </c>
      <c r="HS370">
        <v>2.55423</v>
      </c>
      <c r="HT370">
        <v>20.1968</v>
      </c>
      <c r="HU370">
        <v>5.22942</v>
      </c>
      <c r="HV370">
        <v>11.992</v>
      </c>
      <c r="HW370">
        <v>4.95565</v>
      </c>
      <c r="HX370">
        <v>3.30393</v>
      </c>
      <c r="HY370">
        <v>51.7</v>
      </c>
      <c r="HZ370">
        <v>9999</v>
      </c>
      <c r="IA370">
        <v>9999</v>
      </c>
      <c r="IB370">
        <v>9999</v>
      </c>
      <c r="IC370">
        <v>1.86846</v>
      </c>
      <c r="ID370">
        <v>1.86419</v>
      </c>
      <c r="IE370">
        <v>1.87181</v>
      </c>
      <c r="IF370">
        <v>1.86266</v>
      </c>
      <c r="IG370">
        <v>1.86214</v>
      </c>
      <c r="IH370">
        <v>1.86858</v>
      </c>
      <c r="II370">
        <v>1.85867</v>
      </c>
      <c r="IJ370">
        <v>1.86508</v>
      </c>
      <c r="IK370">
        <v>5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6.65</v>
      </c>
      <c r="IY370">
        <v>0.3984</v>
      </c>
      <c r="IZ370">
        <v>3.97360106167472</v>
      </c>
      <c r="JA370">
        <v>0.00378919108122332</v>
      </c>
      <c r="JB370">
        <v>-1.39025892724049e-06</v>
      </c>
      <c r="JC370">
        <v>2.66215117939144e-10</v>
      </c>
      <c r="JD370">
        <v>0.0716792814121334</v>
      </c>
      <c r="JE370">
        <v>0.00926075309058177</v>
      </c>
      <c r="JF370">
        <v>8.50568971851429e-05</v>
      </c>
      <c r="JG370">
        <v>6.08600627940814e-06</v>
      </c>
      <c r="JH370">
        <v>1</v>
      </c>
      <c r="JI370">
        <v>1927</v>
      </c>
      <c r="JJ370">
        <v>1</v>
      </c>
      <c r="JK370">
        <v>28</v>
      </c>
      <c r="JL370">
        <v>29320939.5</v>
      </c>
      <c r="JM370">
        <v>29320939.5</v>
      </c>
      <c r="JN370">
        <v>2.19482</v>
      </c>
      <c r="JO370">
        <v>2.34741</v>
      </c>
      <c r="JP370">
        <v>1.49902</v>
      </c>
      <c r="JQ370">
        <v>2.32544</v>
      </c>
      <c r="JR370">
        <v>1.54419</v>
      </c>
      <c r="JS370">
        <v>2.34131</v>
      </c>
      <c r="JT370">
        <v>35.801</v>
      </c>
      <c r="JU370">
        <v>24.1138</v>
      </c>
      <c r="JV370">
        <v>18</v>
      </c>
      <c r="JW370">
        <v>547.471</v>
      </c>
      <c r="JX370">
        <v>423.499</v>
      </c>
      <c r="JY370">
        <v>24.4673</v>
      </c>
      <c r="JZ370">
        <v>28.6491</v>
      </c>
      <c r="KA370">
        <v>30.0004</v>
      </c>
      <c r="KB370">
        <v>28.4674</v>
      </c>
      <c r="KC370">
        <v>28.4792</v>
      </c>
      <c r="KD370">
        <v>44.065</v>
      </c>
      <c r="KE370">
        <v>28.6265</v>
      </c>
      <c r="KF370">
        <v>23.593</v>
      </c>
      <c r="KG370">
        <v>24.4351</v>
      </c>
      <c r="KH370">
        <v>1077.38</v>
      </c>
      <c r="KI370">
        <v>20.171</v>
      </c>
      <c r="KJ370">
        <v>92.6401</v>
      </c>
      <c r="KK370">
        <v>98.6627</v>
      </c>
    </row>
    <row r="371" spans="1:297">
      <c r="A371">
        <v>355</v>
      </c>
      <c r="B371">
        <v>1759256375</v>
      </c>
      <c r="C371">
        <v>6534</v>
      </c>
      <c r="D371" t="s">
        <v>1155</v>
      </c>
      <c r="E371" t="s">
        <v>1156</v>
      </c>
      <c r="F371">
        <v>5</v>
      </c>
      <c r="G371" t="s">
        <v>1028</v>
      </c>
      <c r="H371" t="s">
        <v>436</v>
      </c>
      <c r="I371">
        <v>1759256366.84615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1080.7026499193</v>
      </c>
      <c r="AK371">
        <v>1046.35806060606</v>
      </c>
      <c r="AL371">
        <v>3.34409664929464</v>
      </c>
      <c r="AM371">
        <v>62.8338870890454</v>
      </c>
      <c r="AN371">
        <f>(AP371 - AO371 + DY371*1E3/(8.314*(EA371+273.15)) * AR371/DX371 * AQ371) * DX371/(100*DL371) * 1000/(1000 - AP371)</f>
        <v>0</v>
      </c>
      <c r="AO371">
        <v>19.9788829194762</v>
      </c>
      <c r="AP371">
        <v>23.1411066666667</v>
      </c>
      <c r="AQ371">
        <v>-0.00512298946501314</v>
      </c>
      <c r="AR371">
        <v>104.034214439665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5.9</v>
      </c>
      <c r="DM371">
        <v>0.5</v>
      </c>
      <c r="DN371" t="s">
        <v>438</v>
      </c>
      <c r="DO371">
        <v>2</v>
      </c>
      <c r="DP371" t="b">
        <v>1</v>
      </c>
      <c r="DQ371">
        <v>1759256366.84615</v>
      </c>
      <c r="DR371">
        <v>998.234230769231</v>
      </c>
      <c r="DS371">
        <v>1043.46923076923</v>
      </c>
      <c r="DT371">
        <v>23.1633153846154</v>
      </c>
      <c r="DU371">
        <v>19.9278538461538</v>
      </c>
      <c r="DV371">
        <v>991.609230769231</v>
      </c>
      <c r="DW371">
        <v>22.7649384615385</v>
      </c>
      <c r="DX371">
        <v>500.022923076923</v>
      </c>
      <c r="DY371">
        <v>90.6716769230769</v>
      </c>
      <c r="DZ371">
        <v>0.0301469384615385</v>
      </c>
      <c r="EA371">
        <v>29.9528846153846</v>
      </c>
      <c r="EB371">
        <v>30.1246307692308</v>
      </c>
      <c r="EC371">
        <v>999.9</v>
      </c>
      <c r="ED371">
        <v>0</v>
      </c>
      <c r="EE371">
        <v>0</v>
      </c>
      <c r="EF371">
        <v>9998.70461538461</v>
      </c>
      <c r="EG371">
        <v>0</v>
      </c>
      <c r="EH371">
        <v>10.0155</v>
      </c>
      <c r="EI371">
        <v>-45.2351461538461</v>
      </c>
      <c r="EJ371">
        <v>1021.90430769231</v>
      </c>
      <c r="EK371">
        <v>1064.68692307692</v>
      </c>
      <c r="EL371">
        <v>3.23545923076923</v>
      </c>
      <c r="EM371">
        <v>1043.46923076923</v>
      </c>
      <c r="EN371">
        <v>19.9278538461538</v>
      </c>
      <c r="EO371">
        <v>2.10025769230769</v>
      </c>
      <c r="EP371">
        <v>1.80689307692308</v>
      </c>
      <c r="EQ371">
        <v>18.2211230769231</v>
      </c>
      <c r="ER371">
        <v>15.8464769230769</v>
      </c>
      <c r="ES371">
        <v>2000.00153846154</v>
      </c>
      <c r="ET371">
        <v>0.980003692307692</v>
      </c>
      <c r="EU371">
        <v>0.0199960153846154</v>
      </c>
      <c r="EV371">
        <v>0</v>
      </c>
      <c r="EW371">
        <v>1204.77615384615</v>
      </c>
      <c r="EX371">
        <v>5.00016</v>
      </c>
      <c r="EY371">
        <v>24664.3615384615</v>
      </c>
      <c r="EZ371">
        <v>18234.2461538462</v>
      </c>
      <c r="FA371">
        <v>49.25</v>
      </c>
      <c r="FB371">
        <v>49.687</v>
      </c>
      <c r="FC371">
        <v>49.625</v>
      </c>
      <c r="FD371">
        <v>49.4322307692308</v>
      </c>
      <c r="FE371">
        <v>51.062</v>
      </c>
      <c r="FF371">
        <v>1955.11153846154</v>
      </c>
      <c r="FG371">
        <v>39.89</v>
      </c>
      <c r="FH371">
        <v>0</v>
      </c>
      <c r="FI371">
        <v>1759256382.4</v>
      </c>
      <c r="FJ371">
        <v>0</v>
      </c>
      <c r="FK371">
        <v>1204.68230769231</v>
      </c>
      <c r="FL371">
        <v>-3.31418802220131</v>
      </c>
      <c r="FM371">
        <v>-49.8837605866546</v>
      </c>
      <c r="FN371">
        <v>24663.4653846154</v>
      </c>
      <c r="FO371">
        <v>15</v>
      </c>
      <c r="FP371">
        <v>0</v>
      </c>
      <c r="FQ371" t="s">
        <v>439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-45.353855</v>
      </c>
      <c r="GD371">
        <v>1.60540601503763</v>
      </c>
      <c r="GE371">
        <v>0.535568475990698</v>
      </c>
      <c r="GF371">
        <v>0</v>
      </c>
      <c r="GG371">
        <v>1204.82382352941</v>
      </c>
      <c r="GH371">
        <v>-2.57555385587825</v>
      </c>
      <c r="GI371">
        <v>0.389924688851299</v>
      </c>
      <c r="GJ371">
        <v>-1</v>
      </c>
      <c r="GK371">
        <v>3.2782655</v>
      </c>
      <c r="GL371">
        <v>-0.977401353383457</v>
      </c>
      <c r="GM371">
        <v>0.0956191200270636</v>
      </c>
      <c r="GN371">
        <v>0</v>
      </c>
      <c r="GO371">
        <v>0</v>
      </c>
      <c r="GP371">
        <v>2</v>
      </c>
      <c r="GQ371" t="s">
        <v>446</v>
      </c>
      <c r="GR371">
        <v>3.125</v>
      </c>
      <c r="GS371">
        <v>2.65564</v>
      </c>
      <c r="GT371">
        <v>0.167287</v>
      </c>
      <c r="GU371">
        <v>0.172407</v>
      </c>
      <c r="GV371">
        <v>0.0989367</v>
      </c>
      <c r="GW371">
        <v>0.0898958</v>
      </c>
      <c r="GX371">
        <v>21346.2</v>
      </c>
      <c r="GY371">
        <v>20173.7</v>
      </c>
      <c r="GZ371">
        <v>22926.5</v>
      </c>
      <c r="HA371">
        <v>23737.5</v>
      </c>
      <c r="HB371">
        <v>35214.2</v>
      </c>
      <c r="HC371">
        <v>35769.7</v>
      </c>
      <c r="HD371">
        <v>41333.7</v>
      </c>
      <c r="HE371">
        <v>42335.7</v>
      </c>
      <c r="HF371">
        <v>1.90003</v>
      </c>
      <c r="HG371">
        <v>1.79525</v>
      </c>
      <c r="HH371">
        <v>0.184402</v>
      </c>
      <c r="HI371">
        <v>0</v>
      </c>
      <c r="HJ371">
        <v>27.0933</v>
      </c>
      <c r="HK371">
        <v>999.9</v>
      </c>
      <c r="HL371">
        <v>51.544</v>
      </c>
      <c r="HM371">
        <v>30.091</v>
      </c>
      <c r="HN371">
        <v>24.3477</v>
      </c>
      <c r="HO371">
        <v>54.6995</v>
      </c>
      <c r="HP371">
        <v>42.8526</v>
      </c>
      <c r="HQ371">
        <v>1</v>
      </c>
      <c r="HR371">
        <v>0.0894334</v>
      </c>
      <c r="HS371">
        <v>2.62588</v>
      </c>
      <c r="HT371">
        <v>20.196</v>
      </c>
      <c r="HU371">
        <v>5.22897</v>
      </c>
      <c r="HV371">
        <v>11.992</v>
      </c>
      <c r="HW371">
        <v>4.9556</v>
      </c>
      <c r="HX371">
        <v>3.3039</v>
      </c>
      <c r="HY371">
        <v>51.7</v>
      </c>
      <c r="HZ371">
        <v>9999</v>
      </c>
      <c r="IA371">
        <v>9999</v>
      </c>
      <c r="IB371">
        <v>9999</v>
      </c>
      <c r="IC371">
        <v>1.86845</v>
      </c>
      <c r="ID371">
        <v>1.86421</v>
      </c>
      <c r="IE371">
        <v>1.8718</v>
      </c>
      <c r="IF371">
        <v>1.86266</v>
      </c>
      <c r="IG371">
        <v>1.86217</v>
      </c>
      <c r="IH371">
        <v>1.86857</v>
      </c>
      <c r="II371">
        <v>1.85867</v>
      </c>
      <c r="IJ371">
        <v>1.86508</v>
      </c>
      <c r="IK371">
        <v>5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6.68</v>
      </c>
      <c r="IY371">
        <v>0.3979</v>
      </c>
      <c r="IZ371">
        <v>3.97360106167472</v>
      </c>
      <c r="JA371">
        <v>0.00378919108122332</v>
      </c>
      <c r="JB371">
        <v>-1.39025892724049e-06</v>
      </c>
      <c r="JC371">
        <v>2.66215117939144e-10</v>
      </c>
      <c r="JD371">
        <v>0.0716792814121334</v>
      </c>
      <c r="JE371">
        <v>0.00926075309058177</v>
      </c>
      <c r="JF371">
        <v>8.50568971851429e-05</v>
      </c>
      <c r="JG371">
        <v>6.08600627940814e-06</v>
      </c>
      <c r="JH371">
        <v>1</v>
      </c>
      <c r="JI371">
        <v>1927</v>
      </c>
      <c r="JJ371">
        <v>1</v>
      </c>
      <c r="JK371">
        <v>28</v>
      </c>
      <c r="JL371">
        <v>29320939.6</v>
      </c>
      <c r="JM371">
        <v>29320939.6</v>
      </c>
      <c r="JN371">
        <v>2.22534</v>
      </c>
      <c r="JO371">
        <v>2.35596</v>
      </c>
      <c r="JP371">
        <v>1.49902</v>
      </c>
      <c r="JQ371">
        <v>2.32544</v>
      </c>
      <c r="JR371">
        <v>1.54419</v>
      </c>
      <c r="JS371">
        <v>2.30225</v>
      </c>
      <c r="JT371">
        <v>35.801</v>
      </c>
      <c r="JU371">
        <v>24.0963</v>
      </c>
      <c r="JV371">
        <v>18</v>
      </c>
      <c r="JW371">
        <v>547.414</v>
      </c>
      <c r="JX371">
        <v>423.668</v>
      </c>
      <c r="JY371">
        <v>24.3362</v>
      </c>
      <c r="JZ371">
        <v>28.6523</v>
      </c>
      <c r="KA371">
        <v>30.0006</v>
      </c>
      <c r="KB371">
        <v>28.4704</v>
      </c>
      <c r="KC371">
        <v>28.4824</v>
      </c>
      <c r="KD371">
        <v>44.59</v>
      </c>
      <c r="KE371">
        <v>27.9733</v>
      </c>
      <c r="KF371">
        <v>23.593</v>
      </c>
      <c r="KG371">
        <v>24.3102</v>
      </c>
      <c r="KH371">
        <v>1090.99</v>
      </c>
      <c r="KI371">
        <v>20.2867</v>
      </c>
      <c r="KJ371">
        <v>92.6388</v>
      </c>
      <c r="KK371">
        <v>98.6621</v>
      </c>
    </row>
    <row r="372" spans="1:297">
      <c r="A372">
        <v>356</v>
      </c>
      <c r="B372">
        <v>1759256380</v>
      </c>
      <c r="C372">
        <v>6539</v>
      </c>
      <c r="D372" t="s">
        <v>1157</v>
      </c>
      <c r="E372" t="s">
        <v>1158</v>
      </c>
      <c r="F372">
        <v>5</v>
      </c>
      <c r="G372" t="s">
        <v>1028</v>
      </c>
      <c r="H372" t="s">
        <v>436</v>
      </c>
      <c r="I372">
        <v>1759256371.84615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1098.87651709208</v>
      </c>
      <c r="AK372">
        <v>1064.01175757576</v>
      </c>
      <c r="AL372">
        <v>3.54073835636603</v>
      </c>
      <c r="AM372">
        <v>62.8338870890454</v>
      </c>
      <c r="AN372">
        <f>(AP372 - AO372 + DY372*1E3/(8.314*(EA372+273.15)) * AR372/DX372 * AQ372) * DX372/(100*DL372) * 1000/(1000 - AP372)</f>
        <v>0</v>
      </c>
      <c r="AO372">
        <v>20.0812858617061</v>
      </c>
      <c r="AP372">
        <v>23.1322612121212</v>
      </c>
      <c r="AQ372">
        <v>-0.000977738942807685</v>
      </c>
      <c r="AR372">
        <v>104.034214439665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5.9</v>
      </c>
      <c r="DM372">
        <v>0.5</v>
      </c>
      <c r="DN372" t="s">
        <v>438</v>
      </c>
      <c r="DO372">
        <v>2</v>
      </c>
      <c r="DP372" t="b">
        <v>1</v>
      </c>
      <c r="DQ372">
        <v>1759256371.84615</v>
      </c>
      <c r="DR372">
        <v>1015.09492307692</v>
      </c>
      <c r="DS372">
        <v>1060.57076923077</v>
      </c>
      <c r="DT372">
        <v>23.1537076923077</v>
      </c>
      <c r="DU372">
        <v>20.0039384615385</v>
      </c>
      <c r="DV372">
        <v>1008.43953846154</v>
      </c>
      <c r="DW372">
        <v>22.7555461538462</v>
      </c>
      <c r="DX372">
        <v>500.010615384615</v>
      </c>
      <c r="DY372">
        <v>90.6734538461539</v>
      </c>
      <c r="DZ372">
        <v>0.0302083307692308</v>
      </c>
      <c r="EA372">
        <v>29.9276230769231</v>
      </c>
      <c r="EB372">
        <v>30.1143538461538</v>
      </c>
      <c r="EC372">
        <v>999.9</v>
      </c>
      <c r="ED372">
        <v>0</v>
      </c>
      <c r="EE372">
        <v>0</v>
      </c>
      <c r="EF372">
        <v>9983.51846153846</v>
      </c>
      <c r="EG372">
        <v>0</v>
      </c>
      <c r="EH372">
        <v>10.0155</v>
      </c>
      <c r="EI372">
        <v>-45.4766230769231</v>
      </c>
      <c r="EJ372">
        <v>1039.15538461538</v>
      </c>
      <c r="EK372">
        <v>1082.22153846154</v>
      </c>
      <c r="EL372">
        <v>3.14976692307692</v>
      </c>
      <c r="EM372">
        <v>1060.57076923077</v>
      </c>
      <c r="EN372">
        <v>20.0039384615385</v>
      </c>
      <c r="EO372">
        <v>2.09942769230769</v>
      </c>
      <c r="EP372">
        <v>1.81382615384615</v>
      </c>
      <c r="EQ372">
        <v>18.2148153846154</v>
      </c>
      <c r="ER372">
        <v>15.9063769230769</v>
      </c>
      <c r="ES372">
        <v>1999.98307692308</v>
      </c>
      <c r="ET372">
        <v>0.980003692307692</v>
      </c>
      <c r="EU372">
        <v>0.019996</v>
      </c>
      <c r="EV372">
        <v>0</v>
      </c>
      <c r="EW372">
        <v>1204.52769230769</v>
      </c>
      <c r="EX372">
        <v>5.00016</v>
      </c>
      <c r="EY372">
        <v>24660.1692307692</v>
      </c>
      <c r="EZ372">
        <v>18234.0846153846</v>
      </c>
      <c r="FA372">
        <v>49.25</v>
      </c>
      <c r="FB372">
        <v>49.687</v>
      </c>
      <c r="FC372">
        <v>49.625</v>
      </c>
      <c r="FD372">
        <v>49.4322307692308</v>
      </c>
      <c r="FE372">
        <v>51.062</v>
      </c>
      <c r="FF372">
        <v>1955.09307692308</v>
      </c>
      <c r="FG372">
        <v>39.89</v>
      </c>
      <c r="FH372">
        <v>0</v>
      </c>
      <c r="FI372">
        <v>1759256387.2</v>
      </c>
      <c r="FJ372">
        <v>0</v>
      </c>
      <c r="FK372">
        <v>1204.46769230769</v>
      </c>
      <c r="FL372">
        <v>-1.62871794341823</v>
      </c>
      <c r="FM372">
        <v>-41.8358973692915</v>
      </c>
      <c r="FN372">
        <v>24659.8807692308</v>
      </c>
      <c r="FO372">
        <v>15</v>
      </c>
      <c r="FP372">
        <v>0</v>
      </c>
      <c r="FQ372" t="s">
        <v>439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-45.34777</v>
      </c>
      <c r="GD372">
        <v>-1.91667067669171</v>
      </c>
      <c r="GE372">
        <v>0.533664204439458</v>
      </c>
      <c r="GF372">
        <v>0</v>
      </c>
      <c r="GG372">
        <v>1204.64235294118</v>
      </c>
      <c r="GH372">
        <v>-2.36638654420915</v>
      </c>
      <c r="GI372">
        <v>0.340967989040277</v>
      </c>
      <c r="GJ372">
        <v>-1</v>
      </c>
      <c r="GK372">
        <v>3.203916</v>
      </c>
      <c r="GL372">
        <v>-0.966072180451127</v>
      </c>
      <c r="GM372">
        <v>0.0943451480681439</v>
      </c>
      <c r="GN372">
        <v>0</v>
      </c>
      <c r="GO372">
        <v>0</v>
      </c>
      <c r="GP372">
        <v>2</v>
      </c>
      <c r="GQ372" t="s">
        <v>446</v>
      </c>
      <c r="GR372">
        <v>3.125</v>
      </c>
      <c r="GS372">
        <v>2.656</v>
      </c>
      <c r="GT372">
        <v>0.16909</v>
      </c>
      <c r="GU372">
        <v>0.174056</v>
      </c>
      <c r="GV372">
        <v>0.0989172</v>
      </c>
      <c r="GW372">
        <v>0.0902485</v>
      </c>
      <c r="GX372">
        <v>21299.7</v>
      </c>
      <c r="GY372">
        <v>20133.7</v>
      </c>
      <c r="GZ372">
        <v>22926.1</v>
      </c>
      <c r="HA372">
        <v>23737.8</v>
      </c>
      <c r="HB372">
        <v>35214.8</v>
      </c>
      <c r="HC372">
        <v>35756.5</v>
      </c>
      <c r="HD372">
        <v>41333.4</v>
      </c>
      <c r="HE372">
        <v>42336.4</v>
      </c>
      <c r="HF372">
        <v>1.89995</v>
      </c>
      <c r="HG372">
        <v>1.79585</v>
      </c>
      <c r="HH372">
        <v>0.184249</v>
      </c>
      <c r="HI372">
        <v>0</v>
      </c>
      <c r="HJ372">
        <v>27.0855</v>
      </c>
      <c r="HK372">
        <v>999.9</v>
      </c>
      <c r="HL372">
        <v>51.544</v>
      </c>
      <c r="HM372">
        <v>30.091</v>
      </c>
      <c r="HN372">
        <v>24.3465</v>
      </c>
      <c r="HO372">
        <v>54.3495</v>
      </c>
      <c r="HP372">
        <v>42.8886</v>
      </c>
      <c r="HQ372">
        <v>1</v>
      </c>
      <c r="HR372">
        <v>0.08953</v>
      </c>
      <c r="HS372">
        <v>2.60498</v>
      </c>
      <c r="HT372">
        <v>20.1964</v>
      </c>
      <c r="HU372">
        <v>5.22897</v>
      </c>
      <c r="HV372">
        <v>11.992</v>
      </c>
      <c r="HW372">
        <v>4.9556</v>
      </c>
      <c r="HX372">
        <v>3.3039</v>
      </c>
      <c r="HY372">
        <v>51.7</v>
      </c>
      <c r="HZ372">
        <v>9999</v>
      </c>
      <c r="IA372">
        <v>9999</v>
      </c>
      <c r="IB372">
        <v>9999</v>
      </c>
      <c r="IC372">
        <v>1.86849</v>
      </c>
      <c r="ID372">
        <v>1.86418</v>
      </c>
      <c r="IE372">
        <v>1.87181</v>
      </c>
      <c r="IF372">
        <v>1.86266</v>
      </c>
      <c r="IG372">
        <v>1.86217</v>
      </c>
      <c r="IH372">
        <v>1.86856</v>
      </c>
      <c r="II372">
        <v>1.85867</v>
      </c>
      <c r="IJ372">
        <v>1.86508</v>
      </c>
      <c r="IK372">
        <v>5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6.71</v>
      </c>
      <c r="IY372">
        <v>0.3977</v>
      </c>
      <c r="IZ372">
        <v>3.97360106167472</v>
      </c>
      <c r="JA372">
        <v>0.00378919108122332</v>
      </c>
      <c r="JB372">
        <v>-1.39025892724049e-06</v>
      </c>
      <c r="JC372">
        <v>2.66215117939144e-10</v>
      </c>
      <c r="JD372">
        <v>0.0716792814121334</v>
      </c>
      <c r="JE372">
        <v>0.00926075309058177</v>
      </c>
      <c r="JF372">
        <v>8.50568971851429e-05</v>
      </c>
      <c r="JG372">
        <v>6.08600627940814e-06</v>
      </c>
      <c r="JH372">
        <v>1</v>
      </c>
      <c r="JI372">
        <v>1927</v>
      </c>
      <c r="JJ372">
        <v>1</v>
      </c>
      <c r="JK372">
        <v>28</v>
      </c>
      <c r="JL372">
        <v>29320939.7</v>
      </c>
      <c r="JM372">
        <v>29320939.7</v>
      </c>
      <c r="JN372">
        <v>2.2522</v>
      </c>
      <c r="JO372">
        <v>2.36206</v>
      </c>
      <c r="JP372">
        <v>1.49902</v>
      </c>
      <c r="JQ372">
        <v>2.32544</v>
      </c>
      <c r="JR372">
        <v>1.54419</v>
      </c>
      <c r="JS372">
        <v>2.2644</v>
      </c>
      <c r="JT372">
        <v>35.801</v>
      </c>
      <c r="JU372">
        <v>24.0963</v>
      </c>
      <c r="JV372">
        <v>18</v>
      </c>
      <c r="JW372">
        <v>547.391</v>
      </c>
      <c r="JX372">
        <v>424.041</v>
      </c>
      <c r="JY372">
        <v>24.2136</v>
      </c>
      <c r="JZ372">
        <v>28.6553</v>
      </c>
      <c r="KA372">
        <v>30.0003</v>
      </c>
      <c r="KB372">
        <v>28.4733</v>
      </c>
      <c r="KC372">
        <v>28.4853</v>
      </c>
      <c r="KD372">
        <v>45.0885</v>
      </c>
      <c r="KE372">
        <v>27.334</v>
      </c>
      <c r="KF372">
        <v>23.593</v>
      </c>
      <c r="KG372">
        <v>24.2006</v>
      </c>
      <c r="KH372">
        <v>1111.19</v>
      </c>
      <c r="KI372">
        <v>20.2789</v>
      </c>
      <c r="KJ372">
        <v>92.6378</v>
      </c>
      <c r="KK372">
        <v>98.6635</v>
      </c>
    </row>
    <row r="373" spans="1:297">
      <c r="A373">
        <v>357</v>
      </c>
      <c r="B373">
        <v>1759256385</v>
      </c>
      <c r="C373">
        <v>6544</v>
      </c>
      <c r="D373" t="s">
        <v>1159</v>
      </c>
      <c r="E373" t="s">
        <v>1160</v>
      </c>
      <c r="F373">
        <v>5</v>
      </c>
      <c r="G373" t="s">
        <v>1028</v>
      </c>
      <c r="H373" t="s">
        <v>436</v>
      </c>
      <c r="I373">
        <v>1759256376.84615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1115.14036198254</v>
      </c>
      <c r="AK373">
        <v>1080.75884848485</v>
      </c>
      <c r="AL373">
        <v>3.33832120787799</v>
      </c>
      <c r="AM373">
        <v>62.8338870890454</v>
      </c>
      <c r="AN373">
        <f>(AP373 - AO373 + DY373*1E3/(8.314*(EA373+273.15)) * AR373/DX373 * AQ373) * DX373/(100*DL373) * 1000/(1000 - AP373)</f>
        <v>0</v>
      </c>
      <c r="AO373">
        <v>20.1948482626597</v>
      </c>
      <c r="AP373">
        <v>23.141203030303</v>
      </c>
      <c r="AQ373">
        <v>0.000457675942605743</v>
      </c>
      <c r="AR373">
        <v>104.034214439665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5.9</v>
      </c>
      <c r="DM373">
        <v>0.5</v>
      </c>
      <c r="DN373" t="s">
        <v>438</v>
      </c>
      <c r="DO373">
        <v>2</v>
      </c>
      <c r="DP373" t="b">
        <v>1</v>
      </c>
      <c r="DQ373">
        <v>1759256376.84615</v>
      </c>
      <c r="DR373">
        <v>1031.92384615385</v>
      </c>
      <c r="DS373">
        <v>1077.05076923077</v>
      </c>
      <c r="DT373">
        <v>23.1421846153846</v>
      </c>
      <c r="DU373">
        <v>20.0908230769231</v>
      </c>
      <c r="DV373">
        <v>1025.23876923077</v>
      </c>
      <c r="DW373">
        <v>22.7442769230769</v>
      </c>
      <c r="DX373">
        <v>500.006538461538</v>
      </c>
      <c r="DY373">
        <v>90.6740692307692</v>
      </c>
      <c r="DZ373">
        <v>0.0303064307692308</v>
      </c>
      <c r="EA373">
        <v>29.8983</v>
      </c>
      <c r="EB373">
        <v>30.1011461538462</v>
      </c>
      <c r="EC373">
        <v>999.9</v>
      </c>
      <c r="ED373">
        <v>0</v>
      </c>
      <c r="EE373">
        <v>0</v>
      </c>
      <c r="EF373">
        <v>9976.15384615385</v>
      </c>
      <c r="EG373">
        <v>0</v>
      </c>
      <c r="EH373">
        <v>10.0155</v>
      </c>
      <c r="EI373">
        <v>-45.1273615384615</v>
      </c>
      <c r="EJ373">
        <v>1056.37076923077</v>
      </c>
      <c r="EK373">
        <v>1099.13538461538</v>
      </c>
      <c r="EL373">
        <v>3.05136307692308</v>
      </c>
      <c r="EM373">
        <v>1077.05076923077</v>
      </c>
      <c r="EN373">
        <v>20.0908230769231</v>
      </c>
      <c r="EO373">
        <v>2.09839769230769</v>
      </c>
      <c r="EP373">
        <v>1.82171615384615</v>
      </c>
      <c r="EQ373">
        <v>18.2070076923077</v>
      </c>
      <c r="ER373">
        <v>15.9742307692308</v>
      </c>
      <c r="ES373">
        <v>1999.97076923077</v>
      </c>
      <c r="ET373">
        <v>0.980003692307692</v>
      </c>
      <c r="EU373">
        <v>0.0199959923076923</v>
      </c>
      <c r="EV373">
        <v>0</v>
      </c>
      <c r="EW373">
        <v>1204.33769230769</v>
      </c>
      <c r="EX373">
        <v>5.00016</v>
      </c>
      <c r="EY373">
        <v>24656.2461538462</v>
      </c>
      <c r="EZ373">
        <v>18233.9538461538</v>
      </c>
      <c r="FA373">
        <v>49.25</v>
      </c>
      <c r="FB373">
        <v>49.687</v>
      </c>
      <c r="FC373">
        <v>49.6297692307692</v>
      </c>
      <c r="FD373">
        <v>49.437</v>
      </c>
      <c r="FE373">
        <v>51.062</v>
      </c>
      <c r="FF373">
        <v>1955.08076923077</v>
      </c>
      <c r="FG373">
        <v>39.89</v>
      </c>
      <c r="FH373">
        <v>0</v>
      </c>
      <c r="FI373">
        <v>1759256392</v>
      </c>
      <c r="FJ373">
        <v>0</v>
      </c>
      <c r="FK373">
        <v>1204.33115384615</v>
      </c>
      <c r="FL373">
        <v>-2.12205128459769</v>
      </c>
      <c r="FM373">
        <v>-38.1572648149199</v>
      </c>
      <c r="FN373">
        <v>24656.5192307692</v>
      </c>
      <c r="FO373">
        <v>15</v>
      </c>
      <c r="FP373">
        <v>0</v>
      </c>
      <c r="FQ373" t="s">
        <v>439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-45.299415</v>
      </c>
      <c r="GD373">
        <v>2.6977939849624</v>
      </c>
      <c r="GE373">
        <v>0.551361108779899</v>
      </c>
      <c r="GF373">
        <v>0</v>
      </c>
      <c r="GG373">
        <v>1204.40147058824</v>
      </c>
      <c r="GH373">
        <v>-1.90236821845687</v>
      </c>
      <c r="GI373">
        <v>0.280463192016585</v>
      </c>
      <c r="GJ373">
        <v>-1</v>
      </c>
      <c r="GK373">
        <v>3.09512</v>
      </c>
      <c r="GL373">
        <v>-1.22326466165413</v>
      </c>
      <c r="GM373">
        <v>0.118659490644449</v>
      </c>
      <c r="GN373">
        <v>0</v>
      </c>
      <c r="GO373">
        <v>0</v>
      </c>
      <c r="GP373">
        <v>2</v>
      </c>
      <c r="GQ373" t="s">
        <v>446</v>
      </c>
      <c r="GR373">
        <v>3.12505</v>
      </c>
      <c r="GS373">
        <v>2.65574</v>
      </c>
      <c r="GT373">
        <v>0.170804</v>
      </c>
      <c r="GU373">
        <v>0.175759</v>
      </c>
      <c r="GV373">
        <v>0.0989578</v>
      </c>
      <c r="GW373">
        <v>0.0906072</v>
      </c>
      <c r="GX373">
        <v>21256.1</v>
      </c>
      <c r="GY373">
        <v>20092</v>
      </c>
      <c r="GZ373">
        <v>22926.5</v>
      </c>
      <c r="HA373">
        <v>23737.5</v>
      </c>
      <c r="HB373">
        <v>35213.6</v>
      </c>
      <c r="HC373">
        <v>35742.2</v>
      </c>
      <c r="HD373">
        <v>41333.6</v>
      </c>
      <c r="HE373">
        <v>42336</v>
      </c>
      <c r="HF373">
        <v>1.89977</v>
      </c>
      <c r="HG373">
        <v>1.79538</v>
      </c>
      <c r="HH373">
        <v>0.184327</v>
      </c>
      <c r="HI373">
        <v>0</v>
      </c>
      <c r="HJ373">
        <v>27.0762</v>
      </c>
      <c r="HK373">
        <v>999.9</v>
      </c>
      <c r="HL373">
        <v>51.544</v>
      </c>
      <c r="HM373">
        <v>30.091</v>
      </c>
      <c r="HN373">
        <v>24.3455</v>
      </c>
      <c r="HO373">
        <v>53.8495</v>
      </c>
      <c r="HP373">
        <v>42.8245</v>
      </c>
      <c r="HQ373">
        <v>1</v>
      </c>
      <c r="HR373">
        <v>0.0896824</v>
      </c>
      <c r="HS373">
        <v>2.58637</v>
      </c>
      <c r="HT373">
        <v>20.197</v>
      </c>
      <c r="HU373">
        <v>5.23017</v>
      </c>
      <c r="HV373">
        <v>11.992</v>
      </c>
      <c r="HW373">
        <v>4.95575</v>
      </c>
      <c r="HX373">
        <v>3.304</v>
      </c>
      <c r="HY373">
        <v>51.7</v>
      </c>
      <c r="HZ373">
        <v>9999</v>
      </c>
      <c r="IA373">
        <v>9999</v>
      </c>
      <c r="IB373">
        <v>9999</v>
      </c>
      <c r="IC373">
        <v>1.86844</v>
      </c>
      <c r="ID373">
        <v>1.86418</v>
      </c>
      <c r="IE373">
        <v>1.8718</v>
      </c>
      <c r="IF373">
        <v>1.86265</v>
      </c>
      <c r="IG373">
        <v>1.86216</v>
      </c>
      <c r="IH373">
        <v>1.86856</v>
      </c>
      <c r="II373">
        <v>1.85867</v>
      </c>
      <c r="IJ373">
        <v>1.86508</v>
      </c>
      <c r="IK373">
        <v>5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6.73</v>
      </c>
      <c r="IY373">
        <v>0.398</v>
      </c>
      <c r="IZ373">
        <v>3.97360106167472</v>
      </c>
      <c r="JA373">
        <v>0.00378919108122332</v>
      </c>
      <c r="JB373">
        <v>-1.39025892724049e-06</v>
      </c>
      <c r="JC373">
        <v>2.66215117939144e-10</v>
      </c>
      <c r="JD373">
        <v>0.0716792814121334</v>
      </c>
      <c r="JE373">
        <v>0.00926075309058177</v>
      </c>
      <c r="JF373">
        <v>8.50568971851429e-05</v>
      </c>
      <c r="JG373">
        <v>6.08600627940814e-06</v>
      </c>
      <c r="JH373">
        <v>1</v>
      </c>
      <c r="JI373">
        <v>1927</v>
      </c>
      <c r="JJ373">
        <v>1</v>
      </c>
      <c r="JK373">
        <v>28</v>
      </c>
      <c r="JL373">
        <v>29320939.8</v>
      </c>
      <c r="JM373">
        <v>29320939.8</v>
      </c>
      <c r="JN373">
        <v>2.27905</v>
      </c>
      <c r="JO373">
        <v>2.35352</v>
      </c>
      <c r="JP373">
        <v>1.4978</v>
      </c>
      <c r="JQ373">
        <v>2.32544</v>
      </c>
      <c r="JR373">
        <v>1.54419</v>
      </c>
      <c r="JS373">
        <v>2.34009</v>
      </c>
      <c r="JT373">
        <v>35.801</v>
      </c>
      <c r="JU373">
        <v>24.0963</v>
      </c>
      <c r="JV373">
        <v>18</v>
      </c>
      <c r="JW373">
        <v>547.302</v>
      </c>
      <c r="JX373">
        <v>423.785</v>
      </c>
      <c r="JY373">
        <v>24.117</v>
      </c>
      <c r="JZ373">
        <v>28.6584</v>
      </c>
      <c r="KA373">
        <v>30.0003</v>
      </c>
      <c r="KB373">
        <v>28.4764</v>
      </c>
      <c r="KC373">
        <v>28.4884</v>
      </c>
      <c r="KD373">
        <v>45.6822</v>
      </c>
      <c r="KE373">
        <v>27.334</v>
      </c>
      <c r="KF373">
        <v>23.593</v>
      </c>
      <c r="KG373">
        <v>24.1087</v>
      </c>
      <c r="KH373">
        <v>1124.8</v>
      </c>
      <c r="KI373">
        <v>20.3258</v>
      </c>
      <c r="KJ373">
        <v>92.6386</v>
      </c>
      <c r="KK373">
        <v>98.6625</v>
      </c>
    </row>
    <row r="374" spans="1:297">
      <c r="A374">
        <v>358</v>
      </c>
      <c r="B374">
        <v>1759256390</v>
      </c>
      <c r="C374">
        <v>6549</v>
      </c>
      <c r="D374" t="s">
        <v>1161</v>
      </c>
      <c r="E374" t="s">
        <v>1162</v>
      </c>
      <c r="F374">
        <v>5</v>
      </c>
      <c r="G374" t="s">
        <v>1028</v>
      </c>
      <c r="H374" t="s">
        <v>436</v>
      </c>
      <c r="I374">
        <v>1759256381.84615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1132.70962120165</v>
      </c>
      <c r="AK374">
        <v>1098.13987878788</v>
      </c>
      <c r="AL374">
        <v>3.47863068785828</v>
      </c>
      <c r="AM374">
        <v>62.8338870890454</v>
      </c>
      <c r="AN374">
        <f>(AP374 - AO374 + DY374*1E3/(8.314*(EA374+273.15)) * AR374/DX374 * AQ374) * DX374/(100*DL374) * 1000/(1000 - AP374)</f>
        <v>0</v>
      </c>
      <c r="AO374">
        <v>20.281598564667</v>
      </c>
      <c r="AP374">
        <v>23.1604090909091</v>
      </c>
      <c r="AQ374">
        <v>0.000749769664814383</v>
      </c>
      <c r="AR374">
        <v>104.034214439665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5.9</v>
      </c>
      <c r="DM374">
        <v>0.5</v>
      </c>
      <c r="DN374" t="s">
        <v>438</v>
      </c>
      <c r="DO374">
        <v>2</v>
      </c>
      <c r="DP374" t="b">
        <v>1</v>
      </c>
      <c r="DQ374">
        <v>1759256381.84615</v>
      </c>
      <c r="DR374">
        <v>1048.68230769231</v>
      </c>
      <c r="DS374">
        <v>1093.94384615385</v>
      </c>
      <c r="DT374">
        <v>23.1420615384615</v>
      </c>
      <c r="DU374">
        <v>20.1854769230769</v>
      </c>
      <c r="DV374">
        <v>1041.97</v>
      </c>
      <c r="DW374">
        <v>22.7441461538462</v>
      </c>
      <c r="DX374">
        <v>499.999846153846</v>
      </c>
      <c r="DY374">
        <v>90.6739</v>
      </c>
      <c r="DZ374">
        <v>0.0303852461538462</v>
      </c>
      <c r="EA374">
        <v>29.8707769230769</v>
      </c>
      <c r="EB374">
        <v>30.0842461538462</v>
      </c>
      <c r="EC374">
        <v>999.9</v>
      </c>
      <c r="ED374">
        <v>0</v>
      </c>
      <c r="EE374">
        <v>0</v>
      </c>
      <c r="EF374">
        <v>9974.75769230769</v>
      </c>
      <c r="EG374">
        <v>0</v>
      </c>
      <c r="EH374">
        <v>10.0155</v>
      </c>
      <c r="EI374">
        <v>-45.2631923076923</v>
      </c>
      <c r="EJ374">
        <v>1073.52692307692</v>
      </c>
      <c r="EK374">
        <v>1116.48384615385</v>
      </c>
      <c r="EL374">
        <v>2.95658230769231</v>
      </c>
      <c r="EM374">
        <v>1093.94384615385</v>
      </c>
      <c r="EN374">
        <v>20.1854769230769</v>
      </c>
      <c r="EO374">
        <v>2.09838153846154</v>
      </c>
      <c r="EP374">
        <v>1.83029461538462</v>
      </c>
      <c r="EQ374">
        <v>18.2068846153846</v>
      </c>
      <c r="ER374">
        <v>16.0478307692308</v>
      </c>
      <c r="ES374">
        <v>1999.98076923077</v>
      </c>
      <c r="ET374">
        <v>0.980003923076923</v>
      </c>
      <c r="EU374">
        <v>0.0199957769230769</v>
      </c>
      <c r="EV374">
        <v>0</v>
      </c>
      <c r="EW374">
        <v>1204.21846153846</v>
      </c>
      <c r="EX374">
        <v>5.00016</v>
      </c>
      <c r="EY374">
        <v>24653.1461538462</v>
      </c>
      <c r="EZ374">
        <v>18234.0384615385</v>
      </c>
      <c r="FA374">
        <v>49.2547692307692</v>
      </c>
      <c r="FB374">
        <v>49.687</v>
      </c>
      <c r="FC374">
        <v>49.6297692307692</v>
      </c>
      <c r="FD374">
        <v>49.437</v>
      </c>
      <c r="FE374">
        <v>51.062</v>
      </c>
      <c r="FF374">
        <v>1955.09076923077</v>
      </c>
      <c r="FG374">
        <v>39.89</v>
      </c>
      <c r="FH374">
        <v>0</v>
      </c>
      <c r="FI374">
        <v>1759256397.4</v>
      </c>
      <c r="FJ374">
        <v>0</v>
      </c>
      <c r="FK374">
        <v>1204.1896</v>
      </c>
      <c r="FL374">
        <v>-1.12384615860105</v>
      </c>
      <c r="FM374">
        <v>-37.3846153314105</v>
      </c>
      <c r="FN374">
        <v>24653.02</v>
      </c>
      <c r="FO374">
        <v>15</v>
      </c>
      <c r="FP374">
        <v>0</v>
      </c>
      <c r="FQ374" t="s">
        <v>439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-45.1903857142857</v>
      </c>
      <c r="GD374">
        <v>-0.0383454545454948</v>
      </c>
      <c r="GE374">
        <v>0.459708562218359</v>
      </c>
      <c r="GF374">
        <v>1</v>
      </c>
      <c r="GG374">
        <v>1204.29470588235</v>
      </c>
      <c r="GH374">
        <v>-1.77754010682069</v>
      </c>
      <c r="GI374">
        <v>0.273294016358146</v>
      </c>
      <c r="GJ374">
        <v>-1</v>
      </c>
      <c r="GK374">
        <v>3.01507</v>
      </c>
      <c r="GL374">
        <v>-1.18310805194805</v>
      </c>
      <c r="GM374">
        <v>0.121104235937083</v>
      </c>
      <c r="GN374">
        <v>0</v>
      </c>
      <c r="GO374">
        <v>1</v>
      </c>
      <c r="GP374">
        <v>2</v>
      </c>
      <c r="GQ374" t="s">
        <v>440</v>
      </c>
      <c r="GR374">
        <v>3.12471</v>
      </c>
      <c r="GS374">
        <v>2.65608</v>
      </c>
      <c r="GT374">
        <v>0.172551</v>
      </c>
      <c r="GU374">
        <v>0.177404</v>
      </c>
      <c r="GV374">
        <v>0.0989914</v>
      </c>
      <c r="GW374">
        <v>0.0906832</v>
      </c>
      <c r="GX374">
        <v>21211.2</v>
      </c>
      <c r="GY374">
        <v>20051.5</v>
      </c>
      <c r="GZ374">
        <v>22926.5</v>
      </c>
      <c r="HA374">
        <v>23737</v>
      </c>
      <c r="HB374">
        <v>35212.4</v>
      </c>
      <c r="HC374">
        <v>35738.8</v>
      </c>
      <c r="HD374">
        <v>41333.6</v>
      </c>
      <c r="HE374">
        <v>42335.4</v>
      </c>
      <c r="HF374">
        <v>1.89918</v>
      </c>
      <c r="HG374">
        <v>1.7958</v>
      </c>
      <c r="HH374">
        <v>0.182875</v>
      </c>
      <c r="HI374">
        <v>0</v>
      </c>
      <c r="HJ374">
        <v>27.0664</v>
      </c>
      <c r="HK374">
        <v>999.9</v>
      </c>
      <c r="HL374">
        <v>51.544</v>
      </c>
      <c r="HM374">
        <v>30.101</v>
      </c>
      <c r="HN374">
        <v>24.3612</v>
      </c>
      <c r="HO374">
        <v>54.6695</v>
      </c>
      <c r="HP374">
        <v>43.0329</v>
      </c>
      <c r="HQ374">
        <v>1</v>
      </c>
      <c r="HR374">
        <v>0.0897104</v>
      </c>
      <c r="HS374">
        <v>2.5635</v>
      </c>
      <c r="HT374">
        <v>20.1974</v>
      </c>
      <c r="HU374">
        <v>5.23107</v>
      </c>
      <c r="HV374">
        <v>11.992</v>
      </c>
      <c r="HW374">
        <v>4.95565</v>
      </c>
      <c r="HX374">
        <v>3.3039</v>
      </c>
      <c r="HY374">
        <v>51.7</v>
      </c>
      <c r="HZ374">
        <v>9999</v>
      </c>
      <c r="IA374">
        <v>9999</v>
      </c>
      <c r="IB374">
        <v>9999</v>
      </c>
      <c r="IC374">
        <v>1.86844</v>
      </c>
      <c r="ID374">
        <v>1.8642</v>
      </c>
      <c r="IE374">
        <v>1.87183</v>
      </c>
      <c r="IF374">
        <v>1.86264</v>
      </c>
      <c r="IG374">
        <v>1.86217</v>
      </c>
      <c r="IH374">
        <v>1.86856</v>
      </c>
      <c r="II374">
        <v>1.85867</v>
      </c>
      <c r="IJ374">
        <v>1.86508</v>
      </c>
      <c r="IK374">
        <v>5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6.76</v>
      </c>
      <c r="IY374">
        <v>0.3983</v>
      </c>
      <c r="IZ374">
        <v>3.97360106167472</v>
      </c>
      <c r="JA374">
        <v>0.00378919108122332</v>
      </c>
      <c r="JB374">
        <v>-1.39025892724049e-06</v>
      </c>
      <c r="JC374">
        <v>2.66215117939144e-10</v>
      </c>
      <c r="JD374">
        <v>0.0716792814121334</v>
      </c>
      <c r="JE374">
        <v>0.00926075309058177</v>
      </c>
      <c r="JF374">
        <v>8.50568971851429e-05</v>
      </c>
      <c r="JG374">
        <v>6.08600627940814e-06</v>
      </c>
      <c r="JH374">
        <v>1</v>
      </c>
      <c r="JI374">
        <v>1927</v>
      </c>
      <c r="JJ374">
        <v>1</v>
      </c>
      <c r="JK374">
        <v>28</v>
      </c>
      <c r="JL374">
        <v>29320939.8</v>
      </c>
      <c r="JM374">
        <v>29320939.8</v>
      </c>
      <c r="JN374">
        <v>2.30591</v>
      </c>
      <c r="JO374">
        <v>2.33643</v>
      </c>
      <c r="JP374">
        <v>1.4978</v>
      </c>
      <c r="JQ374">
        <v>2.32544</v>
      </c>
      <c r="JR374">
        <v>1.54419</v>
      </c>
      <c r="JS374">
        <v>2.33887</v>
      </c>
      <c r="JT374">
        <v>35.801</v>
      </c>
      <c r="JU374">
        <v>24.105</v>
      </c>
      <c r="JV374">
        <v>18</v>
      </c>
      <c r="JW374">
        <v>546.937</v>
      </c>
      <c r="JX374">
        <v>424.053</v>
      </c>
      <c r="JY374">
        <v>24.0323</v>
      </c>
      <c r="JZ374">
        <v>28.6621</v>
      </c>
      <c r="KA374">
        <v>30</v>
      </c>
      <c r="KB374">
        <v>28.4794</v>
      </c>
      <c r="KC374">
        <v>28.491</v>
      </c>
      <c r="KD374">
        <v>46.1993</v>
      </c>
      <c r="KE374">
        <v>27.334</v>
      </c>
      <c r="KF374">
        <v>23.593</v>
      </c>
      <c r="KG374">
        <v>24.0256</v>
      </c>
      <c r="KH374">
        <v>1138.28</v>
      </c>
      <c r="KI374">
        <v>20.3747</v>
      </c>
      <c r="KJ374">
        <v>92.6387</v>
      </c>
      <c r="KK374">
        <v>98.6609</v>
      </c>
    </row>
    <row r="375" spans="1:297">
      <c r="A375">
        <v>359</v>
      </c>
      <c r="B375">
        <v>1759256395</v>
      </c>
      <c r="C375">
        <v>6554</v>
      </c>
      <c r="D375" t="s">
        <v>1163</v>
      </c>
      <c r="E375" t="s">
        <v>1164</v>
      </c>
      <c r="F375">
        <v>5</v>
      </c>
      <c r="G375" t="s">
        <v>1028</v>
      </c>
      <c r="H375" t="s">
        <v>436</v>
      </c>
      <c r="I375">
        <v>1759256386.84615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1149.25076549633</v>
      </c>
      <c r="AK375">
        <v>1114.92872727273</v>
      </c>
      <c r="AL375">
        <v>3.35181508465297</v>
      </c>
      <c r="AM375">
        <v>62.8338870890454</v>
      </c>
      <c r="AN375">
        <f>(AP375 - AO375 + DY375*1E3/(8.314*(EA375+273.15)) * AR375/DX375 * AQ375) * DX375/(100*DL375) * 1000/(1000 - AP375)</f>
        <v>0</v>
      </c>
      <c r="AO375">
        <v>20.2937524253344</v>
      </c>
      <c r="AP375">
        <v>23.1458515151515</v>
      </c>
      <c r="AQ375">
        <v>-0.000358448598786482</v>
      </c>
      <c r="AR375">
        <v>104.034214439665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5.9</v>
      </c>
      <c r="DM375">
        <v>0.5</v>
      </c>
      <c r="DN375" t="s">
        <v>438</v>
      </c>
      <c r="DO375">
        <v>2</v>
      </c>
      <c r="DP375" t="b">
        <v>1</v>
      </c>
      <c r="DQ375">
        <v>1759256386.84615</v>
      </c>
      <c r="DR375">
        <v>1065.39384615385</v>
      </c>
      <c r="DS375">
        <v>1110.32461538462</v>
      </c>
      <c r="DT375">
        <v>23.1468153846154</v>
      </c>
      <c r="DU375">
        <v>20.2536846153846</v>
      </c>
      <c r="DV375">
        <v>1058.65307692308</v>
      </c>
      <c r="DW375">
        <v>22.7487923076923</v>
      </c>
      <c r="DX375">
        <v>499.996923076923</v>
      </c>
      <c r="DY375">
        <v>90.6737615384615</v>
      </c>
      <c r="DZ375">
        <v>0.0304523384615385</v>
      </c>
      <c r="EA375">
        <v>29.8445769230769</v>
      </c>
      <c r="EB375">
        <v>30.0663692307692</v>
      </c>
      <c r="EC375">
        <v>999.9</v>
      </c>
      <c r="ED375">
        <v>0</v>
      </c>
      <c r="EE375">
        <v>0</v>
      </c>
      <c r="EF375">
        <v>9983.70307692308</v>
      </c>
      <c r="EG375">
        <v>0</v>
      </c>
      <c r="EH375">
        <v>10.0155</v>
      </c>
      <c r="EI375">
        <v>-44.9308923076923</v>
      </c>
      <c r="EJ375">
        <v>1090.64</v>
      </c>
      <c r="EK375">
        <v>1133.27923076923</v>
      </c>
      <c r="EL375">
        <v>2.89313</v>
      </c>
      <c r="EM375">
        <v>1110.32461538462</v>
      </c>
      <c r="EN375">
        <v>20.2536846153846</v>
      </c>
      <c r="EO375">
        <v>2.09881</v>
      </c>
      <c r="EP375">
        <v>1.83647692307692</v>
      </c>
      <c r="EQ375">
        <v>18.2101384615385</v>
      </c>
      <c r="ER375">
        <v>16.1007384615385</v>
      </c>
      <c r="ES375">
        <v>1999.98846153846</v>
      </c>
      <c r="ET375">
        <v>0.980004153846154</v>
      </c>
      <c r="EU375">
        <v>0.0199955692307692</v>
      </c>
      <c r="EV375">
        <v>0</v>
      </c>
      <c r="EW375">
        <v>1204.06923076923</v>
      </c>
      <c r="EX375">
        <v>5.00016</v>
      </c>
      <c r="EY375">
        <v>24650.8307692308</v>
      </c>
      <c r="EZ375">
        <v>18234.1</v>
      </c>
      <c r="FA375">
        <v>49.2595384615385</v>
      </c>
      <c r="FB375">
        <v>49.7015384615385</v>
      </c>
      <c r="FC375">
        <v>49.6297692307692</v>
      </c>
      <c r="FD375">
        <v>49.437</v>
      </c>
      <c r="FE375">
        <v>51.062</v>
      </c>
      <c r="FF375">
        <v>1955.09846153846</v>
      </c>
      <c r="FG375">
        <v>39.89</v>
      </c>
      <c r="FH375">
        <v>0</v>
      </c>
      <c r="FI375">
        <v>1759256402.2</v>
      </c>
      <c r="FJ375">
        <v>0</v>
      </c>
      <c r="FK375">
        <v>1204.01</v>
      </c>
      <c r="FL375">
        <v>-2.15153846434944</v>
      </c>
      <c r="FM375">
        <v>-29.2461538070603</v>
      </c>
      <c r="FN375">
        <v>24650.368</v>
      </c>
      <c r="FO375">
        <v>15</v>
      </c>
      <c r="FP375">
        <v>0</v>
      </c>
      <c r="FQ375" t="s">
        <v>439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-45.118145</v>
      </c>
      <c r="GD375">
        <v>3.00563458646613</v>
      </c>
      <c r="GE375">
        <v>0.460912915283354</v>
      </c>
      <c r="GF375">
        <v>0</v>
      </c>
      <c r="GG375">
        <v>1204.13029411765</v>
      </c>
      <c r="GH375">
        <v>-1.65393430249557</v>
      </c>
      <c r="GI375">
        <v>0.288795523980694</v>
      </c>
      <c r="GJ375">
        <v>-1</v>
      </c>
      <c r="GK375">
        <v>2.928126</v>
      </c>
      <c r="GL375">
        <v>-0.74351007518797</v>
      </c>
      <c r="GM375">
        <v>0.0767056477972776</v>
      </c>
      <c r="GN375">
        <v>0</v>
      </c>
      <c r="GO375">
        <v>0</v>
      </c>
      <c r="GP375">
        <v>2</v>
      </c>
      <c r="GQ375" t="s">
        <v>446</v>
      </c>
      <c r="GR375">
        <v>3.12499</v>
      </c>
      <c r="GS375">
        <v>2.65605</v>
      </c>
      <c r="GT375">
        <v>0.174242</v>
      </c>
      <c r="GU375">
        <v>0.17901</v>
      </c>
      <c r="GV375">
        <v>0.0989407</v>
      </c>
      <c r="GW375">
        <v>0.090713</v>
      </c>
      <c r="GX375">
        <v>21167.6</v>
      </c>
      <c r="GY375">
        <v>20012.8</v>
      </c>
      <c r="GZ375">
        <v>22926.1</v>
      </c>
      <c r="HA375">
        <v>23737.5</v>
      </c>
      <c r="HB375">
        <v>35214.7</v>
      </c>
      <c r="HC375">
        <v>35738.2</v>
      </c>
      <c r="HD375">
        <v>41333.8</v>
      </c>
      <c r="HE375">
        <v>42336</v>
      </c>
      <c r="HF375">
        <v>1.9</v>
      </c>
      <c r="HG375">
        <v>1.79552</v>
      </c>
      <c r="HH375">
        <v>0.182204</v>
      </c>
      <c r="HI375">
        <v>0</v>
      </c>
      <c r="HJ375">
        <v>27.0558</v>
      </c>
      <c r="HK375">
        <v>999.9</v>
      </c>
      <c r="HL375">
        <v>51.52</v>
      </c>
      <c r="HM375">
        <v>30.101</v>
      </c>
      <c r="HN375">
        <v>24.3488</v>
      </c>
      <c r="HO375">
        <v>53.8995</v>
      </c>
      <c r="HP375">
        <v>42.9928</v>
      </c>
      <c r="HQ375">
        <v>1</v>
      </c>
      <c r="HR375">
        <v>0.0897663</v>
      </c>
      <c r="HS375">
        <v>2.46176</v>
      </c>
      <c r="HT375">
        <v>20.1988</v>
      </c>
      <c r="HU375">
        <v>5.23212</v>
      </c>
      <c r="HV375">
        <v>11.992</v>
      </c>
      <c r="HW375">
        <v>4.95555</v>
      </c>
      <c r="HX375">
        <v>3.3039</v>
      </c>
      <c r="HY375">
        <v>51.7</v>
      </c>
      <c r="HZ375">
        <v>9999</v>
      </c>
      <c r="IA375">
        <v>9999</v>
      </c>
      <c r="IB375">
        <v>9999</v>
      </c>
      <c r="IC375">
        <v>1.86846</v>
      </c>
      <c r="ID375">
        <v>1.86419</v>
      </c>
      <c r="IE375">
        <v>1.87181</v>
      </c>
      <c r="IF375">
        <v>1.86264</v>
      </c>
      <c r="IG375">
        <v>1.86215</v>
      </c>
      <c r="IH375">
        <v>1.86858</v>
      </c>
      <c r="II375">
        <v>1.85867</v>
      </c>
      <c r="IJ375">
        <v>1.86508</v>
      </c>
      <c r="IK375">
        <v>5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6.79</v>
      </c>
      <c r="IY375">
        <v>0.3978</v>
      </c>
      <c r="IZ375">
        <v>3.97360106167472</v>
      </c>
      <c r="JA375">
        <v>0.00378919108122332</v>
      </c>
      <c r="JB375">
        <v>-1.39025892724049e-06</v>
      </c>
      <c r="JC375">
        <v>2.66215117939144e-10</v>
      </c>
      <c r="JD375">
        <v>0.0716792814121334</v>
      </c>
      <c r="JE375">
        <v>0.00926075309058177</v>
      </c>
      <c r="JF375">
        <v>8.50568971851429e-05</v>
      </c>
      <c r="JG375">
        <v>6.08600627940814e-06</v>
      </c>
      <c r="JH375">
        <v>1</v>
      </c>
      <c r="JI375">
        <v>1927</v>
      </c>
      <c r="JJ375">
        <v>1</v>
      </c>
      <c r="JK375">
        <v>28</v>
      </c>
      <c r="JL375">
        <v>29320939.9</v>
      </c>
      <c r="JM375">
        <v>29320939.9</v>
      </c>
      <c r="JN375">
        <v>2.3291</v>
      </c>
      <c r="JO375">
        <v>2.34619</v>
      </c>
      <c r="JP375">
        <v>1.49902</v>
      </c>
      <c r="JQ375">
        <v>2.32544</v>
      </c>
      <c r="JR375">
        <v>1.54419</v>
      </c>
      <c r="JS375">
        <v>2.33643</v>
      </c>
      <c r="JT375">
        <v>35.8244</v>
      </c>
      <c r="JU375">
        <v>24.1138</v>
      </c>
      <c r="JV375">
        <v>18</v>
      </c>
      <c r="JW375">
        <v>547.495</v>
      </c>
      <c r="JX375">
        <v>423.912</v>
      </c>
      <c r="JY375">
        <v>23.9638</v>
      </c>
      <c r="JZ375">
        <v>28.6652</v>
      </c>
      <c r="KA375">
        <v>30.0001</v>
      </c>
      <c r="KB375">
        <v>28.4818</v>
      </c>
      <c r="KC375">
        <v>28.4938</v>
      </c>
      <c r="KD375">
        <v>46.7458</v>
      </c>
      <c r="KE375">
        <v>27.0322</v>
      </c>
      <c r="KF375">
        <v>23.593</v>
      </c>
      <c r="KG375">
        <v>23.9703</v>
      </c>
      <c r="KH375">
        <v>1158.61</v>
      </c>
      <c r="KI375">
        <v>20.4511</v>
      </c>
      <c r="KJ375">
        <v>92.6384</v>
      </c>
      <c r="KK375">
        <v>98.6626</v>
      </c>
    </row>
    <row r="376" spans="1:297">
      <c r="A376">
        <v>360</v>
      </c>
      <c r="B376">
        <v>1759256400</v>
      </c>
      <c r="C376">
        <v>6559</v>
      </c>
      <c r="D376" t="s">
        <v>1165</v>
      </c>
      <c r="E376" t="s">
        <v>1166</v>
      </c>
      <c r="F376">
        <v>5</v>
      </c>
      <c r="G376" t="s">
        <v>1028</v>
      </c>
      <c r="H376" t="s">
        <v>436</v>
      </c>
      <c r="I376">
        <v>1759256391.84615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1165.48854232677</v>
      </c>
      <c r="AK376">
        <v>1131.47654545454</v>
      </c>
      <c r="AL376">
        <v>3.27356042417438</v>
      </c>
      <c r="AM376">
        <v>62.8338870890454</v>
      </c>
      <c r="AN376">
        <f>(AP376 - AO376 + DY376*1E3/(8.314*(EA376+273.15)) * AR376/DX376 * AQ376) * DX376/(100*DL376) * 1000/(1000 - AP376)</f>
        <v>0</v>
      </c>
      <c r="AO376">
        <v>20.3035129604569</v>
      </c>
      <c r="AP376">
        <v>23.1215909090909</v>
      </c>
      <c r="AQ376">
        <v>-0.000638831010028144</v>
      </c>
      <c r="AR376">
        <v>104.034214439665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5.9</v>
      </c>
      <c r="DM376">
        <v>0.5</v>
      </c>
      <c r="DN376" t="s">
        <v>438</v>
      </c>
      <c r="DO376">
        <v>2</v>
      </c>
      <c r="DP376" t="b">
        <v>1</v>
      </c>
      <c r="DQ376">
        <v>1759256391.84615</v>
      </c>
      <c r="DR376">
        <v>1081.94076923077</v>
      </c>
      <c r="DS376">
        <v>1126.70769230769</v>
      </c>
      <c r="DT376">
        <v>23.1448538461538</v>
      </c>
      <c r="DU376">
        <v>20.2909384615385</v>
      </c>
      <c r="DV376">
        <v>1075.17076923077</v>
      </c>
      <c r="DW376">
        <v>22.7468769230769</v>
      </c>
      <c r="DX376">
        <v>499.995461538462</v>
      </c>
      <c r="DY376">
        <v>90.6735692307692</v>
      </c>
      <c r="DZ376">
        <v>0.0304214384615385</v>
      </c>
      <c r="EA376">
        <v>29.8189615384615</v>
      </c>
      <c r="EB376">
        <v>30.0447461538462</v>
      </c>
      <c r="EC376">
        <v>999.9</v>
      </c>
      <c r="ED376">
        <v>0</v>
      </c>
      <c r="EE376">
        <v>0</v>
      </c>
      <c r="EF376">
        <v>9992.69615384615</v>
      </c>
      <c r="EG376">
        <v>0</v>
      </c>
      <c r="EH376">
        <v>10.0155</v>
      </c>
      <c r="EI376">
        <v>-44.7665461538462</v>
      </c>
      <c r="EJ376">
        <v>1107.57692307692</v>
      </c>
      <c r="EK376">
        <v>1150.04384615385</v>
      </c>
      <c r="EL376">
        <v>2.85391461538462</v>
      </c>
      <c r="EM376">
        <v>1126.70769230769</v>
      </c>
      <c r="EN376">
        <v>20.2909384615385</v>
      </c>
      <c r="EO376">
        <v>2.09862615384615</v>
      </c>
      <c r="EP376">
        <v>1.83985153846154</v>
      </c>
      <c r="EQ376">
        <v>18.2087538461538</v>
      </c>
      <c r="ER376">
        <v>16.1295384615385</v>
      </c>
      <c r="ES376">
        <v>1999.99461538462</v>
      </c>
      <c r="ET376">
        <v>0.980004461538462</v>
      </c>
      <c r="EU376">
        <v>0.0199953538461538</v>
      </c>
      <c r="EV376">
        <v>0</v>
      </c>
      <c r="EW376">
        <v>1203.90384615385</v>
      </c>
      <c r="EX376">
        <v>5.00016</v>
      </c>
      <c r="EY376">
        <v>24649.1384615385</v>
      </c>
      <c r="EZ376">
        <v>18234.1538461538</v>
      </c>
      <c r="FA376">
        <v>49.2643076923077</v>
      </c>
      <c r="FB376">
        <v>49.7112307692308</v>
      </c>
      <c r="FC376">
        <v>49.625</v>
      </c>
      <c r="FD376">
        <v>49.437</v>
      </c>
      <c r="FE376">
        <v>51.062</v>
      </c>
      <c r="FF376">
        <v>1955.10461538462</v>
      </c>
      <c r="FG376">
        <v>39.89</v>
      </c>
      <c r="FH376">
        <v>0</v>
      </c>
      <c r="FI376">
        <v>1759256407</v>
      </c>
      <c r="FJ376">
        <v>0</v>
      </c>
      <c r="FK376">
        <v>1203.8784</v>
      </c>
      <c r="FL376">
        <v>-2.05461538439663</v>
      </c>
      <c r="FM376">
        <v>-22.7076922475119</v>
      </c>
      <c r="FN376">
        <v>24648.376</v>
      </c>
      <c r="FO376">
        <v>15</v>
      </c>
      <c r="FP376">
        <v>0</v>
      </c>
      <c r="FQ376" t="s">
        <v>439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-44.7737333333333</v>
      </c>
      <c r="GD376">
        <v>2.43970909090909</v>
      </c>
      <c r="GE376">
        <v>0.426292725643434</v>
      </c>
      <c r="GF376">
        <v>0</v>
      </c>
      <c r="GG376">
        <v>1203.96088235294</v>
      </c>
      <c r="GH376">
        <v>-1.86997708526397</v>
      </c>
      <c r="GI376">
        <v>0.318667885820474</v>
      </c>
      <c r="GJ376">
        <v>-1</v>
      </c>
      <c r="GK376">
        <v>2.87933380952381</v>
      </c>
      <c r="GL376">
        <v>-0.45640207792208</v>
      </c>
      <c r="GM376">
        <v>0.0494909120542723</v>
      </c>
      <c r="GN376">
        <v>0</v>
      </c>
      <c r="GO376">
        <v>0</v>
      </c>
      <c r="GP376">
        <v>2</v>
      </c>
      <c r="GQ376" t="s">
        <v>446</v>
      </c>
      <c r="GR376">
        <v>3.12516</v>
      </c>
      <c r="GS376">
        <v>2.65578</v>
      </c>
      <c r="GT376">
        <v>0.175871</v>
      </c>
      <c r="GU376">
        <v>0.180637</v>
      </c>
      <c r="GV376">
        <v>0.0988721</v>
      </c>
      <c r="GW376">
        <v>0.0907897</v>
      </c>
      <c r="GX376">
        <v>21125.9</v>
      </c>
      <c r="GY376">
        <v>19972.8</v>
      </c>
      <c r="GZ376">
        <v>22926.2</v>
      </c>
      <c r="HA376">
        <v>23737.2</v>
      </c>
      <c r="HB376">
        <v>35217.5</v>
      </c>
      <c r="HC376">
        <v>35735.1</v>
      </c>
      <c r="HD376">
        <v>41333.7</v>
      </c>
      <c r="HE376">
        <v>42335.6</v>
      </c>
      <c r="HF376">
        <v>1.9</v>
      </c>
      <c r="HG376">
        <v>1.79578</v>
      </c>
      <c r="HH376">
        <v>0.18198</v>
      </c>
      <c r="HI376">
        <v>0</v>
      </c>
      <c r="HJ376">
        <v>27.0425</v>
      </c>
      <c r="HK376">
        <v>999.9</v>
      </c>
      <c r="HL376">
        <v>51.52</v>
      </c>
      <c r="HM376">
        <v>30.101</v>
      </c>
      <c r="HN376">
        <v>24.3498</v>
      </c>
      <c r="HO376">
        <v>54.0895</v>
      </c>
      <c r="HP376">
        <v>42.8205</v>
      </c>
      <c r="HQ376">
        <v>1</v>
      </c>
      <c r="HR376">
        <v>0.0893725</v>
      </c>
      <c r="HS376">
        <v>2.335</v>
      </c>
      <c r="HT376">
        <v>20.2006</v>
      </c>
      <c r="HU376">
        <v>5.23167</v>
      </c>
      <c r="HV376">
        <v>11.992</v>
      </c>
      <c r="HW376">
        <v>4.9552</v>
      </c>
      <c r="HX376">
        <v>3.30393</v>
      </c>
      <c r="HY376">
        <v>51.7</v>
      </c>
      <c r="HZ376">
        <v>9999</v>
      </c>
      <c r="IA376">
        <v>9999</v>
      </c>
      <c r="IB376">
        <v>9999</v>
      </c>
      <c r="IC376">
        <v>1.86847</v>
      </c>
      <c r="ID376">
        <v>1.86419</v>
      </c>
      <c r="IE376">
        <v>1.87181</v>
      </c>
      <c r="IF376">
        <v>1.86264</v>
      </c>
      <c r="IG376">
        <v>1.86216</v>
      </c>
      <c r="IH376">
        <v>1.86856</v>
      </c>
      <c r="II376">
        <v>1.85867</v>
      </c>
      <c r="IJ376">
        <v>1.86508</v>
      </c>
      <c r="IK376">
        <v>5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6.81</v>
      </c>
      <c r="IY376">
        <v>0.3974</v>
      </c>
      <c r="IZ376">
        <v>3.97360106167472</v>
      </c>
      <c r="JA376">
        <v>0.00378919108122332</v>
      </c>
      <c r="JB376">
        <v>-1.39025892724049e-06</v>
      </c>
      <c r="JC376">
        <v>2.66215117939144e-10</v>
      </c>
      <c r="JD376">
        <v>0.0716792814121334</v>
      </c>
      <c r="JE376">
        <v>0.00926075309058177</v>
      </c>
      <c r="JF376">
        <v>8.50568971851429e-05</v>
      </c>
      <c r="JG376">
        <v>6.08600627940814e-06</v>
      </c>
      <c r="JH376">
        <v>1</v>
      </c>
      <c r="JI376">
        <v>1927</v>
      </c>
      <c r="JJ376">
        <v>1</v>
      </c>
      <c r="JK376">
        <v>28</v>
      </c>
      <c r="JL376">
        <v>29320940</v>
      </c>
      <c r="JM376">
        <v>29320940</v>
      </c>
      <c r="JN376">
        <v>2.36084</v>
      </c>
      <c r="JO376">
        <v>2.36816</v>
      </c>
      <c r="JP376">
        <v>1.49902</v>
      </c>
      <c r="JQ376">
        <v>2.32544</v>
      </c>
      <c r="JR376">
        <v>1.54419</v>
      </c>
      <c r="JS376">
        <v>2.25708</v>
      </c>
      <c r="JT376">
        <v>35.8244</v>
      </c>
      <c r="JU376">
        <v>24.0963</v>
      </c>
      <c r="JV376">
        <v>18</v>
      </c>
      <c r="JW376">
        <v>547.515</v>
      </c>
      <c r="JX376">
        <v>424.08</v>
      </c>
      <c r="JY376">
        <v>23.9211</v>
      </c>
      <c r="JZ376">
        <v>28.6682</v>
      </c>
      <c r="KA376">
        <v>30</v>
      </c>
      <c r="KB376">
        <v>28.4842</v>
      </c>
      <c r="KC376">
        <v>28.4969</v>
      </c>
      <c r="KD376">
        <v>47.2548</v>
      </c>
      <c r="KE376">
        <v>26.7508</v>
      </c>
      <c r="KF376">
        <v>23.593</v>
      </c>
      <c r="KG376">
        <v>23.9371</v>
      </c>
      <c r="KH376">
        <v>1172.15</v>
      </c>
      <c r="KI376">
        <v>20.4113</v>
      </c>
      <c r="KJ376">
        <v>92.6385</v>
      </c>
      <c r="KK376">
        <v>98.6615</v>
      </c>
    </row>
    <row r="377" spans="1:297">
      <c r="A377">
        <v>361</v>
      </c>
      <c r="B377">
        <v>1759256405</v>
      </c>
      <c r="C377">
        <v>6564</v>
      </c>
      <c r="D377" t="s">
        <v>1167</v>
      </c>
      <c r="E377" t="s">
        <v>1168</v>
      </c>
      <c r="F377">
        <v>5</v>
      </c>
      <c r="G377" t="s">
        <v>1028</v>
      </c>
      <c r="H377" t="s">
        <v>436</v>
      </c>
      <c r="I377">
        <v>1759256396.84615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1182.43800588125</v>
      </c>
      <c r="AK377">
        <v>1148.21775757576</v>
      </c>
      <c r="AL377">
        <v>3.35924750447265</v>
      </c>
      <c r="AM377">
        <v>62.8338870890454</v>
      </c>
      <c r="AN377">
        <f>(AP377 - AO377 + DY377*1E3/(8.314*(EA377+273.15)) * AR377/DX377 * AQ377) * DX377/(100*DL377) * 1000/(1000 - AP377)</f>
        <v>0</v>
      </c>
      <c r="AO377">
        <v>20.3500731208113</v>
      </c>
      <c r="AP377">
        <v>23.1070636363636</v>
      </c>
      <c r="AQ377">
        <v>-0.000362972574940432</v>
      </c>
      <c r="AR377">
        <v>104.034214439665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5.9</v>
      </c>
      <c r="DM377">
        <v>0.5</v>
      </c>
      <c r="DN377" t="s">
        <v>438</v>
      </c>
      <c r="DO377">
        <v>2</v>
      </c>
      <c r="DP377" t="b">
        <v>1</v>
      </c>
      <c r="DQ377">
        <v>1759256396.84615</v>
      </c>
      <c r="DR377">
        <v>1098.35846153846</v>
      </c>
      <c r="DS377">
        <v>1142.90384615385</v>
      </c>
      <c r="DT377">
        <v>23.1324538461538</v>
      </c>
      <c r="DU377">
        <v>20.3196384615385</v>
      </c>
      <c r="DV377">
        <v>1091.56076923077</v>
      </c>
      <c r="DW377">
        <v>22.7347538461538</v>
      </c>
      <c r="DX377">
        <v>500.010692307692</v>
      </c>
      <c r="DY377">
        <v>90.6724384615385</v>
      </c>
      <c r="DZ377">
        <v>0.0304387615384615</v>
      </c>
      <c r="EA377">
        <v>29.7936230769231</v>
      </c>
      <c r="EB377">
        <v>30.0225538461538</v>
      </c>
      <c r="EC377">
        <v>999.9</v>
      </c>
      <c r="ED377">
        <v>0</v>
      </c>
      <c r="EE377">
        <v>0</v>
      </c>
      <c r="EF377">
        <v>9982.74307692308</v>
      </c>
      <c r="EG377">
        <v>0</v>
      </c>
      <c r="EH377">
        <v>10.0155</v>
      </c>
      <c r="EI377">
        <v>-44.5446153846154</v>
      </c>
      <c r="EJ377">
        <v>1124.37</v>
      </c>
      <c r="EK377">
        <v>1166.61</v>
      </c>
      <c r="EL377">
        <v>2.81281307692308</v>
      </c>
      <c r="EM377">
        <v>1142.90384615385</v>
      </c>
      <c r="EN377">
        <v>20.3196384615385</v>
      </c>
      <c r="EO377">
        <v>2.09747538461538</v>
      </c>
      <c r="EP377">
        <v>1.84243076923077</v>
      </c>
      <c r="EQ377">
        <v>18.2000307692308</v>
      </c>
      <c r="ER377">
        <v>16.1514846153846</v>
      </c>
      <c r="ES377">
        <v>2000.02461538462</v>
      </c>
      <c r="ET377">
        <v>0.980004846153846</v>
      </c>
      <c r="EU377">
        <v>0.0199949230769231</v>
      </c>
      <c r="EV377">
        <v>0</v>
      </c>
      <c r="EW377">
        <v>1203.79461538462</v>
      </c>
      <c r="EX377">
        <v>5.00016</v>
      </c>
      <c r="EY377">
        <v>24647.7153846154</v>
      </c>
      <c r="EZ377">
        <v>18234.4384615385</v>
      </c>
      <c r="FA377">
        <v>49.2690769230769</v>
      </c>
      <c r="FB377">
        <v>49.7257692307692</v>
      </c>
      <c r="FC377">
        <v>49.625</v>
      </c>
      <c r="FD377">
        <v>49.437</v>
      </c>
      <c r="FE377">
        <v>51.062</v>
      </c>
      <c r="FF377">
        <v>1955.13461538462</v>
      </c>
      <c r="FG377">
        <v>39.89</v>
      </c>
      <c r="FH377">
        <v>0</v>
      </c>
      <c r="FI377">
        <v>1759256412.4</v>
      </c>
      <c r="FJ377">
        <v>0</v>
      </c>
      <c r="FK377">
        <v>1203.70846153846</v>
      </c>
      <c r="FL377">
        <v>-0.271452980241951</v>
      </c>
      <c r="FM377">
        <v>-18.5880341523838</v>
      </c>
      <c r="FN377">
        <v>24646.9269230769</v>
      </c>
      <c r="FO377">
        <v>15</v>
      </c>
      <c r="FP377">
        <v>0</v>
      </c>
      <c r="FQ377" t="s">
        <v>439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-44.71511</v>
      </c>
      <c r="GD377">
        <v>2.99551578947375</v>
      </c>
      <c r="GE377">
        <v>0.42718981834777</v>
      </c>
      <c r="GF377">
        <v>0</v>
      </c>
      <c r="GG377">
        <v>1203.84441176471</v>
      </c>
      <c r="GH377">
        <v>-1.60229182374602</v>
      </c>
      <c r="GI377">
        <v>0.325993424477818</v>
      </c>
      <c r="GJ377">
        <v>-1</v>
      </c>
      <c r="GK377">
        <v>2.828526</v>
      </c>
      <c r="GL377">
        <v>-0.47269804511278</v>
      </c>
      <c r="GM377">
        <v>0.0485692626462457</v>
      </c>
      <c r="GN377">
        <v>0</v>
      </c>
      <c r="GO377">
        <v>0</v>
      </c>
      <c r="GP377">
        <v>2</v>
      </c>
      <c r="GQ377" t="s">
        <v>446</v>
      </c>
      <c r="GR377">
        <v>3.12479</v>
      </c>
      <c r="GS377">
        <v>2.65604</v>
      </c>
      <c r="GT377">
        <v>0.177512</v>
      </c>
      <c r="GU377">
        <v>0.182143</v>
      </c>
      <c r="GV377">
        <v>0.0988337</v>
      </c>
      <c r="GW377">
        <v>0.0910233</v>
      </c>
      <c r="GX377">
        <v>21083.5</v>
      </c>
      <c r="GY377">
        <v>19936.2</v>
      </c>
      <c r="GZ377">
        <v>22925.9</v>
      </c>
      <c r="HA377">
        <v>23737.4</v>
      </c>
      <c r="HB377">
        <v>35218.8</v>
      </c>
      <c r="HC377">
        <v>35726.2</v>
      </c>
      <c r="HD377">
        <v>41333.3</v>
      </c>
      <c r="HE377">
        <v>42335.8</v>
      </c>
      <c r="HF377">
        <v>1.89933</v>
      </c>
      <c r="HG377">
        <v>1.7962</v>
      </c>
      <c r="HH377">
        <v>0.181273</v>
      </c>
      <c r="HI377">
        <v>0</v>
      </c>
      <c r="HJ377">
        <v>27.0305</v>
      </c>
      <c r="HK377">
        <v>999.9</v>
      </c>
      <c r="HL377">
        <v>51.52</v>
      </c>
      <c r="HM377">
        <v>30.101</v>
      </c>
      <c r="HN377">
        <v>24.3477</v>
      </c>
      <c r="HO377">
        <v>54.0395</v>
      </c>
      <c r="HP377">
        <v>42.8526</v>
      </c>
      <c r="HQ377">
        <v>1</v>
      </c>
      <c r="HR377">
        <v>0.0896723</v>
      </c>
      <c r="HS377">
        <v>2.20748</v>
      </c>
      <c r="HT377">
        <v>20.2026</v>
      </c>
      <c r="HU377">
        <v>5.23241</v>
      </c>
      <c r="HV377">
        <v>11.992</v>
      </c>
      <c r="HW377">
        <v>4.95565</v>
      </c>
      <c r="HX377">
        <v>3.30387</v>
      </c>
      <c r="HY377">
        <v>51.7</v>
      </c>
      <c r="HZ377">
        <v>9999</v>
      </c>
      <c r="IA377">
        <v>9999</v>
      </c>
      <c r="IB377">
        <v>9999</v>
      </c>
      <c r="IC377">
        <v>1.86846</v>
      </c>
      <c r="ID377">
        <v>1.86418</v>
      </c>
      <c r="IE377">
        <v>1.87181</v>
      </c>
      <c r="IF377">
        <v>1.86265</v>
      </c>
      <c r="IG377">
        <v>1.86217</v>
      </c>
      <c r="IH377">
        <v>1.86854</v>
      </c>
      <c r="II377">
        <v>1.85867</v>
      </c>
      <c r="IJ377">
        <v>1.86508</v>
      </c>
      <c r="IK377">
        <v>5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6.84</v>
      </c>
      <c r="IY377">
        <v>0.3972</v>
      </c>
      <c r="IZ377">
        <v>3.97360106167472</v>
      </c>
      <c r="JA377">
        <v>0.00378919108122332</v>
      </c>
      <c r="JB377">
        <v>-1.39025892724049e-06</v>
      </c>
      <c r="JC377">
        <v>2.66215117939144e-10</v>
      </c>
      <c r="JD377">
        <v>0.0716792814121334</v>
      </c>
      <c r="JE377">
        <v>0.00926075309058177</v>
      </c>
      <c r="JF377">
        <v>8.50568971851429e-05</v>
      </c>
      <c r="JG377">
        <v>6.08600627940814e-06</v>
      </c>
      <c r="JH377">
        <v>1</v>
      </c>
      <c r="JI377">
        <v>1927</v>
      </c>
      <c r="JJ377">
        <v>1</v>
      </c>
      <c r="JK377">
        <v>28</v>
      </c>
      <c r="JL377">
        <v>29320940.1</v>
      </c>
      <c r="JM377">
        <v>29320940.1</v>
      </c>
      <c r="JN377">
        <v>2.38892</v>
      </c>
      <c r="JO377">
        <v>2.22412</v>
      </c>
      <c r="JP377">
        <v>1.4978</v>
      </c>
      <c r="JQ377">
        <v>2.32544</v>
      </c>
      <c r="JR377">
        <v>1.54419</v>
      </c>
      <c r="JS377">
        <v>2.3645</v>
      </c>
      <c r="JT377">
        <v>35.8244</v>
      </c>
      <c r="JU377">
        <v>24.1225</v>
      </c>
      <c r="JV377">
        <v>18</v>
      </c>
      <c r="JW377">
        <v>547.101</v>
      </c>
      <c r="JX377">
        <v>424.347</v>
      </c>
      <c r="JY377">
        <v>23.9027</v>
      </c>
      <c r="JZ377">
        <v>28.6713</v>
      </c>
      <c r="KA377">
        <v>30</v>
      </c>
      <c r="KB377">
        <v>28.4873</v>
      </c>
      <c r="KC377">
        <v>28.4993</v>
      </c>
      <c r="KD377">
        <v>47.8448</v>
      </c>
      <c r="KE377">
        <v>26.7508</v>
      </c>
      <c r="KF377">
        <v>23.593</v>
      </c>
      <c r="KG377">
        <v>23.9235</v>
      </c>
      <c r="KH377">
        <v>1192.52</v>
      </c>
      <c r="KI377">
        <v>20.4349</v>
      </c>
      <c r="KJ377">
        <v>92.6374</v>
      </c>
      <c r="KK377">
        <v>98.6621</v>
      </c>
    </row>
    <row r="378" spans="1:297">
      <c r="A378">
        <v>362</v>
      </c>
      <c r="B378">
        <v>1759256410.1</v>
      </c>
      <c r="C378">
        <v>6569.09999990463</v>
      </c>
      <c r="D378" t="s">
        <v>1169</v>
      </c>
      <c r="E378" t="s">
        <v>1170</v>
      </c>
      <c r="F378">
        <v>5</v>
      </c>
      <c r="G378" t="s">
        <v>1028</v>
      </c>
      <c r="H378" t="s">
        <v>436</v>
      </c>
      <c r="I378">
        <v>1759256403.00769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1198.5210923283</v>
      </c>
      <c r="AK378">
        <v>1164.52204124703</v>
      </c>
      <c r="AL378">
        <v>3.19875662718204</v>
      </c>
      <c r="AM378">
        <v>62.8338870890454</v>
      </c>
      <c r="AN378">
        <f>(AP378 - AO378 + DY378*1E3/(8.314*(EA378+273.15)) * AR378/DX378 * AQ378) * DX378/(100*DL378) * 1000/(1000 - AP378)</f>
        <v>0</v>
      </c>
      <c r="AO378">
        <v>20.4061331329234</v>
      </c>
      <c r="AP378">
        <v>23.1128171077362</v>
      </c>
      <c r="AQ378">
        <v>8.59588882047555e-05</v>
      </c>
      <c r="AR378">
        <v>104.034214439665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5.9</v>
      </c>
      <c r="DM378">
        <v>0.5</v>
      </c>
      <c r="DN378" t="s">
        <v>438</v>
      </c>
      <c r="DO378">
        <v>2</v>
      </c>
      <c r="DP378" t="b">
        <v>1</v>
      </c>
      <c r="DQ378">
        <v>1759256403.00769</v>
      </c>
      <c r="DR378">
        <v>1118.24846153846</v>
      </c>
      <c r="DS378">
        <v>1162.78076923077</v>
      </c>
      <c r="DT378">
        <v>23.1159153846154</v>
      </c>
      <c r="DU378">
        <v>20.3630538461538</v>
      </c>
      <c r="DV378">
        <v>1111.41615384615</v>
      </c>
      <c r="DW378">
        <v>22.7185769230769</v>
      </c>
      <c r="DX378">
        <v>500.020538461538</v>
      </c>
      <c r="DY378">
        <v>90.6712384615385</v>
      </c>
      <c r="DZ378">
        <v>0.0305390846153846</v>
      </c>
      <c r="EA378">
        <v>29.7610076923077</v>
      </c>
      <c r="EB378">
        <v>29.9952230769231</v>
      </c>
      <c r="EC378">
        <v>999.9</v>
      </c>
      <c r="ED378">
        <v>0</v>
      </c>
      <c r="EE378">
        <v>0</v>
      </c>
      <c r="EF378">
        <v>9982.64307692308</v>
      </c>
      <c r="EG378">
        <v>0</v>
      </c>
      <c r="EH378">
        <v>10.0155</v>
      </c>
      <c r="EI378">
        <v>-44.5312615384615</v>
      </c>
      <c r="EJ378">
        <v>1144.71076923077</v>
      </c>
      <c r="EK378">
        <v>1186.95153846154</v>
      </c>
      <c r="EL378">
        <v>2.75285461538462</v>
      </c>
      <c r="EM378">
        <v>1162.78076923077</v>
      </c>
      <c r="EN378">
        <v>20.3630538461538</v>
      </c>
      <c r="EO378">
        <v>2.09594692307692</v>
      </c>
      <c r="EP378">
        <v>1.84634307692308</v>
      </c>
      <c r="EQ378">
        <v>18.1884384615385</v>
      </c>
      <c r="ER378">
        <v>16.1847230769231</v>
      </c>
      <c r="ES378">
        <v>1999.98538461538</v>
      </c>
      <c r="ET378">
        <v>0.980004615384615</v>
      </c>
      <c r="EU378">
        <v>0.0199951384615385</v>
      </c>
      <c r="EV378">
        <v>0</v>
      </c>
      <c r="EW378">
        <v>1203.76846153846</v>
      </c>
      <c r="EX378">
        <v>5.00016</v>
      </c>
      <c r="EY378">
        <v>24645.1769230769</v>
      </c>
      <c r="EZ378">
        <v>18234.0769230769</v>
      </c>
      <c r="FA378">
        <v>49.2738461538462</v>
      </c>
      <c r="FB378">
        <v>49.7354615384615</v>
      </c>
      <c r="FC378">
        <v>49.6488461538462</v>
      </c>
      <c r="FD378">
        <v>49.437</v>
      </c>
      <c r="FE378">
        <v>51.062</v>
      </c>
      <c r="FF378">
        <v>1955.09538461538</v>
      </c>
      <c r="FG378">
        <v>39.89</v>
      </c>
      <c r="FH378">
        <v>0</v>
      </c>
      <c r="FI378">
        <v>1759256417.2</v>
      </c>
      <c r="FJ378">
        <v>0</v>
      </c>
      <c r="FK378">
        <v>1203.72307692308</v>
      </c>
      <c r="FL378">
        <v>0.604444467256057</v>
      </c>
      <c r="FM378">
        <v>-18.9470086450465</v>
      </c>
      <c r="FN378">
        <v>24645.3</v>
      </c>
      <c r="FO378">
        <v>15</v>
      </c>
      <c r="FP378">
        <v>0</v>
      </c>
      <c r="FQ378" t="s">
        <v>439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-44.500819047619</v>
      </c>
      <c r="GD378">
        <v>0.841457142857136</v>
      </c>
      <c r="GE378">
        <v>0.471391144449873</v>
      </c>
      <c r="GF378">
        <v>0</v>
      </c>
      <c r="GG378">
        <v>1203.77794117647</v>
      </c>
      <c r="GH378">
        <v>-0.332314736076245</v>
      </c>
      <c r="GI378">
        <v>0.307922635544989</v>
      </c>
      <c r="GJ378">
        <v>-1</v>
      </c>
      <c r="GK378">
        <v>2.79029904761905</v>
      </c>
      <c r="GL378">
        <v>-0.611782597402601</v>
      </c>
      <c r="GM378">
        <v>0.0632167385085975</v>
      </c>
      <c r="GN378">
        <v>0</v>
      </c>
      <c r="GO378">
        <v>0</v>
      </c>
      <c r="GP378">
        <v>2</v>
      </c>
      <c r="GQ378" t="s">
        <v>446</v>
      </c>
      <c r="GR378">
        <v>3.125</v>
      </c>
      <c r="GS378">
        <v>2.65635</v>
      </c>
      <c r="GT378">
        <v>0.179124</v>
      </c>
      <c r="GU378">
        <v>0.183959</v>
      </c>
      <c r="GV378">
        <v>0.0988735</v>
      </c>
      <c r="GW378">
        <v>0.0910594</v>
      </c>
      <c r="GX378">
        <v>21041.9</v>
      </c>
      <c r="GY378">
        <v>19891.4</v>
      </c>
      <c r="GZ378">
        <v>22925.6</v>
      </c>
      <c r="HA378">
        <v>23736.8</v>
      </c>
      <c r="HB378">
        <v>35217.1</v>
      </c>
      <c r="HC378">
        <v>35724.1</v>
      </c>
      <c r="HD378">
        <v>41333.1</v>
      </c>
      <c r="HE378">
        <v>42334.9</v>
      </c>
      <c r="HF378">
        <v>1.89998</v>
      </c>
      <c r="HG378">
        <v>1.79583</v>
      </c>
      <c r="HH378">
        <v>0.18115</v>
      </c>
      <c r="HI378">
        <v>0</v>
      </c>
      <c r="HJ378">
        <v>27.0159</v>
      </c>
      <c r="HK378">
        <v>999.9</v>
      </c>
      <c r="HL378">
        <v>51.52</v>
      </c>
      <c r="HM378">
        <v>30.101</v>
      </c>
      <c r="HN378">
        <v>24.3473</v>
      </c>
      <c r="HO378">
        <v>54.1695</v>
      </c>
      <c r="HP378">
        <v>42.8766</v>
      </c>
      <c r="HQ378">
        <v>1</v>
      </c>
      <c r="HR378">
        <v>0.0907038</v>
      </c>
      <c r="HS378">
        <v>-2.89951</v>
      </c>
      <c r="HT378">
        <v>20.1793</v>
      </c>
      <c r="HU378">
        <v>5.23346</v>
      </c>
      <c r="HV378">
        <v>11.992</v>
      </c>
      <c r="HW378">
        <v>4.9556</v>
      </c>
      <c r="HX378">
        <v>3.30393</v>
      </c>
      <c r="HY378">
        <v>51.7</v>
      </c>
      <c r="HZ378">
        <v>9999</v>
      </c>
      <c r="IA378">
        <v>9999</v>
      </c>
      <c r="IB378">
        <v>9999</v>
      </c>
      <c r="IC378">
        <v>1.86846</v>
      </c>
      <c r="ID378">
        <v>1.86418</v>
      </c>
      <c r="IE378">
        <v>1.8718</v>
      </c>
      <c r="IF378">
        <v>1.86264</v>
      </c>
      <c r="IG378">
        <v>1.86215</v>
      </c>
      <c r="IH378">
        <v>1.86856</v>
      </c>
      <c r="II378">
        <v>1.85867</v>
      </c>
      <c r="IJ378">
        <v>1.86507</v>
      </c>
      <c r="IK378">
        <v>5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6.87</v>
      </c>
      <c r="IY378">
        <v>0.3975</v>
      </c>
      <c r="IZ378">
        <v>3.97360106167472</v>
      </c>
      <c r="JA378">
        <v>0.00378919108122332</v>
      </c>
      <c r="JB378">
        <v>-1.39025892724049e-06</v>
      </c>
      <c r="JC378">
        <v>2.66215117939144e-10</v>
      </c>
      <c r="JD378">
        <v>0.0716792814121334</v>
      </c>
      <c r="JE378">
        <v>0.00926075309058177</v>
      </c>
      <c r="JF378">
        <v>8.50568971851429e-05</v>
      </c>
      <c r="JG378">
        <v>6.08600627940814e-06</v>
      </c>
      <c r="JH378">
        <v>1</v>
      </c>
      <c r="JI378">
        <v>1927</v>
      </c>
      <c r="JJ378">
        <v>1</v>
      </c>
      <c r="JK378">
        <v>28</v>
      </c>
      <c r="JL378">
        <v>29320940.2</v>
      </c>
      <c r="JM378">
        <v>29320940.2</v>
      </c>
      <c r="JN378">
        <v>2.41699</v>
      </c>
      <c r="JO378">
        <v>2.35962</v>
      </c>
      <c r="JP378">
        <v>1.4978</v>
      </c>
      <c r="JQ378">
        <v>2.32544</v>
      </c>
      <c r="JR378">
        <v>1.54419</v>
      </c>
      <c r="JS378">
        <v>2.32666</v>
      </c>
      <c r="JT378">
        <v>35.8244</v>
      </c>
      <c r="JU378">
        <v>24.1313</v>
      </c>
      <c r="JV378">
        <v>18</v>
      </c>
      <c r="JW378">
        <v>547.546</v>
      </c>
      <c r="JX378">
        <v>424.149</v>
      </c>
      <c r="JY378">
        <v>24.4187</v>
      </c>
      <c r="JZ378">
        <v>28.675</v>
      </c>
      <c r="KA378">
        <v>30.001</v>
      </c>
      <c r="KB378">
        <v>28.4897</v>
      </c>
      <c r="KC378">
        <v>28.5023</v>
      </c>
      <c r="KD378">
        <v>48.3658</v>
      </c>
      <c r="KE378">
        <v>26.7508</v>
      </c>
      <c r="KF378">
        <v>23.593</v>
      </c>
      <c r="KG378">
        <v>25.1214</v>
      </c>
      <c r="KH378">
        <v>1206.13</v>
      </c>
      <c r="KI378">
        <v>20.4272</v>
      </c>
      <c r="KJ378">
        <v>92.6366</v>
      </c>
      <c r="KK378">
        <v>98.6598</v>
      </c>
    </row>
    <row r="379" spans="1:297">
      <c r="A379">
        <v>363</v>
      </c>
      <c r="B379">
        <v>1759256415.1</v>
      </c>
      <c r="C379">
        <v>6574.09999990463</v>
      </c>
      <c r="D379" t="s">
        <v>1171</v>
      </c>
      <c r="E379" t="s">
        <v>1172</v>
      </c>
      <c r="F379">
        <v>5</v>
      </c>
      <c r="G379" t="s">
        <v>1028</v>
      </c>
      <c r="H379" t="s">
        <v>436</v>
      </c>
      <c r="I379">
        <v>1759256407.65385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1217.48533342998</v>
      </c>
      <c r="AK379">
        <v>1182.00815995337</v>
      </c>
      <c r="AL379">
        <v>3.52761662868694</v>
      </c>
      <c r="AM379">
        <v>62.8338870890454</v>
      </c>
      <c r="AN379">
        <f>(AP379 - AO379 + DY379*1E3/(8.314*(EA379+273.15)) * AR379/DX379 * AQ379) * DX379/(100*DL379) * 1000/(1000 - AP379)</f>
        <v>0</v>
      </c>
      <c r="AO379">
        <v>20.4118885134436</v>
      </c>
      <c r="AP379">
        <v>23.1782684998959</v>
      </c>
      <c r="AQ379">
        <v>0.0121418062562024</v>
      </c>
      <c r="AR379">
        <v>104.034214439665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5.9</v>
      </c>
      <c r="DM379">
        <v>0.5</v>
      </c>
      <c r="DN379" t="s">
        <v>438</v>
      </c>
      <c r="DO379">
        <v>2</v>
      </c>
      <c r="DP379" t="b">
        <v>1</v>
      </c>
      <c r="DQ379">
        <v>1759256407.65385</v>
      </c>
      <c r="DR379">
        <v>1133.29</v>
      </c>
      <c r="DS379">
        <v>1178.40769230769</v>
      </c>
      <c r="DT379">
        <v>23.1238538461538</v>
      </c>
      <c r="DU379">
        <v>20.3959076923077</v>
      </c>
      <c r="DV379">
        <v>1126.43230769231</v>
      </c>
      <c r="DW379">
        <v>22.7263384615385</v>
      </c>
      <c r="DX379">
        <v>500.017923076923</v>
      </c>
      <c r="DY379">
        <v>90.6706307692308</v>
      </c>
      <c r="DZ379">
        <v>0.0304146461538461</v>
      </c>
      <c r="EA379">
        <v>29.7449846153846</v>
      </c>
      <c r="EB379">
        <v>29.9791307692308</v>
      </c>
      <c r="EC379">
        <v>999.9</v>
      </c>
      <c r="ED379">
        <v>0</v>
      </c>
      <c r="EE379">
        <v>0</v>
      </c>
      <c r="EF379">
        <v>9993.40307692308</v>
      </c>
      <c r="EG379">
        <v>0</v>
      </c>
      <c r="EH379">
        <v>10.0155</v>
      </c>
      <c r="EI379">
        <v>-45.1176846153846</v>
      </c>
      <c r="EJ379">
        <v>1160.11615384615</v>
      </c>
      <c r="EK379">
        <v>1202.94307692308</v>
      </c>
      <c r="EL379">
        <v>2.72793230769231</v>
      </c>
      <c r="EM379">
        <v>1178.40769230769</v>
      </c>
      <c r="EN379">
        <v>20.3959076923077</v>
      </c>
      <c r="EO379">
        <v>2.09665307692308</v>
      </c>
      <c r="EP379">
        <v>1.84930923076923</v>
      </c>
      <c r="EQ379">
        <v>18.1937846153846</v>
      </c>
      <c r="ER379">
        <v>16.2099153846154</v>
      </c>
      <c r="ES379">
        <v>1999.99769230769</v>
      </c>
      <c r="ET379">
        <v>0.980004769230769</v>
      </c>
      <c r="EU379">
        <v>0.0199949230769231</v>
      </c>
      <c r="EV379">
        <v>0</v>
      </c>
      <c r="EW379">
        <v>1203.78153846154</v>
      </c>
      <c r="EX379">
        <v>5.00016</v>
      </c>
      <c r="EY379">
        <v>24642.7769230769</v>
      </c>
      <c r="EZ379">
        <v>18234.2</v>
      </c>
      <c r="FA379">
        <v>49.2833846153846</v>
      </c>
      <c r="FB379">
        <v>49.7451538461538</v>
      </c>
      <c r="FC379">
        <v>49.6679230769231</v>
      </c>
      <c r="FD379">
        <v>49.437</v>
      </c>
      <c r="FE379">
        <v>51.062</v>
      </c>
      <c r="FF379">
        <v>1955.10769230769</v>
      </c>
      <c r="FG379">
        <v>39.89</v>
      </c>
      <c r="FH379">
        <v>0</v>
      </c>
      <c r="FI379">
        <v>1759256422.6</v>
      </c>
      <c r="FJ379">
        <v>0</v>
      </c>
      <c r="FK379">
        <v>1203.6452</v>
      </c>
      <c r="FL379">
        <v>-1.75230766514115</v>
      </c>
      <c r="FM379">
        <v>-39.85384626581</v>
      </c>
      <c r="FN379">
        <v>24642.548</v>
      </c>
      <c r="FO379">
        <v>15</v>
      </c>
      <c r="FP379">
        <v>0</v>
      </c>
      <c r="FQ379" t="s">
        <v>439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-44.8795428571429</v>
      </c>
      <c r="GD379">
        <v>-6.62075734381382</v>
      </c>
      <c r="GE379">
        <v>0.889444526266885</v>
      </c>
      <c r="GF379">
        <v>0</v>
      </c>
      <c r="GG379">
        <v>1203.68382352941</v>
      </c>
      <c r="GH379">
        <v>-0.168525581977776</v>
      </c>
      <c r="GI379">
        <v>0.274762086453428</v>
      </c>
      <c r="GJ379">
        <v>-1</v>
      </c>
      <c r="GK379">
        <v>2.7528419047619</v>
      </c>
      <c r="GL379">
        <v>-0.382554447950997</v>
      </c>
      <c r="GM379">
        <v>0.0478382013735633</v>
      </c>
      <c r="GN379">
        <v>0</v>
      </c>
      <c r="GO379">
        <v>0</v>
      </c>
      <c r="GP379">
        <v>2</v>
      </c>
      <c r="GQ379" t="s">
        <v>446</v>
      </c>
      <c r="GR379">
        <v>3.12514</v>
      </c>
      <c r="GS379">
        <v>2.65575</v>
      </c>
      <c r="GT379">
        <v>0.180834</v>
      </c>
      <c r="GU379">
        <v>0.185507</v>
      </c>
      <c r="GV379">
        <v>0.0990628</v>
      </c>
      <c r="GW379">
        <v>0.0910849</v>
      </c>
      <c r="GX379">
        <v>20998</v>
      </c>
      <c r="GY379">
        <v>19853.7</v>
      </c>
      <c r="GZ379">
        <v>22925.5</v>
      </c>
      <c r="HA379">
        <v>23736.9</v>
      </c>
      <c r="HB379">
        <v>35209.5</v>
      </c>
      <c r="HC379">
        <v>35723.3</v>
      </c>
      <c r="HD379">
        <v>41332.7</v>
      </c>
      <c r="HE379">
        <v>42335.1</v>
      </c>
      <c r="HF379">
        <v>1.90005</v>
      </c>
      <c r="HG379">
        <v>1.79578</v>
      </c>
      <c r="HH379">
        <v>0.181887</v>
      </c>
      <c r="HI379">
        <v>0</v>
      </c>
      <c r="HJ379">
        <v>27.0033</v>
      </c>
      <c r="HK379">
        <v>999.9</v>
      </c>
      <c r="HL379">
        <v>51.52</v>
      </c>
      <c r="HM379">
        <v>30.101</v>
      </c>
      <c r="HN379">
        <v>24.3479</v>
      </c>
      <c r="HO379">
        <v>54.2695</v>
      </c>
      <c r="HP379">
        <v>42.8606</v>
      </c>
      <c r="HQ379">
        <v>1</v>
      </c>
      <c r="HR379">
        <v>0.0868496</v>
      </c>
      <c r="HS379">
        <v>-0.269907</v>
      </c>
      <c r="HT379">
        <v>20.2153</v>
      </c>
      <c r="HU379">
        <v>5.23197</v>
      </c>
      <c r="HV379">
        <v>11.992</v>
      </c>
      <c r="HW379">
        <v>4.95545</v>
      </c>
      <c r="HX379">
        <v>3.30378</v>
      </c>
      <c r="HY379">
        <v>51.7</v>
      </c>
      <c r="HZ379">
        <v>9999</v>
      </c>
      <c r="IA379">
        <v>9999</v>
      </c>
      <c r="IB379">
        <v>9999</v>
      </c>
      <c r="IC379">
        <v>1.86848</v>
      </c>
      <c r="ID379">
        <v>1.86418</v>
      </c>
      <c r="IE379">
        <v>1.87181</v>
      </c>
      <c r="IF379">
        <v>1.86264</v>
      </c>
      <c r="IG379">
        <v>1.86217</v>
      </c>
      <c r="IH379">
        <v>1.86853</v>
      </c>
      <c r="II379">
        <v>1.85867</v>
      </c>
      <c r="IJ379">
        <v>1.86508</v>
      </c>
      <c r="IK379">
        <v>5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6.9</v>
      </c>
      <c r="IY379">
        <v>0.3988</v>
      </c>
      <c r="IZ379">
        <v>3.97360106167472</v>
      </c>
      <c r="JA379">
        <v>0.00378919108122332</v>
      </c>
      <c r="JB379">
        <v>-1.39025892724049e-06</v>
      </c>
      <c r="JC379">
        <v>2.66215117939144e-10</v>
      </c>
      <c r="JD379">
        <v>0.0716792814121334</v>
      </c>
      <c r="JE379">
        <v>0.00926075309058177</v>
      </c>
      <c r="JF379">
        <v>8.50568971851429e-05</v>
      </c>
      <c r="JG379">
        <v>6.08600627940814e-06</v>
      </c>
      <c r="JH379">
        <v>1</v>
      </c>
      <c r="JI379">
        <v>1927</v>
      </c>
      <c r="JJ379">
        <v>1</v>
      </c>
      <c r="JK379">
        <v>28</v>
      </c>
      <c r="JL379">
        <v>29320940.3</v>
      </c>
      <c r="JM379">
        <v>29320940.3</v>
      </c>
      <c r="JN379">
        <v>2.43774</v>
      </c>
      <c r="JO379">
        <v>2.34863</v>
      </c>
      <c r="JP379">
        <v>1.4978</v>
      </c>
      <c r="JQ379">
        <v>2.32544</v>
      </c>
      <c r="JR379">
        <v>1.54419</v>
      </c>
      <c r="JS379">
        <v>2.31689</v>
      </c>
      <c r="JT379">
        <v>35.8244</v>
      </c>
      <c r="JU379">
        <v>24.1313</v>
      </c>
      <c r="JV379">
        <v>18</v>
      </c>
      <c r="JW379">
        <v>547.615</v>
      </c>
      <c r="JX379">
        <v>424.142</v>
      </c>
      <c r="JY379">
        <v>25.1926</v>
      </c>
      <c r="JZ379">
        <v>28.6781</v>
      </c>
      <c r="KA379">
        <v>29.9979</v>
      </c>
      <c r="KB379">
        <v>28.4921</v>
      </c>
      <c r="KC379">
        <v>28.5053</v>
      </c>
      <c r="KD379">
        <v>48.9243</v>
      </c>
      <c r="KE379">
        <v>26.7508</v>
      </c>
      <c r="KF379">
        <v>23.593</v>
      </c>
      <c r="KG379">
        <v>25.1412</v>
      </c>
      <c r="KH379">
        <v>1226.63</v>
      </c>
      <c r="KI379">
        <v>20.4081</v>
      </c>
      <c r="KJ379">
        <v>92.6359</v>
      </c>
      <c r="KK379">
        <v>98.6602</v>
      </c>
    </row>
    <row r="380" spans="1:297">
      <c r="A380">
        <v>364</v>
      </c>
      <c r="B380">
        <v>1759256420.1</v>
      </c>
      <c r="C380">
        <v>6579.09999990463</v>
      </c>
      <c r="D380" t="s">
        <v>1173</v>
      </c>
      <c r="E380" t="s">
        <v>1174</v>
      </c>
      <c r="F380">
        <v>5</v>
      </c>
      <c r="G380" t="s">
        <v>1028</v>
      </c>
      <c r="H380" t="s">
        <v>436</v>
      </c>
      <c r="I380">
        <v>1759256412.3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1233.25531041923</v>
      </c>
      <c r="AK380">
        <v>1198.59909090909</v>
      </c>
      <c r="AL380">
        <v>3.27607370340514</v>
      </c>
      <c r="AM380">
        <v>62.8338870890454</v>
      </c>
      <c r="AN380">
        <f>(AP380 - AO380 + DY380*1E3/(8.314*(EA380+273.15)) * AR380/DX380 * AQ380) * DX380/(100*DL380) * 1000/(1000 - AP380)</f>
        <v>0</v>
      </c>
      <c r="AO380">
        <v>20.4183910812005</v>
      </c>
      <c r="AP380">
        <v>23.1864993939394</v>
      </c>
      <c r="AQ380">
        <v>0.002563528141425</v>
      </c>
      <c r="AR380">
        <v>104.034214439665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5.9</v>
      </c>
      <c r="DM380">
        <v>0.5</v>
      </c>
      <c r="DN380" t="s">
        <v>438</v>
      </c>
      <c r="DO380">
        <v>2</v>
      </c>
      <c r="DP380" t="b">
        <v>1</v>
      </c>
      <c r="DQ380">
        <v>1759256412.3</v>
      </c>
      <c r="DR380">
        <v>1148.46461538462</v>
      </c>
      <c r="DS380">
        <v>1193.70846153846</v>
      </c>
      <c r="DT380">
        <v>23.1478538461538</v>
      </c>
      <c r="DU380">
        <v>20.4121384615385</v>
      </c>
      <c r="DV380">
        <v>1141.58153846154</v>
      </c>
      <c r="DW380">
        <v>22.7497923076923</v>
      </c>
      <c r="DX380">
        <v>499.999615384615</v>
      </c>
      <c r="DY380">
        <v>90.6710384615385</v>
      </c>
      <c r="DZ380">
        <v>0.0302852076923077</v>
      </c>
      <c r="EA380">
        <v>29.7473923076923</v>
      </c>
      <c r="EB380">
        <v>29.9757076923077</v>
      </c>
      <c r="EC380">
        <v>999.9</v>
      </c>
      <c r="ED380">
        <v>0</v>
      </c>
      <c r="EE380">
        <v>0</v>
      </c>
      <c r="EF380">
        <v>10023.7330769231</v>
      </c>
      <c r="EG380">
        <v>0</v>
      </c>
      <c r="EH380">
        <v>10.0155</v>
      </c>
      <c r="EI380">
        <v>-45.2424846153846</v>
      </c>
      <c r="EJ380">
        <v>1175.67846153846</v>
      </c>
      <c r="EK380">
        <v>1218.58153846154</v>
      </c>
      <c r="EL380">
        <v>2.73569076923077</v>
      </c>
      <c r="EM380">
        <v>1193.70846153846</v>
      </c>
      <c r="EN380">
        <v>20.4121384615385</v>
      </c>
      <c r="EO380">
        <v>2.09883769230769</v>
      </c>
      <c r="EP380">
        <v>1.85079</v>
      </c>
      <c r="EQ380">
        <v>18.2103538461538</v>
      </c>
      <c r="ER380">
        <v>16.2224692307692</v>
      </c>
      <c r="ES380">
        <v>1999.98461538462</v>
      </c>
      <c r="ET380">
        <v>0.980004769230769</v>
      </c>
      <c r="EU380">
        <v>0.0199949230769231</v>
      </c>
      <c r="EV380">
        <v>0</v>
      </c>
      <c r="EW380">
        <v>1203.60461538462</v>
      </c>
      <c r="EX380">
        <v>5.00016</v>
      </c>
      <c r="EY380">
        <v>24639.4846153846</v>
      </c>
      <c r="EZ380">
        <v>18234.0769230769</v>
      </c>
      <c r="FA380">
        <v>49.2976923076923</v>
      </c>
      <c r="FB380">
        <v>49.75</v>
      </c>
      <c r="FC380">
        <v>49.6822307692308</v>
      </c>
      <c r="FD380">
        <v>49.437</v>
      </c>
      <c r="FE380">
        <v>51.062</v>
      </c>
      <c r="FF380">
        <v>1955.09461538462</v>
      </c>
      <c r="FG380">
        <v>39.89</v>
      </c>
      <c r="FH380">
        <v>0</v>
      </c>
      <c r="FI380">
        <v>1759256427.4</v>
      </c>
      <c r="FJ380">
        <v>0</v>
      </c>
      <c r="FK380">
        <v>1203.4684</v>
      </c>
      <c r="FL380">
        <v>-3.76769228443494</v>
      </c>
      <c r="FM380">
        <v>-53.1692307314359</v>
      </c>
      <c r="FN380">
        <v>24638.988</v>
      </c>
      <c r="FO380">
        <v>15</v>
      </c>
      <c r="FP380">
        <v>0</v>
      </c>
      <c r="FQ380" t="s">
        <v>439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-45.0616142857143</v>
      </c>
      <c r="GD380">
        <v>-3.7581342197242</v>
      </c>
      <c r="GE380">
        <v>0.843611163694628</v>
      </c>
      <c r="GF380">
        <v>0</v>
      </c>
      <c r="GG380">
        <v>1203.55941176471</v>
      </c>
      <c r="GH380">
        <v>-1.63300227876369</v>
      </c>
      <c r="GI380">
        <v>0.322617431209791</v>
      </c>
      <c r="GJ380">
        <v>-1</v>
      </c>
      <c r="GK380">
        <v>2.73924904761905</v>
      </c>
      <c r="GL380">
        <v>0.076028074842437</v>
      </c>
      <c r="GM380">
        <v>0.0293646955024246</v>
      </c>
      <c r="GN380">
        <v>1</v>
      </c>
      <c r="GO380">
        <v>1</v>
      </c>
      <c r="GP380">
        <v>2</v>
      </c>
      <c r="GQ380" t="s">
        <v>440</v>
      </c>
      <c r="GR380">
        <v>3.12527</v>
      </c>
      <c r="GS380">
        <v>2.6553</v>
      </c>
      <c r="GT380">
        <v>0.182415</v>
      </c>
      <c r="GU380">
        <v>0.187186</v>
      </c>
      <c r="GV380">
        <v>0.0990619</v>
      </c>
      <c r="GW380">
        <v>0.0910985</v>
      </c>
      <c r="GX380">
        <v>20957.2</v>
      </c>
      <c r="GY380">
        <v>19813</v>
      </c>
      <c r="GZ380">
        <v>22925.3</v>
      </c>
      <c r="HA380">
        <v>23737.1</v>
      </c>
      <c r="HB380">
        <v>35209.9</v>
      </c>
      <c r="HC380">
        <v>35723.1</v>
      </c>
      <c r="HD380">
        <v>41333</v>
      </c>
      <c r="HE380">
        <v>42335.3</v>
      </c>
      <c r="HF380">
        <v>1.90025</v>
      </c>
      <c r="HG380">
        <v>1.79538</v>
      </c>
      <c r="HH380">
        <v>0.184387</v>
      </c>
      <c r="HI380">
        <v>0</v>
      </c>
      <c r="HJ380">
        <v>26.9918</v>
      </c>
      <c r="HK380">
        <v>999.9</v>
      </c>
      <c r="HL380">
        <v>51.496</v>
      </c>
      <c r="HM380">
        <v>30.101</v>
      </c>
      <c r="HN380">
        <v>24.3396</v>
      </c>
      <c r="HO380">
        <v>54.2795</v>
      </c>
      <c r="HP380">
        <v>42.8165</v>
      </c>
      <c r="HQ380">
        <v>1</v>
      </c>
      <c r="HR380">
        <v>0.0867149</v>
      </c>
      <c r="HS380">
        <v>0.589033</v>
      </c>
      <c r="HT380">
        <v>20.216</v>
      </c>
      <c r="HU380">
        <v>5.23271</v>
      </c>
      <c r="HV380">
        <v>11.992</v>
      </c>
      <c r="HW380">
        <v>4.955</v>
      </c>
      <c r="HX380">
        <v>3.30393</v>
      </c>
      <c r="HY380">
        <v>51.7</v>
      </c>
      <c r="HZ380">
        <v>9999</v>
      </c>
      <c r="IA380">
        <v>9999</v>
      </c>
      <c r="IB380">
        <v>9999</v>
      </c>
      <c r="IC380">
        <v>1.86847</v>
      </c>
      <c r="ID380">
        <v>1.86418</v>
      </c>
      <c r="IE380">
        <v>1.8718</v>
      </c>
      <c r="IF380">
        <v>1.86264</v>
      </c>
      <c r="IG380">
        <v>1.86214</v>
      </c>
      <c r="IH380">
        <v>1.86857</v>
      </c>
      <c r="II380">
        <v>1.85867</v>
      </c>
      <c r="IJ380">
        <v>1.86508</v>
      </c>
      <c r="IK380">
        <v>5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6.92</v>
      </c>
      <c r="IY380">
        <v>0.3988</v>
      </c>
      <c r="IZ380">
        <v>3.97360106167472</v>
      </c>
      <c r="JA380">
        <v>0.00378919108122332</v>
      </c>
      <c r="JB380">
        <v>-1.39025892724049e-06</v>
      </c>
      <c r="JC380">
        <v>2.66215117939144e-10</v>
      </c>
      <c r="JD380">
        <v>0.0716792814121334</v>
      </c>
      <c r="JE380">
        <v>0.00926075309058177</v>
      </c>
      <c r="JF380">
        <v>8.50568971851429e-05</v>
      </c>
      <c r="JG380">
        <v>6.08600627940814e-06</v>
      </c>
      <c r="JH380">
        <v>1</v>
      </c>
      <c r="JI380">
        <v>1927</v>
      </c>
      <c r="JJ380">
        <v>1</v>
      </c>
      <c r="JK380">
        <v>28</v>
      </c>
      <c r="JL380">
        <v>29320940.3</v>
      </c>
      <c r="JM380">
        <v>29320940.3</v>
      </c>
      <c r="JN380">
        <v>2.47192</v>
      </c>
      <c r="JO380">
        <v>2.36572</v>
      </c>
      <c r="JP380">
        <v>1.49902</v>
      </c>
      <c r="JQ380">
        <v>2.32544</v>
      </c>
      <c r="JR380">
        <v>1.54419</v>
      </c>
      <c r="JS380">
        <v>2.24121</v>
      </c>
      <c r="JT380">
        <v>35.8244</v>
      </c>
      <c r="JU380">
        <v>24.1225</v>
      </c>
      <c r="JV380">
        <v>18</v>
      </c>
      <c r="JW380">
        <v>547.771</v>
      </c>
      <c r="JX380">
        <v>423.929</v>
      </c>
      <c r="JY380">
        <v>25.2936</v>
      </c>
      <c r="JZ380">
        <v>28.6818</v>
      </c>
      <c r="KA380">
        <v>29.9994</v>
      </c>
      <c r="KB380">
        <v>28.4951</v>
      </c>
      <c r="KC380">
        <v>28.5084</v>
      </c>
      <c r="KD380">
        <v>49.4718</v>
      </c>
      <c r="KE380">
        <v>26.7508</v>
      </c>
      <c r="KF380">
        <v>23.593</v>
      </c>
      <c r="KG380">
        <v>25.1642</v>
      </c>
      <c r="KH380">
        <v>1240.2</v>
      </c>
      <c r="KI380">
        <v>20.4081</v>
      </c>
      <c r="KJ380">
        <v>92.6361</v>
      </c>
      <c r="KK380">
        <v>98.6609</v>
      </c>
    </row>
    <row r="381" spans="1:297">
      <c r="A381">
        <v>365</v>
      </c>
      <c r="B381">
        <v>1759256425.1</v>
      </c>
      <c r="C381">
        <v>6584.09999990463</v>
      </c>
      <c r="D381" t="s">
        <v>1175</v>
      </c>
      <c r="E381" t="s">
        <v>1176</v>
      </c>
      <c r="F381">
        <v>5</v>
      </c>
      <c r="G381" t="s">
        <v>1028</v>
      </c>
      <c r="H381" t="s">
        <v>436</v>
      </c>
      <c r="I381">
        <v>1759256417.6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1251.80971064787</v>
      </c>
      <c r="AK381">
        <v>1216.36042424242</v>
      </c>
      <c r="AL381">
        <v>3.59814305962546</v>
      </c>
      <c r="AM381">
        <v>62.8338870890454</v>
      </c>
      <c r="AN381">
        <f>(AP381 - AO381 + DY381*1E3/(8.314*(EA381+273.15)) * AR381/DX381 * AQ381) * DX381/(100*DL381) * 1000/(1000 - AP381)</f>
        <v>0</v>
      </c>
      <c r="AO381">
        <v>20.4237149391296</v>
      </c>
      <c r="AP381">
        <v>23.157956969697</v>
      </c>
      <c r="AQ381">
        <v>-0.00537504634035761</v>
      </c>
      <c r="AR381">
        <v>104.034214439665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5.9</v>
      </c>
      <c r="DM381">
        <v>0.5</v>
      </c>
      <c r="DN381" t="s">
        <v>438</v>
      </c>
      <c r="DO381">
        <v>2</v>
      </c>
      <c r="DP381" t="b">
        <v>1</v>
      </c>
      <c r="DQ381">
        <v>1759256417.6</v>
      </c>
      <c r="DR381">
        <v>1166.11166666667</v>
      </c>
      <c r="DS381">
        <v>1212.08083333333</v>
      </c>
      <c r="DT381">
        <v>23.1704083333333</v>
      </c>
      <c r="DU381">
        <v>20.4189166666667</v>
      </c>
      <c r="DV381">
        <v>1159.2</v>
      </c>
      <c r="DW381">
        <v>22.7718416666667</v>
      </c>
      <c r="DX381">
        <v>500.031166666667</v>
      </c>
      <c r="DY381">
        <v>90.671125</v>
      </c>
      <c r="DZ381">
        <v>0.0298810333333333</v>
      </c>
      <c r="EA381">
        <v>29.768975</v>
      </c>
      <c r="EB381">
        <v>29.9877833333333</v>
      </c>
      <c r="EC381">
        <v>999.9</v>
      </c>
      <c r="ED381">
        <v>0</v>
      </c>
      <c r="EE381">
        <v>0</v>
      </c>
      <c r="EF381">
        <v>10013.575</v>
      </c>
      <c r="EG381">
        <v>0</v>
      </c>
      <c r="EH381">
        <v>10.0155</v>
      </c>
      <c r="EI381">
        <v>-45.96765</v>
      </c>
      <c r="EJ381">
        <v>1193.7725</v>
      </c>
      <c r="EK381">
        <v>1237.345</v>
      </c>
      <c r="EL381">
        <v>2.75146833333333</v>
      </c>
      <c r="EM381">
        <v>1212.08083333333</v>
      </c>
      <c r="EN381">
        <v>20.4189166666667</v>
      </c>
      <c r="EO381">
        <v>2.10088416666667</v>
      </c>
      <c r="EP381">
        <v>1.851405</v>
      </c>
      <c r="EQ381">
        <v>18.2258833333333</v>
      </c>
      <c r="ER381">
        <v>16.2277</v>
      </c>
      <c r="ES381">
        <v>1999.99666666667</v>
      </c>
      <c r="ET381">
        <v>0.980005</v>
      </c>
      <c r="EU381">
        <v>0.0199947</v>
      </c>
      <c r="EV381">
        <v>0</v>
      </c>
      <c r="EW381">
        <v>1203.27916666667</v>
      </c>
      <c r="EX381">
        <v>5.00016</v>
      </c>
      <c r="EY381">
        <v>24634.7416666667</v>
      </c>
      <c r="EZ381">
        <v>18234.1916666667</v>
      </c>
      <c r="FA381">
        <v>49.3016666666667</v>
      </c>
      <c r="FB381">
        <v>49.75</v>
      </c>
      <c r="FC381">
        <v>49.6715</v>
      </c>
      <c r="FD381">
        <v>49.437</v>
      </c>
      <c r="FE381">
        <v>51.062</v>
      </c>
      <c r="FF381">
        <v>1955.10666666667</v>
      </c>
      <c r="FG381">
        <v>39.89</v>
      </c>
      <c r="FH381">
        <v>0</v>
      </c>
      <c r="FI381">
        <v>1759256432.2</v>
      </c>
      <c r="FJ381">
        <v>0</v>
      </c>
      <c r="FK381">
        <v>1203.224</v>
      </c>
      <c r="FL381">
        <v>-2.71769230610318</v>
      </c>
      <c r="FM381">
        <v>-56.4076923223262</v>
      </c>
      <c r="FN381">
        <v>24634.596</v>
      </c>
      <c r="FO381">
        <v>15</v>
      </c>
      <c r="FP381">
        <v>0</v>
      </c>
      <c r="FQ381" t="s">
        <v>439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-45.567880952381</v>
      </c>
      <c r="GD381">
        <v>-6.91399419088578</v>
      </c>
      <c r="GE381">
        <v>1.03383609948075</v>
      </c>
      <c r="GF381">
        <v>0</v>
      </c>
      <c r="GG381">
        <v>1203.38617647059</v>
      </c>
      <c r="GH381">
        <v>-2.94469059692208</v>
      </c>
      <c r="GI381">
        <v>0.380131669958167</v>
      </c>
      <c r="GJ381">
        <v>-1</v>
      </c>
      <c r="GK381">
        <v>2.73745142857143</v>
      </c>
      <c r="GL381">
        <v>0.190592978816783</v>
      </c>
      <c r="GM381">
        <v>0.0257467796018055</v>
      </c>
      <c r="GN381">
        <v>0</v>
      </c>
      <c r="GO381">
        <v>0</v>
      </c>
      <c r="GP381">
        <v>2</v>
      </c>
      <c r="GQ381" t="s">
        <v>446</v>
      </c>
      <c r="GR381">
        <v>3.12499</v>
      </c>
      <c r="GS381">
        <v>2.65538</v>
      </c>
      <c r="GT381">
        <v>0.184144</v>
      </c>
      <c r="GU381">
        <v>0.188815</v>
      </c>
      <c r="GV381">
        <v>0.0989641</v>
      </c>
      <c r="GW381">
        <v>0.091122</v>
      </c>
      <c r="GX381">
        <v>20913.1</v>
      </c>
      <c r="GY381">
        <v>19773.3</v>
      </c>
      <c r="GZ381">
        <v>22925.5</v>
      </c>
      <c r="HA381">
        <v>23737.1</v>
      </c>
      <c r="HB381">
        <v>35213.5</v>
      </c>
      <c r="HC381">
        <v>35722.4</v>
      </c>
      <c r="HD381">
        <v>41332.5</v>
      </c>
      <c r="HE381">
        <v>42335.4</v>
      </c>
      <c r="HF381">
        <v>1.89963</v>
      </c>
      <c r="HG381">
        <v>1.79573</v>
      </c>
      <c r="HH381">
        <v>0.186715</v>
      </c>
      <c r="HI381">
        <v>0</v>
      </c>
      <c r="HJ381">
        <v>26.9832</v>
      </c>
      <c r="HK381">
        <v>999.9</v>
      </c>
      <c r="HL381">
        <v>51.496</v>
      </c>
      <c r="HM381">
        <v>30.111</v>
      </c>
      <c r="HN381">
        <v>24.3514</v>
      </c>
      <c r="HO381">
        <v>54.6495</v>
      </c>
      <c r="HP381">
        <v>42.9607</v>
      </c>
      <c r="HQ381">
        <v>1</v>
      </c>
      <c r="HR381">
        <v>0.0872459</v>
      </c>
      <c r="HS381">
        <v>1.13351</v>
      </c>
      <c r="HT381">
        <v>20.2131</v>
      </c>
      <c r="HU381">
        <v>5.23256</v>
      </c>
      <c r="HV381">
        <v>11.992</v>
      </c>
      <c r="HW381">
        <v>4.95515</v>
      </c>
      <c r="HX381">
        <v>3.30385</v>
      </c>
      <c r="HY381">
        <v>51.7</v>
      </c>
      <c r="HZ381">
        <v>9999</v>
      </c>
      <c r="IA381">
        <v>9999</v>
      </c>
      <c r="IB381">
        <v>9999</v>
      </c>
      <c r="IC381">
        <v>1.86846</v>
      </c>
      <c r="ID381">
        <v>1.86417</v>
      </c>
      <c r="IE381">
        <v>1.8718</v>
      </c>
      <c r="IF381">
        <v>1.86265</v>
      </c>
      <c r="IG381">
        <v>1.86212</v>
      </c>
      <c r="IH381">
        <v>1.86855</v>
      </c>
      <c r="II381">
        <v>1.85867</v>
      </c>
      <c r="IJ381">
        <v>1.86508</v>
      </c>
      <c r="IK381">
        <v>5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6.96</v>
      </c>
      <c r="IY381">
        <v>0.3981</v>
      </c>
      <c r="IZ381">
        <v>3.97360106167472</v>
      </c>
      <c r="JA381">
        <v>0.00378919108122332</v>
      </c>
      <c r="JB381">
        <v>-1.39025892724049e-06</v>
      </c>
      <c r="JC381">
        <v>2.66215117939144e-10</v>
      </c>
      <c r="JD381">
        <v>0.0716792814121334</v>
      </c>
      <c r="JE381">
        <v>0.00926075309058177</v>
      </c>
      <c r="JF381">
        <v>8.50568971851429e-05</v>
      </c>
      <c r="JG381">
        <v>6.08600627940814e-06</v>
      </c>
      <c r="JH381">
        <v>1</v>
      </c>
      <c r="JI381">
        <v>1927</v>
      </c>
      <c r="JJ381">
        <v>1</v>
      </c>
      <c r="JK381">
        <v>28</v>
      </c>
      <c r="JL381">
        <v>29320940.4</v>
      </c>
      <c r="JM381">
        <v>29320940.4</v>
      </c>
      <c r="JN381">
        <v>2.49512</v>
      </c>
      <c r="JO381">
        <v>2.35596</v>
      </c>
      <c r="JP381">
        <v>1.49902</v>
      </c>
      <c r="JQ381">
        <v>2.32544</v>
      </c>
      <c r="JR381">
        <v>1.54419</v>
      </c>
      <c r="JS381">
        <v>2.25098</v>
      </c>
      <c r="JT381">
        <v>35.8244</v>
      </c>
      <c r="JU381">
        <v>24.1138</v>
      </c>
      <c r="JV381">
        <v>18</v>
      </c>
      <c r="JW381">
        <v>547.383</v>
      </c>
      <c r="JX381">
        <v>424.152</v>
      </c>
      <c r="JY381">
        <v>25.282</v>
      </c>
      <c r="JZ381">
        <v>28.6842</v>
      </c>
      <c r="KA381">
        <v>30</v>
      </c>
      <c r="KB381">
        <v>28.4976</v>
      </c>
      <c r="KC381">
        <v>28.5108</v>
      </c>
      <c r="KD381">
        <v>50.0476</v>
      </c>
      <c r="KE381">
        <v>26.7508</v>
      </c>
      <c r="KF381">
        <v>23.593</v>
      </c>
      <c r="KG381">
        <v>25.1664</v>
      </c>
      <c r="KH381">
        <v>1260.34</v>
      </c>
      <c r="KI381">
        <v>20.4273</v>
      </c>
      <c r="KJ381">
        <v>92.6357</v>
      </c>
      <c r="KK381">
        <v>98.6611</v>
      </c>
    </row>
    <row r="382" spans="1:297">
      <c r="A382">
        <v>366</v>
      </c>
      <c r="B382">
        <v>1759256430.1</v>
      </c>
      <c r="C382">
        <v>6589.09999990463</v>
      </c>
      <c r="D382" t="s">
        <v>1177</v>
      </c>
      <c r="E382" t="s">
        <v>1178</v>
      </c>
      <c r="F382">
        <v>5</v>
      </c>
      <c r="G382" t="s">
        <v>1028</v>
      </c>
      <c r="H382" t="s">
        <v>436</v>
      </c>
      <c r="I382">
        <v>1759256422.6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1268.93300273339</v>
      </c>
      <c r="AK382">
        <v>1233.82763636364</v>
      </c>
      <c r="AL382">
        <v>3.46050897525589</v>
      </c>
      <c r="AM382">
        <v>62.8338870890454</v>
      </c>
      <c r="AN382">
        <f>(AP382 - AO382 + DY382*1E3/(8.314*(EA382+273.15)) * AR382/DX382 * AQ382) * DX382/(100*DL382) * 1000/(1000 - AP382)</f>
        <v>0</v>
      </c>
      <c r="AO382">
        <v>20.4311153562956</v>
      </c>
      <c r="AP382">
        <v>23.1226266666667</v>
      </c>
      <c r="AQ382">
        <v>-0.00705150320182459</v>
      </c>
      <c r="AR382">
        <v>104.034214439665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5.9</v>
      </c>
      <c r="DM382">
        <v>0.5</v>
      </c>
      <c r="DN382" t="s">
        <v>438</v>
      </c>
      <c r="DO382">
        <v>2</v>
      </c>
      <c r="DP382" t="b">
        <v>1</v>
      </c>
      <c r="DQ382">
        <v>1759256422.6</v>
      </c>
      <c r="DR382">
        <v>1183.05583333333</v>
      </c>
      <c r="DS382">
        <v>1228.94166666667</v>
      </c>
      <c r="DT382">
        <v>23.1634333333333</v>
      </c>
      <c r="DU382">
        <v>20.4252833333333</v>
      </c>
      <c r="DV382">
        <v>1176.11583333333</v>
      </c>
      <c r="DW382">
        <v>22.765025</v>
      </c>
      <c r="DX382">
        <v>499.998333333333</v>
      </c>
      <c r="DY382">
        <v>90.670325</v>
      </c>
      <c r="DZ382">
        <v>0.0301312</v>
      </c>
      <c r="EA382">
        <v>29.7926416666667</v>
      </c>
      <c r="EB382">
        <v>30.0163583333333</v>
      </c>
      <c r="EC382">
        <v>999.9</v>
      </c>
      <c r="ED382">
        <v>0</v>
      </c>
      <c r="EE382">
        <v>0</v>
      </c>
      <c r="EF382">
        <v>9984.36416666667</v>
      </c>
      <c r="EG382">
        <v>0</v>
      </c>
      <c r="EH382">
        <v>10.0155</v>
      </c>
      <c r="EI382">
        <v>-45.8825666666667</v>
      </c>
      <c r="EJ382">
        <v>1211.11</v>
      </c>
      <c r="EK382">
        <v>1254.565</v>
      </c>
      <c r="EL382">
        <v>2.738135</v>
      </c>
      <c r="EM382">
        <v>1228.94166666667</v>
      </c>
      <c r="EN382">
        <v>20.4252833333333</v>
      </c>
      <c r="EO382">
        <v>2.10023416666667</v>
      </c>
      <c r="EP382">
        <v>1.85196666666667</v>
      </c>
      <c r="EQ382">
        <v>18.2209583333333</v>
      </c>
      <c r="ER382">
        <v>16.2324583333333</v>
      </c>
      <c r="ES382">
        <v>1999.98416666667</v>
      </c>
      <c r="ET382">
        <v>0.980005</v>
      </c>
      <c r="EU382">
        <v>0.0199947</v>
      </c>
      <c r="EV382">
        <v>0</v>
      </c>
      <c r="EW382">
        <v>1202.96</v>
      </c>
      <c r="EX382">
        <v>5.00016</v>
      </c>
      <c r="EY382">
        <v>24630.1833333333</v>
      </c>
      <c r="EZ382">
        <v>18234.075</v>
      </c>
      <c r="FA382">
        <v>49.3068333333333</v>
      </c>
      <c r="FB382">
        <v>49.75</v>
      </c>
      <c r="FC382">
        <v>49.6715</v>
      </c>
      <c r="FD382">
        <v>49.437</v>
      </c>
      <c r="FE382">
        <v>51.062</v>
      </c>
      <c r="FF382">
        <v>1955.09416666667</v>
      </c>
      <c r="FG382">
        <v>39.89</v>
      </c>
      <c r="FH382">
        <v>0</v>
      </c>
      <c r="FI382">
        <v>1759256437.6</v>
      </c>
      <c r="FJ382">
        <v>0</v>
      </c>
      <c r="FK382">
        <v>1202.92961538462</v>
      </c>
      <c r="FL382">
        <v>-2.73264956776353</v>
      </c>
      <c r="FM382">
        <v>-53.5555555780408</v>
      </c>
      <c r="FN382">
        <v>24630.0423076923</v>
      </c>
      <c r="FO382">
        <v>15</v>
      </c>
      <c r="FP382">
        <v>0</v>
      </c>
      <c r="FQ382" t="s">
        <v>439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-45.94467</v>
      </c>
      <c r="GD382">
        <v>-1.24707969924807</v>
      </c>
      <c r="GE382">
        <v>0.714072294729322</v>
      </c>
      <c r="GF382">
        <v>0</v>
      </c>
      <c r="GG382">
        <v>1203.12882352941</v>
      </c>
      <c r="GH382">
        <v>-2.99679143720185</v>
      </c>
      <c r="GI382">
        <v>0.364568759800996</v>
      </c>
      <c r="GJ382">
        <v>-1</v>
      </c>
      <c r="GK382">
        <v>2.7391385</v>
      </c>
      <c r="GL382">
        <v>-0.128417593984964</v>
      </c>
      <c r="GM382">
        <v>0.0258111753461558</v>
      </c>
      <c r="GN382">
        <v>0</v>
      </c>
      <c r="GO382">
        <v>0</v>
      </c>
      <c r="GP382">
        <v>2</v>
      </c>
      <c r="GQ382" t="s">
        <v>446</v>
      </c>
      <c r="GR382">
        <v>3.12478</v>
      </c>
      <c r="GS382">
        <v>2.65621</v>
      </c>
      <c r="GT382">
        <v>0.185786</v>
      </c>
      <c r="GU382">
        <v>0.190484</v>
      </c>
      <c r="GV382">
        <v>0.0988585</v>
      </c>
      <c r="GW382">
        <v>0.0911353</v>
      </c>
      <c r="GX382">
        <v>20870.4</v>
      </c>
      <c r="GY382">
        <v>19732.7</v>
      </c>
      <c r="GZ382">
        <v>22924.9</v>
      </c>
      <c r="HA382">
        <v>23737.2</v>
      </c>
      <c r="HB382">
        <v>35217.2</v>
      </c>
      <c r="HC382">
        <v>35722.2</v>
      </c>
      <c r="HD382">
        <v>41331.8</v>
      </c>
      <c r="HE382">
        <v>42335.7</v>
      </c>
      <c r="HF382">
        <v>1.89933</v>
      </c>
      <c r="HG382">
        <v>1.79627</v>
      </c>
      <c r="HH382">
        <v>0.188552</v>
      </c>
      <c r="HI382">
        <v>0</v>
      </c>
      <c r="HJ382">
        <v>26.9769</v>
      </c>
      <c r="HK382">
        <v>999.9</v>
      </c>
      <c r="HL382">
        <v>51.496</v>
      </c>
      <c r="HM382">
        <v>30.101</v>
      </c>
      <c r="HN382">
        <v>24.3396</v>
      </c>
      <c r="HO382">
        <v>54.1495</v>
      </c>
      <c r="HP382">
        <v>43.0449</v>
      </c>
      <c r="HQ382">
        <v>1</v>
      </c>
      <c r="HR382">
        <v>0.0879167</v>
      </c>
      <c r="HS382">
        <v>1.20103</v>
      </c>
      <c r="HT382">
        <v>20.2124</v>
      </c>
      <c r="HU382">
        <v>5.23361</v>
      </c>
      <c r="HV382">
        <v>11.992</v>
      </c>
      <c r="HW382">
        <v>4.9558</v>
      </c>
      <c r="HX382">
        <v>3.30395</v>
      </c>
      <c r="HY382">
        <v>51.7</v>
      </c>
      <c r="HZ382">
        <v>9999</v>
      </c>
      <c r="IA382">
        <v>9999</v>
      </c>
      <c r="IB382">
        <v>9999</v>
      </c>
      <c r="IC382">
        <v>1.86846</v>
      </c>
      <c r="ID382">
        <v>1.86417</v>
      </c>
      <c r="IE382">
        <v>1.87182</v>
      </c>
      <c r="IF382">
        <v>1.86265</v>
      </c>
      <c r="IG382">
        <v>1.86216</v>
      </c>
      <c r="IH382">
        <v>1.86856</v>
      </c>
      <c r="II382">
        <v>1.85867</v>
      </c>
      <c r="IJ382">
        <v>1.86508</v>
      </c>
      <c r="IK382">
        <v>5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6.99</v>
      </c>
      <c r="IY382">
        <v>0.3974</v>
      </c>
      <c r="IZ382">
        <v>3.97360106167472</v>
      </c>
      <c r="JA382">
        <v>0.00378919108122332</v>
      </c>
      <c r="JB382">
        <v>-1.39025892724049e-06</v>
      </c>
      <c r="JC382">
        <v>2.66215117939144e-10</v>
      </c>
      <c r="JD382">
        <v>0.0716792814121334</v>
      </c>
      <c r="JE382">
        <v>0.00926075309058177</v>
      </c>
      <c r="JF382">
        <v>8.50568971851429e-05</v>
      </c>
      <c r="JG382">
        <v>6.08600627940814e-06</v>
      </c>
      <c r="JH382">
        <v>1</v>
      </c>
      <c r="JI382">
        <v>1927</v>
      </c>
      <c r="JJ382">
        <v>1</v>
      </c>
      <c r="JK382">
        <v>28</v>
      </c>
      <c r="JL382">
        <v>29320940.5</v>
      </c>
      <c r="JM382">
        <v>29320940.5</v>
      </c>
      <c r="JN382">
        <v>2.52563</v>
      </c>
      <c r="JO382">
        <v>2.3584</v>
      </c>
      <c r="JP382">
        <v>1.4978</v>
      </c>
      <c r="JQ382">
        <v>2.32544</v>
      </c>
      <c r="JR382">
        <v>1.54419</v>
      </c>
      <c r="JS382">
        <v>2.36328</v>
      </c>
      <c r="JT382">
        <v>35.8477</v>
      </c>
      <c r="JU382">
        <v>24.1225</v>
      </c>
      <c r="JV382">
        <v>18</v>
      </c>
      <c r="JW382">
        <v>547.208</v>
      </c>
      <c r="JX382">
        <v>424.492</v>
      </c>
      <c r="JY382">
        <v>25.2449</v>
      </c>
      <c r="JZ382">
        <v>28.6873</v>
      </c>
      <c r="KA382">
        <v>30.0006</v>
      </c>
      <c r="KB382">
        <v>28.5</v>
      </c>
      <c r="KC382">
        <v>28.5132</v>
      </c>
      <c r="KD382">
        <v>50.552</v>
      </c>
      <c r="KE382">
        <v>26.7508</v>
      </c>
      <c r="KF382">
        <v>23.593</v>
      </c>
      <c r="KG382">
        <v>25.1972</v>
      </c>
      <c r="KH382">
        <v>1273.83</v>
      </c>
      <c r="KI382">
        <v>20.4673</v>
      </c>
      <c r="KJ382">
        <v>92.6338</v>
      </c>
      <c r="KK382">
        <v>98.6616</v>
      </c>
    </row>
    <row r="383" spans="1:297">
      <c r="A383">
        <v>367</v>
      </c>
      <c r="B383">
        <v>1759256435.1</v>
      </c>
      <c r="C383">
        <v>6594.09999990463</v>
      </c>
      <c r="D383" t="s">
        <v>1179</v>
      </c>
      <c r="E383" t="s">
        <v>1180</v>
      </c>
      <c r="F383">
        <v>5</v>
      </c>
      <c r="G383" t="s">
        <v>1028</v>
      </c>
      <c r="H383" t="s">
        <v>436</v>
      </c>
      <c r="I383">
        <v>1759256427.6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1286.8681606206</v>
      </c>
      <c r="AK383">
        <v>1251.48060606061</v>
      </c>
      <c r="AL383">
        <v>3.52972512466836</v>
      </c>
      <c r="AM383">
        <v>62.8338870890454</v>
      </c>
      <c r="AN383">
        <f>(AP383 - AO383 + DY383*1E3/(8.314*(EA383+273.15)) * AR383/DX383 * AQ383) * DX383/(100*DL383) * 1000/(1000 - AP383)</f>
        <v>0</v>
      </c>
      <c r="AO383">
        <v>20.4359751770087</v>
      </c>
      <c r="AP383">
        <v>23.0925696969697</v>
      </c>
      <c r="AQ383">
        <v>-0.00625563327136282</v>
      </c>
      <c r="AR383">
        <v>104.034214439665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5.9</v>
      </c>
      <c r="DM383">
        <v>0.5</v>
      </c>
      <c r="DN383" t="s">
        <v>438</v>
      </c>
      <c r="DO383">
        <v>2</v>
      </c>
      <c r="DP383" t="b">
        <v>1</v>
      </c>
      <c r="DQ383">
        <v>1759256427.6</v>
      </c>
      <c r="DR383">
        <v>1200.1725</v>
      </c>
      <c r="DS383">
        <v>1246.43666666667</v>
      </c>
      <c r="DT383">
        <v>23.1345416666667</v>
      </c>
      <c r="DU383">
        <v>20.4312</v>
      </c>
      <c r="DV383">
        <v>1193.20333333333</v>
      </c>
      <c r="DW383">
        <v>22.736775</v>
      </c>
      <c r="DX383">
        <v>500.001916666667</v>
      </c>
      <c r="DY383">
        <v>90.6685</v>
      </c>
      <c r="DZ383">
        <v>0.0301903583333333</v>
      </c>
      <c r="EA383">
        <v>29.8059916666667</v>
      </c>
      <c r="EB383">
        <v>30.034</v>
      </c>
      <c r="EC383">
        <v>999.9</v>
      </c>
      <c r="ED383">
        <v>0</v>
      </c>
      <c r="EE383">
        <v>0</v>
      </c>
      <c r="EF383">
        <v>9986.3475</v>
      </c>
      <c r="EG383">
        <v>0</v>
      </c>
      <c r="EH383">
        <v>10.0155</v>
      </c>
      <c r="EI383">
        <v>-46.2624666666667</v>
      </c>
      <c r="EJ383">
        <v>1228.595</v>
      </c>
      <c r="EK383">
        <v>1272.4325</v>
      </c>
      <c r="EL383">
        <v>2.70334166666667</v>
      </c>
      <c r="EM383">
        <v>1246.43666666667</v>
      </c>
      <c r="EN383">
        <v>20.4312</v>
      </c>
      <c r="EO383">
        <v>2.09757333333333</v>
      </c>
      <c r="EP383">
        <v>1.852465</v>
      </c>
      <c r="EQ383">
        <v>18.2007666666667</v>
      </c>
      <c r="ER383">
        <v>16.2366666666667</v>
      </c>
      <c r="ES383">
        <v>1999.9925</v>
      </c>
      <c r="ET383">
        <v>0.98000525</v>
      </c>
      <c r="EU383">
        <v>0.0199944666666667</v>
      </c>
      <c r="EV383">
        <v>0</v>
      </c>
      <c r="EW383">
        <v>1202.65583333333</v>
      </c>
      <c r="EX383">
        <v>5.00016</v>
      </c>
      <c r="EY383">
        <v>24626.3833333333</v>
      </c>
      <c r="EZ383">
        <v>18234.1583333333</v>
      </c>
      <c r="FA383">
        <v>49.3068333333333</v>
      </c>
      <c r="FB383">
        <v>49.75</v>
      </c>
      <c r="FC383">
        <v>49.6766666666667</v>
      </c>
      <c r="FD383">
        <v>49.437</v>
      </c>
      <c r="FE383">
        <v>51.062</v>
      </c>
      <c r="FF383">
        <v>1955.1025</v>
      </c>
      <c r="FG383">
        <v>39.89</v>
      </c>
      <c r="FH383">
        <v>0</v>
      </c>
      <c r="FI383">
        <v>1759256442.4</v>
      </c>
      <c r="FJ383">
        <v>0</v>
      </c>
      <c r="FK383">
        <v>1202.69461538462</v>
      </c>
      <c r="FL383">
        <v>-3.01811966077422</v>
      </c>
      <c r="FM383">
        <v>-39.3709402274735</v>
      </c>
      <c r="FN383">
        <v>24626.4</v>
      </c>
      <c r="FO383">
        <v>15</v>
      </c>
      <c r="FP383">
        <v>0</v>
      </c>
      <c r="FQ383" t="s">
        <v>439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-45.9531142857143</v>
      </c>
      <c r="GD383">
        <v>-3.05040779220776</v>
      </c>
      <c r="GE383">
        <v>0.713142505151012</v>
      </c>
      <c r="GF383">
        <v>0</v>
      </c>
      <c r="GG383">
        <v>1202.86235294118</v>
      </c>
      <c r="GH383">
        <v>-3.12177234506929</v>
      </c>
      <c r="GI383">
        <v>0.372882719486091</v>
      </c>
      <c r="GJ383">
        <v>-1</v>
      </c>
      <c r="GK383">
        <v>2.72433047619048</v>
      </c>
      <c r="GL383">
        <v>-0.379608311688308</v>
      </c>
      <c r="GM383">
        <v>0.0394605960754572</v>
      </c>
      <c r="GN383">
        <v>0</v>
      </c>
      <c r="GO383">
        <v>0</v>
      </c>
      <c r="GP383">
        <v>2</v>
      </c>
      <c r="GQ383" t="s">
        <v>446</v>
      </c>
      <c r="GR383">
        <v>3.12523</v>
      </c>
      <c r="GS383">
        <v>2.65566</v>
      </c>
      <c r="GT383">
        <v>0.187439</v>
      </c>
      <c r="GU383">
        <v>0.191975</v>
      </c>
      <c r="GV383">
        <v>0.0987615</v>
      </c>
      <c r="GW383">
        <v>0.0911486</v>
      </c>
      <c r="GX383">
        <v>20828</v>
      </c>
      <c r="GY383">
        <v>19696.3</v>
      </c>
      <c r="GZ383">
        <v>22924.9</v>
      </c>
      <c r="HA383">
        <v>23737.2</v>
      </c>
      <c r="HB383">
        <v>35221.2</v>
      </c>
      <c r="HC383">
        <v>35721.7</v>
      </c>
      <c r="HD383">
        <v>41331.8</v>
      </c>
      <c r="HE383">
        <v>42335.5</v>
      </c>
      <c r="HF383">
        <v>1.9001</v>
      </c>
      <c r="HG383">
        <v>1.79538</v>
      </c>
      <c r="HH383">
        <v>0.187695</v>
      </c>
      <c r="HI383">
        <v>0</v>
      </c>
      <c r="HJ383">
        <v>26.9728</v>
      </c>
      <c r="HK383">
        <v>999.9</v>
      </c>
      <c r="HL383">
        <v>51.496</v>
      </c>
      <c r="HM383">
        <v>30.101</v>
      </c>
      <c r="HN383">
        <v>24.3391</v>
      </c>
      <c r="HO383">
        <v>53.8895</v>
      </c>
      <c r="HP383">
        <v>42.8245</v>
      </c>
      <c r="HQ383">
        <v>1</v>
      </c>
      <c r="HR383">
        <v>0.0888059</v>
      </c>
      <c r="HS383">
        <v>1.5244</v>
      </c>
      <c r="HT383">
        <v>20.2097</v>
      </c>
      <c r="HU383">
        <v>5.23301</v>
      </c>
      <c r="HV383">
        <v>11.992</v>
      </c>
      <c r="HW383">
        <v>4.95535</v>
      </c>
      <c r="HX383">
        <v>3.30385</v>
      </c>
      <c r="HY383">
        <v>51.7</v>
      </c>
      <c r="HZ383">
        <v>9999</v>
      </c>
      <c r="IA383">
        <v>9999</v>
      </c>
      <c r="IB383">
        <v>9999</v>
      </c>
      <c r="IC383">
        <v>1.8685</v>
      </c>
      <c r="ID383">
        <v>1.86418</v>
      </c>
      <c r="IE383">
        <v>1.87181</v>
      </c>
      <c r="IF383">
        <v>1.86265</v>
      </c>
      <c r="IG383">
        <v>1.86216</v>
      </c>
      <c r="IH383">
        <v>1.86856</v>
      </c>
      <c r="II383">
        <v>1.85867</v>
      </c>
      <c r="IJ383">
        <v>1.86508</v>
      </c>
      <c r="IK383">
        <v>5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7.01</v>
      </c>
      <c r="IY383">
        <v>0.3967</v>
      </c>
      <c r="IZ383">
        <v>3.97360106167472</v>
      </c>
      <c r="JA383">
        <v>0.00378919108122332</v>
      </c>
      <c r="JB383">
        <v>-1.39025892724049e-06</v>
      </c>
      <c r="JC383">
        <v>2.66215117939144e-10</v>
      </c>
      <c r="JD383">
        <v>0.0716792814121334</v>
      </c>
      <c r="JE383">
        <v>0.00926075309058177</v>
      </c>
      <c r="JF383">
        <v>8.50568971851429e-05</v>
      </c>
      <c r="JG383">
        <v>6.08600627940814e-06</v>
      </c>
      <c r="JH383">
        <v>1</v>
      </c>
      <c r="JI383">
        <v>1927</v>
      </c>
      <c r="JJ383">
        <v>1</v>
      </c>
      <c r="JK383">
        <v>28</v>
      </c>
      <c r="JL383">
        <v>29320940.6</v>
      </c>
      <c r="JM383">
        <v>29320940.6</v>
      </c>
      <c r="JN383">
        <v>2.54883</v>
      </c>
      <c r="JO383">
        <v>2.34009</v>
      </c>
      <c r="JP383">
        <v>1.4978</v>
      </c>
      <c r="JQ383">
        <v>2.32544</v>
      </c>
      <c r="JR383">
        <v>1.54419</v>
      </c>
      <c r="JS383">
        <v>2.35474</v>
      </c>
      <c r="JT383">
        <v>35.8477</v>
      </c>
      <c r="JU383">
        <v>24.1313</v>
      </c>
      <c r="JV383">
        <v>18</v>
      </c>
      <c r="JW383">
        <v>547.739</v>
      </c>
      <c r="JX383">
        <v>423.982</v>
      </c>
      <c r="JY383">
        <v>25.2059</v>
      </c>
      <c r="JZ383">
        <v>28.6903</v>
      </c>
      <c r="KA383">
        <v>30.0008</v>
      </c>
      <c r="KB383">
        <v>28.503</v>
      </c>
      <c r="KC383">
        <v>28.5156</v>
      </c>
      <c r="KD383">
        <v>51.1371</v>
      </c>
      <c r="KE383">
        <v>26.7508</v>
      </c>
      <c r="KF383">
        <v>23.593</v>
      </c>
      <c r="KG383">
        <v>25.1447</v>
      </c>
      <c r="KH383">
        <v>1294.13</v>
      </c>
      <c r="KI383">
        <v>20.5122</v>
      </c>
      <c r="KJ383">
        <v>92.6337</v>
      </c>
      <c r="KK383">
        <v>98.6614</v>
      </c>
    </row>
    <row r="384" spans="1:297">
      <c r="A384">
        <v>368</v>
      </c>
      <c r="B384">
        <v>1759256440.1</v>
      </c>
      <c r="C384">
        <v>6599.09999990463</v>
      </c>
      <c r="D384" t="s">
        <v>1181</v>
      </c>
      <c r="E384" t="s">
        <v>1182</v>
      </c>
      <c r="F384">
        <v>5</v>
      </c>
      <c r="G384" t="s">
        <v>1028</v>
      </c>
      <c r="H384" t="s">
        <v>436</v>
      </c>
      <c r="I384">
        <v>1759256432.6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1303.32847502747</v>
      </c>
      <c r="AK384">
        <v>1268.50072727273</v>
      </c>
      <c r="AL384">
        <v>3.40802085439924</v>
      </c>
      <c r="AM384">
        <v>62.8338870890454</v>
      </c>
      <c r="AN384">
        <f>(AP384 - AO384 + DY384*1E3/(8.314*(EA384+273.15)) * AR384/DX384 * AQ384) * DX384/(100*DL384) * 1000/(1000 - AP384)</f>
        <v>0</v>
      </c>
      <c r="AO384">
        <v>20.4412591002297</v>
      </c>
      <c r="AP384">
        <v>23.06256</v>
      </c>
      <c r="AQ384">
        <v>-0.00607163905528983</v>
      </c>
      <c r="AR384">
        <v>104.034214439665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5.9</v>
      </c>
      <c r="DM384">
        <v>0.5</v>
      </c>
      <c r="DN384" t="s">
        <v>438</v>
      </c>
      <c r="DO384">
        <v>2</v>
      </c>
      <c r="DP384" t="b">
        <v>1</v>
      </c>
      <c r="DQ384">
        <v>1759256432.6</v>
      </c>
      <c r="DR384">
        <v>1217.30666666667</v>
      </c>
      <c r="DS384">
        <v>1263.22916666667</v>
      </c>
      <c r="DT384">
        <v>23.1023333333333</v>
      </c>
      <c r="DU384">
        <v>20.4370583333333</v>
      </c>
      <c r="DV384">
        <v>1210.31083333333</v>
      </c>
      <c r="DW384">
        <v>22.7052833333333</v>
      </c>
      <c r="DX384">
        <v>499.968333333333</v>
      </c>
      <c r="DY384">
        <v>90.6659916666667</v>
      </c>
      <c r="DZ384">
        <v>0.0305036333333333</v>
      </c>
      <c r="EA384">
        <v>29.812125</v>
      </c>
      <c r="EB384">
        <v>30.0433666666667</v>
      </c>
      <c r="EC384">
        <v>999.9</v>
      </c>
      <c r="ED384">
        <v>0</v>
      </c>
      <c r="EE384">
        <v>0</v>
      </c>
      <c r="EF384">
        <v>9981.4525</v>
      </c>
      <c r="EG384">
        <v>0</v>
      </c>
      <c r="EH384">
        <v>10.0155</v>
      </c>
      <c r="EI384">
        <v>-45.9211916666667</v>
      </c>
      <c r="EJ384">
        <v>1246.0925</v>
      </c>
      <c r="EK384">
        <v>1289.58333333333</v>
      </c>
      <c r="EL384">
        <v>2.6652675</v>
      </c>
      <c r="EM384">
        <v>1263.22916666667</v>
      </c>
      <c r="EN384">
        <v>20.4370583333333</v>
      </c>
      <c r="EO384">
        <v>2.09459583333333</v>
      </c>
      <c r="EP384">
        <v>1.85294583333333</v>
      </c>
      <c r="EQ384">
        <v>18.17815</v>
      </c>
      <c r="ER384">
        <v>16.240725</v>
      </c>
      <c r="ES384">
        <v>2000</v>
      </c>
      <c r="ET384">
        <v>0.9800055</v>
      </c>
      <c r="EU384">
        <v>0.0199942333333333</v>
      </c>
      <c r="EV384">
        <v>0</v>
      </c>
      <c r="EW384">
        <v>1202.45166666667</v>
      </c>
      <c r="EX384">
        <v>5.00016</v>
      </c>
      <c r="EY384">
        <v>24622.9666666667</v>
      </c>
      <c r="EZ384">
        <v>18234.2333333333</v>
      </c>
      <c r="FA384">
        <v>49.312</v>
      </c>
      <c r="FB384">
        <v>49.75</v>
      </c>
      <c r="FC384">
        <v>49.687</v>
      </c>
      <c r="FD384">
        <v>49.437</v>
      </c>
      <c r="FE384">
        <v>51.062</v>
      </c>
      <c r="FF384">
        <v>1955.11</v>
      </c>
      <c r="FG384">
        <v>39.89</v>
      </c>
      <c r="FH384">
        <v>0</v>
      </c>
      <c r="FI384">
        <v>1759256447.2</v>
      </c>
      <c r="FJ384">
        <v>0</v>
      </c>
      <c r="FK384">
        <v>1202.49807692308</v>
      </c>
      <c r="FL384">
        <v>-2.119999996293</v>
      </c>
      <c r="FM384">
        <v>-38.7008547588682</v>
      </c>
      <c r="FN384">
        <v>24623</v>
      </c>
      <c r="FO384">
        <v>15</v>
      </c>
      <c r="FP384">
        <v>0</v>
      </c>
      <c r="FQ384" t="s">
        <v>439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-46.1339</v>
      </c>
      <c r="GD384">
        <v>2.92631278195492</v>
      </c>
      <c r="GE384">
        <v>0.537572473253607</v>
      </c>
      <c r="GF384">
        <v>0</v>
      </c>
      <c r="GG384">
        <v>1202.64352941176</v>
      </c>
      <c r="GH384">
        <v>-2.52528647866675</v>
      </c>
      <c r="GI384">
        <v>0.333694844333776</v>
      </c>
      <c r="GJ384">
        <v>-1</v>
      </c>
      <c r="GK384">
        <v>2.6885485</v>
      </c>
      <c r="GL384">
        <v>-0.454488270676691</v>
      </c>
      <c r="GM384">
        <v>0.0437139078869644</v>
      </c>
      <c r="GN384">
        <v>0</v>
      </c>
      <c r="GO384">
        <v>0</v>
      </c>
      <c r="GP384">
        <v>2</v>
      </c>
      <c r="GQ384" t="s">
        <v>446</v>
      </c>
      <c r="GR384">
        <v>3.12488</v>
      </c>
      <c r="GS384">
        <v>2.65602</v>
      </c>
      <c r="GT384">
        <v>0.189026</v>
      </c>
      <c r="GU384">
        <v>0.193632</v>
      </c>
      <c r="GV384">
        <v>0.0986578</v>
      </c>
      <c r="GW384">
        <v>0.0911595</v>
      </c>
      <c r="GX384">
        <v>20786.9</v>
      </c>
      <c r="GY384">
        <v>19655.6</v>
      </c>
      <c r="GZ384">
        <v>22924.4</v>
      </c>
      <c r="HA384">
        <v>23736.9</v>
      </c>
      <c r="HB384">
        <v>35224.9</v>
      </c>
      <c r="HC384">
        <v>35720.7</v>
      </c>
      <c r="HD384">
        <v>41331.3</v>
      </c>
      <c r="HE384">
        <v>42334.7</v>
      </c>
      <c r="HF384">
        <v>1.8994</v>
      </c>
      <c r="HG384">
        <v>1.79603</v>
      </c>
      <c r="HH384">
        <v>0.188306</v>
      </c>
      <c r="HI384">
        <v>0</v>
      </c>
      <c r="HJ384">
        <v>26.9697</v>
      </c>
      <c r="HK384">
        <v>999.9</v>
      </c>
      <c r="HL384">
        <v>51.471</v>
      </c>
      <c r="HM384">
        <v>30.132</v>
      </c>
      <c r="HN384">
        <v>24.3701</v>
      </c>
      <c r="HO384">
        <v>54.3195</v>
      </c>
      <c r="HP384">
        <v>42.8205</v>
      </c>
      <c r="HQ384">
        <v>1</v>
      </c>
      <c r="HR384">
        <v>0.0891997</v>
      </c>
      <c r="HS384">
        <v>1.56808</v>
      </c>
      <c r="HT384">
        <v>20.2089</v>
      </c>
      <c r="HU384">
        <v>5.23212</v>
      </c>
      <c r="HV384">
        <v>11.992</v>
      </c>
      <c r="HW384">
        <v>4.9552</v>
      </c>
      <c r="HX384">
        <v>3.3036</v>
      </c>
      <c r="HY384">
        <v>51.7</v>
      </c>
      <c r="HZ384">
        <v>9999</v>
      </c>
      <c r="IA384">
        <v>9999</v>
      </c>
      <c r="IB384">
        <v>9999</v>
      </c>
      <c r="IC384">
        <v>1.86849</v>
      </c>
      <c r="ID384">
        <v>1.86419</v>
      </c>
      <c r="IE384">
        <v>1.87182</v>
      </c>
      <c r="IF384">
        <v>1.86266</v>
      </c>
      <c r="IG384">
        <v>1.86213</v>
      </c>
      <c r="IH384">
        <v>1.86855</v>
      </c>
      <c r="II384">
        <v>1.85867</v>
      </c>
      <c r="IJ384">
        <v>1.86508</v>
      </c>
      <c r="IK384">
        <v>5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7.03</v>
      </c>
      <c r="IY384">
        <v>0.396</v>
      </c>
      <c r="IZ384">
        <v>3.97360106167472</v>
      </c>
      <c r="JA384">
        <v>0.00378919108122332</v>
      </c>
      <c r="JB384">
        <v>-1.39025892724049e-06</v>
      </c>
      <c r="JC384">
        <v>2.66215117939144e-10</v>
      </c>
      <c r="JD384">
        <v>0.0716792814121334</v>
      </c>
      <c r="JE384">
        <v>0.00926075309058177</v>
      </c>
      <c r="JF384">
        <v>8.50568971851429e-05</v>
      </c>
      <c r="JG384">
        <v>6.08600627940814e-06</v>
      </c>
      <c r="JH384">
        <v>1</v>
      </c>
      <c r="JI384">
        <v>1927</v>
      </c>
      <c r="JJ384">
        <v>1</v>
      </c>
      <c r="JK384">
        <v>28</v>
      </c>
      <c r="JL384">
        <v>29320940.7</v>
      </c>
      <c r="JM384">
        <v>29320940.7</v>
      </c>
      <c r="JN384">
        <v>2.58179</v>
      </c>
      <c r="JO384">
        <v>2.3645</v>
      </c>
      <c r="JP384">
        <v>1.49902</v>
      </c>
      <c r="JQ384">
        <v>2.32544</v>
      </c>
      <c r="JR384">
        <v>1.54419</v>
      </c>
      <c r="JS384">
        <v>2.31079</v>
      </c>
      <c r="JT384">
        <v>35.8477</v>
      </c>
      <c r="JU384">
        <v>24.0787</v>
      </c>
      <c r="JV384">
        <v>18</v>
      </c>
      <c r="JW384">
        <v>547.306</v>
      </c>
      <c r="JX384">
        <v>424.383</v>
      </c>
      <c r="JY384">
        <v>25.1371</v>
      </c>
      <c r="JZ384">
        <v>28.6927</v>
      </c>
      <c r="KA384">
        <v>30.0006</v>
      </c>
      <c r="KB384">
        <v>28.5058</v>
      </c>
      <c r="KC384">
        <v>28.5185</v>
      </c>
      <c r="KD384">
        <v>51.6494</v>
      </c>
      <c r="KE384">
        <v>26.4606</v>
      </c>
      <c r="KF384">
        <v>23.593</v>
      </c>
      <c r="KG384">
        <v>25.1066</v>
      </c>
      <c r="KH384">
        <v>1307.72</v>
      </c>
      <c r="KI384">
        <v>20.5755</v>
      </c>
      <c r="KJ384">
        <v>92.6323</v>
      </c>
      <c r="KK384">
        <v>98.6596</v>
      </c>
    </row>
    <row r="385" spans="1:297">
      <c r="A385">
        <v>369</v>
      </c>
      <c r="B385">
        <v>1759256445.1</v>
      </c>
      <c r="C385">
        <v>6604.09999990463</v>
      </c>
      <c r="D385" t="s">
        <v>1183</v>
      </c>
      <c r="E385" t="s">
        <v>1184</v>
      </c>
      <c r="F385">
        <v>5</v>
      </c>
      <c r="G385" t="s">
        <v>1028</v>
      </c>
      <c r="H385" t="s">
        <v>436</v>
      </c>
      <c r="I385">
        <v>1759256437.6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1321.38388680594</v>
      </c>
      <c r="AK385">
        <v>1285.77824242424</v>
      </c>
      <c r="AL385">
        <v>3.45292499157354</v>
      </c>
      <c r="AM385">
        <v>62.8338870890454</v>
      </c>
      <c r="AN385">
        <f>(AP385 - AO385 + DY385*1E3/(8.314*(EA385+273.15)) * AR385/DX385 * AQ385) * DX385/(100*DL385) * 1000/(1000 - AP385)</f>
        <v>0</v>
      </c>
      <c r="AO385">
        <v>20.4492518455751</v>
      </c>
      <c r="AP385">
        <v>23.0320812121212</v>
      </c>
      <c r="AQ385">
        <v>-0.00599282992493801</v>
      </c>
      <c r="AR385">
        <v>104.034214439665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5.9</v>
      </c>
      <c r="DM385">
        <v>0.5</v>
      </c>
      <c r="DN385" t="s">
        <v>438</v>
      </c>
      <c r="DO385">
        <v>2</v>
      </c>
      <c r="DP385" t="b">
        <v>1</v>
      </c>
      <c r="DQ385">
        <v>1759256437.6</v>
      </c>
      <c r="DR385">
        <v>1234.25</v>
      </c>
      <c r="DS385">
        <v>1280.27166666667</v>
      </c>
      <c r="DT385">
        <v>23.071525</v>
      </c>
      <c r="DU385">
        <v>20.4439083333333</v>
      </c>
      <c r="DV385">
        <v>1227.2275</v>
      </c>
      <c r="DW385">
        <v>22.6751416666667</v>
      </c>
      <c r="DX385">
        <v>499.99925</v>
      </c>
      <c r="DY385">
        <v>90.66355</v>
      </c>
      <c r="DZ385">
        <v>0.0303703916666667</v>
      </c>
      <c r="EA385">
        <v>29.8123833333333</v>
      </c>
      <c r="EB385">
        <v>30.0413083333333</v>
      </c>
      <c r="EC385">
        <v>999.9</v>
      </c>
      <c r="ED385">
        <v>0</v>
      </c>
      <c r="EE385">
        <v>0</v>
      </c>
      <c r="EF385">
        <v>10004.5275</v>
      </c>
      <c r="EG385">
        <v>0</v>
      </c>
      <c r="EH385">
        <v>10.0155</v>
      </c>
      <c r="EI385">
        <v>-46.0221916666667</v>
      </c>
      <c r="EJ385">
        <v>1263.39666666667</v>
      </c>
      <c r="EK385">
        <v>1306.99166666667</v>
      </c>
      <c r="EL385">
        <v>2.62761666666667</v>
      </c>
      <c r="EM385">
        <v>1280.27166666667</v>
      </c>
      <c r="EN385">
        <v>20.4439083333333</v>
      </c>
      <c r="EO385">
        <v>2.09174583333333</v>
      </c>
      <c r="EP385">
        <v>1.85351666666667</v>
      </c>
      <c r="EQ385">
        <v>18.1564666666667</v>
      </c>
      <c r="ER385">
        <v>16.24555</v>
      </c>
      <c r="ES385">
        <v>2000.035</v>
      </c>
      <c r="ET385">
        <v>0.980006</v>
      </c>
      <c r="EU385">
        <v>0.0199937666666667</v>
      </c>
      <c r="EV385">
        <v>0</v>
      </c>
      <c r="EW385">
        <v>1202.25</v>
      </c>
      <c r="EX385">
        <v>5.00016</v>
      </c>
      <c r="EY385">
        <v>24620.0666666667</v>
      </c>
      <c r="EZ385">
        <v>18234.5416666667</v>
      </c>
      <c r="FA385">
        <v>49.312</v>
      </c>
      <c r="FB385">
        <v>49.75</v>
      </c>
      <c r="FC385">
        <v>49.687</v>
      </c>
      <c r="FD385">
        <v>49.437</v>
      </c>
      <c r="FE385">
        <v>51.062</v>
      </c>
      <c r="FF385">
        <v>1955.145</v>
      </c>
      <c r="FG385">
        <v>39.89</v>
      </c>
      <c r="FH385">
        <v>0</v>
      </c>
      <c r="FI385">
        <v>1759256452.6</v>
      </c>
      <c r="FJ385">
        <v>0</v>
      </c>
      <c r="FK385">
        <v>1202.2712</v>
      </c>
      <c r="FL385">
        <v>-2.53230769699069</v>
      </c>
      <c r="FM385">
        <v>-44.5076923201945</v>
      </c>
      <c r="FN385">
        <v>24619.28</v>
      </c>
      <c r="FO385">
        <v>15</v>
      </c>
      <c r="FP385">
        <v>0</v>
      </c>
      <c r="FQ385" t="s">
        <v>439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-46.0357809523809</v>
      </c>
      <c r="GD385">
        <v>-0.274675324675298</v>
      </c>
      <c r="GE385">
        <v>0.433194806743535</v>
      </c>
      <c r="GF385">
        <v>1</v>
      </c>
      <c r="GG385">
        <v>1202.42705882353</v>
      </c>
      <c r="GH385">
        <v>-2.20809778137375</v>
      </c>
      <c r="GI385">
        <v>0.291744543895391</v>
      </c>
      <c r="GJ385">
        <v>-1</v>
      </c>
      <c r="GK385">
        <v>2.65379523809524</v>
      </c>
      <c r="GL385">
        <v>-0.453323376623375</v>
      </c>
      <c r="GM385">
        <v>0.0458398202459543</v>
      </c>
      <c r="GN385">
        <v>0</v>
      </c>
      <c r="GO385">
        <v>1</v>
      </c>
      <c r="GP385">
        <v>2</v>
      </c>
      <c r="GQ385" t="s">
        <v>440</v>
      </c>
      <c r="GR385">
        <v>3.12518</v>
      </c>
      <c r="GS385">
        <v>2.65597</v>
      </c>
      <c r="GT385">
        <v>0.190634</v>
      </c>
      <c r="GU385">
        <v>0.195134</v>
      </c>
      <c r="GV385">
        <v>0.0985742</v>
      </c>
      <c r="GW385">
        <v>0.0912693</v>
      </c>
      <c r="GX385">
        <v>20745.3</v>
      </c>
      <c r="GY385">
        <v>19619</v>
      </c>
      <c r="GZ385">
        <v>22924.1</v>
      </c>
      <c r="HA385">
        <v>23736.9</v>
      </c>
      <c r="HB385">
        <v>35228</v>
      </c>
      <c r="HC385">
        <v>35716.4</v>
      </c>
      <c r="HD385">
        <v>41330.9</v>
      </c>
      <c r="HE385">
        <v>42334.5</v>
      </c>
      <c r="HF385">
        <v>1.89945</v>
      </c>
      <c r="HG385">
        <v>1.79568</v>
      </c>
      <c r="HH385">
        <v>0.188857</v>
      </c>
      <c r="HI385">
        <v>0</v>
      </c>
      <c r="HJ385">
        <v>26.9672</v>
      </c>
      <c r="HK385">
        <v>999.9</v>
      </c>
      <c r="HL385">
        <v>51.471</v>
      </c>
      <c r="HM385">
        <v>30.132</v>
      </c>
      <c r="HN385">
        <v>24.3718</v>
      </c>
      <c r="HO385">
        <v>53.7295</v>
      </c>
      <c r="HP385">
        <v>42.8045</v>
      </c>
      <c r="HQ385">
        <v>1</v>
      </c>
      <c r="HR385">
        <v>0.0894639</v>
      </c>
      <c r="HS385">
        <v>1.58065</v>
      </c>
      <c r="HT385">
        <v>20.2091</v>
      </c>
      <c r="HU385">
        <v>5.23346</v>
      </c>
      <c r="HV385">
        <v>11.992</v>
      </c>
      <c r="HW385">
        <v>4.95545</v>
      </c>
      <c r="HX385">
        <v>3.30382</v>
      </c>
      <c r="HY385">
        <v>51.7</v>
      </c>
      <c r="HZ385">
        <v>9999</v>
      </c>
      <c r="IA385">
        <v>9999</v>
      </c>
      <c r="IB385">
        <v>9999</v>
      </c>
      <c r="IC385">
        <v>1.86848</v>
      </c>
      <c r="ID385">
        <v>1.8642</v>
      </c>
      <c r="IE385">
        <v>1.8718</v>
      </c>
      <c r="IF385">
        <v>1.86265</v>
      </c>
      <c r="IG385">
        <v>1.86213</v>
      </c>
      <c r="IH385">
        <v>1.86857</v>
      </c>
      <c r="II385">
        <v>1.85867</v>
      </c>
      <c r="IJ385">
        <v>1.86508</v>
      </c>
      <c r="IK385">
        <v>5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7.06</v>
      </c>
      <c r="IY385">
        <v>0.3954</v>
      </c>
      <c r="IZ385">
        <v>3.97360106167472</v>
      </c>
      <c r="JA385">
        <v>0.00378919108122332</v>
      </c>
      <c r="JB385">
        <v>-1.39025892724049e-06</v>
      </c>
      <c r="JC385">
        <v>2.66215117939144e-10</v>
      </c>
      <c r="JD385">
        <v>0.0716792814121334</v>
      </c>
      <c r="JE385">
        <v>0.00926075309058177</v>
      </c>
      <c r="JF385">
        <v>8.50568971851429e-05</v>
      </c>
      <c r="JG385">
        <v>6.08600627940814e-06</v>
      </c>
      <c r="JH385">
        <v>1</v>
      </c>
      <c r="JI385">
        <v>1927</v>
      </c>
      <c r="JJ385">
        <v>1</v>
      </c>
      <c r="JK385">
        <v>28</v>
      </c>
      <c r="JL385">
        <v>29320940.8</v>
      </c>
      <c r="JM385">
        <v>29320940.8</v>
      </c>
      <c r="JN385">
        <v>2.60376</v>
      </c>
      <c r="JO385">
        <v>2.35474</v>
      </c>
      <c r="JP385">
        <v>1.4978</v>
      </c>
      <c r="JQ385">
        <v>2.32544</v>
      </c>
      <c r="JR385">
        <v>1.54419</v>
      </c>
      <c r="JS385">
        <v>2.2998</v>
      </c>
      <c r="JT385">
        <v>35.8477</v>
      </c>
      <c r="JU385">
        <v>24.1225</v>
      </c>
      <c r="JV385">
        <v>18</v>
      </c>
      <c r="JW385">
        <v>547.359</v>
      </c>
      <c r="JX385">
        <v>424.2</v>
      </c>
      <c r="JY385">
        <v>25.0842</v>
      </c>
      <c r="JZ385">
        <v>28.6952</v>
      </c>
      <c r="KA385">
        <v>30.0004</v>
      </c>
      <c r="KB385">
        <v>28.5082</v>
      </c>
      <c r="KC385">
        <v>28.5215</v>
      </c>
      <c r="KD385">
        <v>52.0888</v>
      </c>
      <c r="KE385">
        <v>26.1819</v>
      </c>
      <c r="KF385">
        <v>23.593</v>
      </c>
      <c r="KG385">
        <v>25.0669</v>
      </c>
      <c r="KH385">
        <v>1327.98</v>
      </c>
      <c r="KI385">
        <v>20.6295</v>
      </c>
      <c r="KJ385">
        <v>92.6313</v>
      </c>
      <c r="KK385">
        <v>98.6594</v>
      </c>
    </row>
    <row r="386" spans="1:297">
      <c r="A386">
        <v>370</v>
      </c>
      <c r="B386">
        <v>1759256450.1</v>
      </c>
      <c r="C386">
        <v>6609.09999990463</v>
      </c>
      <c r="D386" t="s">
        <v>1185</v>
      </c>
      <c r="E386" t="s">
        <v>1186</v>
      </c>
      <c r="F386">
        <v>5</v>
      </c>
      <c r="G386" t="s">
        <v>1028</v>
      </c>
      <c r="H386" t="s">
        <v>436</v>
      </c>
      <c r="I386">
        <v>1759256442.6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1337.61290441789</v>
      </c>
      <c r="AK386">
        <v>1302.74715151515</v>
      </c>
      <c r="AL386">
        <v>3.37104298789146</v>
      </c>
      <c r="AM386">
        <v>62.8338870890454</v>
      </c>
      <c r="AN386">
        <f>(AP386 - AO386 + DY386*1E3/(8.314*(EA386+273.15)) * AR386/DX386 * AQ386) * DX386/(100*DL386) * 1000/(1000 - AP386)</f>
        <v>0</v>
      </c>
      <c r="AO386">
        <v>20.4995034543956</v>
      </c>
      <c r="AP386">
        <v>23.0251103030303</v>
      </c>
      <c r="AQ386">
        <v>-0.000831091957550069</v>
      </c>
      <c r="AR386">
        <v>104.034214439665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5.9</v>
      </c>
      <c r="DM386">
        <v>0.5</v>
      </c>
      <c r="DN386" t="s">
        <v>438</v>
      </c>
      <c r="DO386">
        <v>2</v>
      </c>
      <c r="DP386" t="b">
        <v>1</v>
      </c>
      <c r="DQ386">
        <v>1759256442.6</v>
      </c>
      <c r="DR386">
        <v>1251.06166666667</v>
      </c>
      <c r="DS386">
        <v>1296.77916666667</v>
      </c>
      <c r="DT386">
        <v>23.0457583333333</v>
      </c>
      <c r="DU386">
        <v>20.4691166666667</v>
      </c>
      <c r="DV386">
        <v>1244.01333333333</v>
      </c>
      <c r="DW386">
        <v>22.6499666666667</v>
      </c>
      <c r="DX386">
        <v>500.025583333333</v>
      </c>
      <c r="DY386">
        <v>90.6620916666667</v>
      </c>
      <c r="DZ386">
        <v>0.0303367916666667</v>
      </c>
      <c r="EA386">
        <v>29.8059583333333</v>
      </c>
      <c r="EB386">
        <v>30.0423083333333</v>
      </c>
      <c r="EC386">
        <v>999.9</v>
      </c>
      <c r="ED386">
        <v>0</v>
      </c>
      <c r="EE386">
        <v>0</v>
      </c>
      <c r="EF386">
        <v>9991.4125</v>
      </c>
      <c r="EG386">
        <v>0</v>
      </c>
      <c r="EH386">
        <v>10.0155</v>
      </c>
      <c r="EI386">
        <v>-45.7169416666667</v>
      </c>
      <c r="EJ386">
        <v>1280.5725</v>
      </c>
      <c r="EK386">
        <v>1323.8775</v>
      </c>
      <c r="EL386">
        <v>2.57664916666667</v>
      </c>
      <c r="EM386">
        <v>1296.77916666667</v>
      </c>
      <c r="EN386">
        <v>20.4691166666667</v>
      </c>
      <c r="EO386">
        <v>2.08937666666667</v>
      </c>
      <c r="EP386">
        <v>1.8557725</v>
      </c>
      <c r="EQ386">
        <v>18.1384166666667</v>
      </c>
      <c r="ER386">
        <v>16.2646333333333</v>
      </c>
      <c r="ES386">
        <v>2000.0275</v>
      </c>
      <c r="ET386">
        <v>0.980006</v>
      </c>
      <c r="EU386">
        <v>0.019993775</v>
      </c>
      <c r="EV386">
        <v>0</v>
      </c>
      <c r="EW386">
        <v>1202.17666666667</v>
      </c>
      <c r="EX386">
        <v>5.00016</v>
      </c>
      <c r="EY386">
        <v>24616.2083333333</v>
      </c>
      <c r="EZ386">
        <v>18234.475</v>
      </c>
      <c r="FA386">
        <v>49.312</v>
      </c>
      <c r="FB386">
        <v>49.75</v>
      </c>
      <c r="FC386">
        <v>49.6818333333333</v>
      </c>
      <c r="FD386">
        <v>49.437</v>
      </c>
      <c r="FE386">
        <v>51.062</v>
      </c>
      <c r="FF386">
        <v>1955.1375</v>
      </c>
      <c r="FG386">
        <v>39.89</v>
      </c>
      <c r="FH386">
        <v>0</v>
      </c>
      <c r="FI386">
        <v>1759256457.4</v>
      </c>
      <c r="FJ386">
        <v>0</v>
      </c>
      <c r="FK386">
        <v>1202.1368</v>
      </c>
      <c r="FL386">
        <v>-2.22615384148902</v>
      </c>
      <c r="FM386">
        <v>-45.7615382592575</v>
      </c>
      <c r="FN386">
        <v>24615.536</v>
      </c>
      <c r="FO386">
        <v>15</v>
      </c>
      <c r="FP386">
        <v>0</v>
      </c>
      <c r="FQ386" t="s">
        <v>439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-45.8756</v>
      </c>
      <c r="GD386">
        <v>2.54391879699248</v>
      </c>
      <c r="GE386">
        <v>0.51397770671499</v>
      </c>
      <c r="GF386">
        <v>0</v>
      </c>
      <c r="GG386">
        <v>1202.22882352941</v>
      </c>
      <c r="GH386">
        <v>-1.98411001060905</v>
      </c>
      <c r="GI386">
        <v>0.290726925703003</v>
      </c>
      <c r="GJ386">
        <v>-1</v>
      </c>
      <c r="GK386">
        <v>2.6035235</v>
      </c>
      <c r="GL386">
        <v>-0.58477488721804</v>
      </c>
      <c r="GM386">
        <v>0.0571734510306138</v>
      </c>
      <c r="GN386">
        <v>0</v>
      </c>
      <c r="GO386">
        <v>0</v>
      </c>
      <c r="GP386">
        <v>2</v>
      </c>
      <c r="GQ386" t="s">
        <v>446</v>
      </c>
      <c r="GR386">
        <v>3.12502</v>
      </c>
      <c r="GS386">
        <v>2.65579</v>
      </c>
      <c r="GT386">
        <v>0.192189</v>
      </c>
      <c r="GU386">
        <v>0.196618</v>
      </c>
      <c r="GV386">
        <v>0.0985703</v>
      </c>
      <c r="GW386">
        <v>0.0914566</v>
      </c>
      <c r="GX386">
        <v>20705.6</v>
      </c>
      <c r="GY386">
        <v>19582.4</v>
      </c>
      <c r="GZ386">
        <v>22924.3</v>
      </c>
      <c r="HA386">
        <v>23736.4</v>
      </c>
      <c r="HB386">
        <v>35228.2</v>
      </c>
      <c r="HC386">
        <v>35708.6</v>
      </c>
      <c r="HD386">
        <v>41330.8</v>
      </c>
      <c r="HE386">
        <v>42333.9</v>
      </c>
      <c r="HF386">
        <v>1.89948</v>
      </c>
      <c r="HG386">
        <v>1.79573</v>
      </c>
      <c r="HH386">
        <v>0.189565</v>
      </c>
      <c r="HI386">
        <v>0</v>
      </c>
      <c r="HJ386">
        <v>26.9638</v>
      </c>
      <c r="HK386">
        <v>999.9</v>
      </c>
      <c r="HL386">
        <v>51.471</v>
      </c>
      <c r="HM386">
        <v>30.132</v>
      </c>
      <c r="HN386">
        <v>24.3715</v>
      </c>
      <c r="HO386">
        <v>54.2795</v>
      </c>
      <c r="HP386">
        <v>42.9607</v>
      </c>
      <c r="HQ386">
        <v>1</v>
      </c>
      <c r="HR386">
        <v>0.0897536</v>
      </c>
      <c r="HS386">
        <v>1.60731</v>
      </c>
      <c r="HT386">
        <v>20.2088</v>
      </c>
      <c r="HU386">
        <v>5.23346</v>
      </c>
      <c r="HV386">
        <v>11.992</v>
      </c>
      <c r="HW386">
        <v>4.95565</v>
      </c>
      <c r="HX386">
        <v>3.30398</v>
      </c>
      <c r="HY386">
        <v>51.7</v>
      </c>
      <c r="HZ386">
        <v>9999</v>
      </c>
      <c r="IA386">
        <v>9999</v>
      </c>
      <c r="IB386">
        <v>9999</v>
      </c>
      <c r="IC386">
        <v>1.86846</v>
      </c>
      <c r="ID386">
        <v>1.86421</v>
      </c>
      <c r="IE386">
        <v>1.87181</v>
      </c>
      <c r="IF386">
        <v>1.86266</v>
      </c>
      <c r="IG386">
        <v>1.86215</v>
      </c>
      <c r="IH386">
        <v>1.86857</v>
      </c>
      <c r="II386">
        <v>1.85867</v>
      </c>
      <c r="IJ386">
        <v>1.86508</v>
      </c>
      <c r="IK386">
        <v>5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7.09</v>
      </c>
      <c r="IY386">
        <v>0.3953</v>
      </c>
      <c r="IZ386">
        <v>3.97360106167472</v>
      </c>
      <c r="JA386">
        <v>0.00378919108122332</v>
      </c>
      <c r="JB386">
        <v>-1.39025892724049e-06</v>
      </c>
      <c r="JC386">
        <v>2.66215117939144e-10</v>
      </c>
      <c r="JD386">
        <v>0.0716792814121334</v>
      </c>
      <c r="JE386">
        <v>0.00926075309058177</v>
      </c>
      <c r="JF386">
        <v>8.50568971851429e-05</v>
      </c>
      <c r="JG386">
        <v>6.08600627940814e-06</v>
      </c>
      <c r="JH386">
        <v>1</v>
      </c>
      <c r="JI386">
        <v>1927</v>
      </c>
      <c r="JJ386">
        <v>1</v>
      </c>
      <c r="JK386">
        <v>28</v>
      </c>
      <c r="JL386">
        <v>29320940.8</v>
      </c>
      <c r="JM386">
        <v>29320940.8</v>
      </c>
      <c r="JN386">
        <v>2.63184</v>
      </c>
      <c r="JO386">
        <v>2.36938</v>
      </c>
      <c r="JP386">
        <v>1.49902</v>
      </c>
      <c r="JQ386">
        <v>2.32544</v>
      </c>
      <c r="JR386">
        <v>1.54419</v>
      </c>
      <c r="JS386">
        <v>2.27295</v>
      </c>
      <c r="JT386">
        <v>35.8477</v>
      </c>
      <c r="JU386">
        <v>24.1138</v>
      </c>
      <c r="JV386">
        <v>18</v>
      </c>
      <c r="JW386">
        <v>547.401</v>
      </c>
      <c r="JX386">
        <v>424.247</v>
      </c>
      <c r="JY386">
        <v>25.034</v>
      </c>
      <c r="JZ386">
        <v>28.6977</v>
      </c>
      <c r="KA386">
        <v>30.0004</v>
      </c>
      <c r="KB386">
        <v>28.5113</v>
      </c>
      <c r="KC386">
        <v>28.524</v>
      </c>
      <c r="KD386">
        <v>52.6662</v>
      </c>
      <c r="KE386">
        <v>25.902</v>
      </c>
      <c r="KF386">
        <v>23.593</v>
      </c>
      <c r="KG386">
        <v>25.022</v>
      </c>
      <c r="KH386">
        <v>1341.54</v>
      </c>
      <c r="KI386">
        <v>20.6776</v>
      </c>
      <c r="KJ386">
        <v>92.6314</v>
      </c>
      <c r="KK386">
        <v>98.6577</v>
      </c>
    </row>
    <row r="387" spans="1:297">
      <c r="A387">
        <v>371</v>
      </c>
      <c r="B387">
        <v>1759256455.1</v>
      </c>
      <c r="C387">
        <v>6614.09999990463</v>
      </c>
      <c r="D387" t="s">
        <v>1187</v>
      </c>
      <c r="E387" t="s">
        <v>1188</v>
      </c>
      <c r="F387">
        <v>5</v>
      </c>
      <c r="G387" t="s">
        <v>1028</v>
      </c>
      <c r="H387" t="s">
        <v>436</v>
      </c>
      <c r="I387">
        <v>1759256447.6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1354.41628293619</v>
      </c>
      <c r="AK387">
        <v>1319.51545454545</v>
      </c>
      <c r="AL387">
        <v>3.35679582911992</v>
      </c>
      <c r="AM387">
        <v>62.8338870890454</v>
      </c>
      <c r="AN387">
        <f>(AP387 - AO387 + DY387*1E3/(8.314*(EA387+273.15)) * AR387/DX387 * AQ387) * DX387/(100*DL387) * 1000/(1000 - AP387)</f>
        <v>0</v>
      </c>
      <c r="AO387">
        <v>20.5506732019178</v>
      </c>
      <c r="AP387">
        <v>23.0299072727273</v>
      </c>
      <c r="AQ387">
        <v>0.000280345298443241</v>
      </c>
      <c r="AR387">
        <v>104.034214439665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5.9</v>
      </c>
      <c r="DM387">
        <v>0.5</v>
      </c>
      <c r="DN387" t="s">
        <v>438</v>
      </c>
      <c r="DO387">
        <v>2</v>
      </c>
      <c r="DP387" t="b">
        <v>1</v>
      </c>
      <c r="DQ387">
        <v>1759256447.6</v>
      </c>
      <c r="DR387">
        <v>1267.7175</v>
      </c>
      <c r="DS387">
        <v>1313.3425</v>
      </c>
      <c r="DT387">
        <v>23.0311916666667</v>
      </c>
      <c r="DU387">
        <v>20.506975</v>
      </c>
      <c r="DV387">
        <v>1260.6425</v>
      </c>
      <c r="DW387">
        <v>22.6357166666667</v>
      </c>
      <c r="DX387">
        <v>500.023916666667</v>
      </c>
      <c r="DY387">
        <v>90.661625</v>
      </c>
      <c r="DZ387">
        <v>0.030326525</v>
      </c>
      <c r="EA387">
        <v>29.7937833333333</v>
      </c>
      <c r="EB387">
        <v>30.047625</v>
      </c>
      <c r="EC387">
        <v>999.9</v>
      </c>
      <c r="ED387">
        <v>0</v>
      </c>
      <c r="EE387">
        <v>0</v>
      </c>
      <c r="EF387">
        <v>10001.465</v>
      </c>
      <c r="EG387">
        <v>0</v>
      </c>
      <c r="EH387">
        <v>10.0155</v>
      </c>
      <c r="EI387">
        <v>-45.6237583333333</v>
      </c>
      <c r="EJ387">
        <v>1297.60333333333</v>
      </c>
      <c r="EK387">
        <v>1340.83833333333</v>
      </c>
      <c r="EL387">
        <v>2.52424083333333</v>
      </c>
      <c r="EM387">
        <v>1313.3425</v>
      </c>
      <c r="EN387">
        <v>20.506975</v>
      </c>
      <c r="EO387">
        <v>2.088045</v>
      </c>
      <c r="EP387">
        <v>1.85919416666667</v>
      </c>
      <c r="EQ387">
        <v>18.128275</v>
      </c>
      <c r="ER387">
        <v>16.293525</v>
      </c>
      <c r="ES387">
        <v>2000.02333333333</v>
      </c>
      <c r="ET387">
        <v>0.980006</v>
      </c>
      <c r="EU387">
        <v>0.0199937833333333</v>
      </c>
      <c r="EV387">
        <v>0</v>
      </c>
      <c r="EW387">
        <v>1202.00833333333</v>
      </c>
      <c r="EX387">
        <v>5.00016</v>
      </c>
      <c r="EY387">
        <v>24612.25</v>
      </c>
      <c r="EZ387">
        <v>18234.4416666667</v>
      </c>
      <c r="FA387">
        <v>49.312</v>
      </c>
      <c r="FB387">
        <v>49.75</v>
      </c>
      <c r="FC387">
        <v>49.6818333333333</v>
      </c>
      <c r="FD387">
        <v>49.437</v>
      </c>
      <c r="FE387">
        <v>51.062</v>
      </c>
      <c r="FF387">
        <v>1955.13333333333</v>
      </c>
      <c r="FG387">
        <v>39.89</v>
      </c>
      <c r="FH387">
        <v>0</v>
      </c>
      <c r="FI387">
        <v>1759256462.8</v>
      </c>
      <c r="FJ387">
        <v>0</v>
      </c>
      <c r="FK387">
        <v>1201.95576923077</v>
      </c>
      <c r="FL387">
        <v>-1.86905983173553</v>
      </c>
      <c r="FM387">
        <v>-47.3572648912276</v>
      </c>
      <c r="FN387">
        <v>24611.7076923077</v>
      </c>
      <c r="FO387">
        <v>15</v>
      </c>
      <c r="FP387">
        <v>0</v>
      </c>
      <c r="FQ387" t="s">
        <v>439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-45.6899809523809</v>
      </c>
      <c r="GD387">
        <v>1.46960259740266</v>
      </c>
      <c r="GE387">
        <v>0.449883837513903</v>
      </c>
      <c r="GF387">
        <v>0</v>
      </c>
      <c r="GG387">
        <v>1202.11735294118</v>
      </c>
      <c r="GH387">
        <v>-1.84766997880671</v>
      </c>
      <c r="GI387">
        <v>0.265200355153795</v>
      </c>
      <c r="GJ387">
        <v>-1</v>
      </c>
      <c r="GK387">
        <v>2.55988619047619</v>
      </c>
      <c r="GL387">
        <v>-0.638228571428568</v>
      </c>
      <c r="GM387">
        <v>0.0649717570491899</v>
      </c>
      <c r="GN387">
        <v>0</v>
      </c>
      <c r="GO387">
        <v>0</v>
      </c>
      <c r="GP387">
        <v>2</v>
      </c>
      <c r="GQ387" t="s">
        <v>446</v>
      </c>
      <c r="GR387">
        <v>3.12513</v>
      </c>
      <c r="GS387">
        <v>2.65606</v>
      </c>
      <c r="GT387">
        <v>0.19373</v>
      </c>
      <c r="GU387">
        <v>0.198108</v>
      </c>
      <c r="GV387">
        <v>0.0985888</v>
      </c>
      <c r="GW387">
        <v>0.0915969</v>
      </c>
      <c r="GX387">
        <v>20665.9</v>
      </c>
      <c r="GY387">
        <v>19546</v>
      </c>
      <c r="GZ387">
        <v>22924</v>
      </c>
      <c r="HA387">
        <v>23736.3</v>
      </c>
      <c r="HB387">
        <v>35227.5</v>
      </c>
      <c r="HC387">
        <v>35702.9</v>
      </c>
      <c r="HD387">
        <v>41330.6</v>
      </c>
      <c r="HE387">
        <v>42333.5</v>
      </c>
      <c r="HF387">
        <v>1.8993</v>
      </c>
      <c r="HG387">
        <v>1.79608</v>
      </c>
      <c r="HH387">
        <v>0.190035</v>
      </c>
      <c r="HI387">
        <v>0</v>
      </c>
      <c r="HJ387">
        <v>26.9605</v>
      </c>
      <c r="HK387">
        <v>999.9</v>
      </c>
      <c r="HL387">
        <v>51.471</v>
      </c>
      <c r="HM387">
        <v>30.132</v>
      </c>
      <c r="HN387">
        <v>24.3711</v>
      </c>
      <c r="HO387">
        <v>53.7195</v>
      </c>
      <c r="HP387">
        <v>42.8446</v>
      </c>
      <c r="HQ387">
        <v>1</v>
      </c>
      <c r="HR387">
        <v>0.0899771</v>
      </c>
      <c r="HS387">
        <v>1.64631</v>
      </c>
      <c r="HT387">
        <v>20.2085</v>
      </c>
      <c r="HU387">
        <v>5.23346</v>
      </c>
      <c r="HV387">
        <v>11.992</v>
      </c>
      <c r="HW387">
        <v>4.95565</v>
      </c>
      <c r="HX387">
        <v>3.30393</v>
      </c>
      <c r="HY387">
        <v>51.7</v>
      </c>
      <c r="HZ387">
        <v>9999</v>
      </c>
      <c r="IA387">
        <v>9999</v>
      </c>
      <c r="IB387">
        <v>9999</v>
      </c>
      <c r="IC387">
        <v>1.86852</v>
      </c>
      <c r="ID387">
        <v>1.8642</v>
      </c>
      <c r="IE387">
        <v>1.87181</v>
      </c>
      <c r="IF387">
        <v>1.86267</v>
      </c>
      <c r="IG387">
        <v>1.86213</v>
      </c>
      <c r="IH387">
        <v>1.86854</v>
      </c>
      <c r="II387">
        <v>1.85867</v>
      </c>
      <c r="IJ387">
        <v>1.86508</v>
      </c>
      <c r="IK387">
        <v>5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7.11</v>
      </c>
      <c r="IY387">
        <v>0.3955</v>
      </c>
      <c r="IZ387">
        <v>3.97360106167472</v>
      </c>
      <c r="JA387">
        <v>0.00378919108122332</v>
      </c>
      <c r="JB387">
        <v>-1.39025892724049e-06</v>
      </c>
      <c r="JC387">
        <v>2.66215117939144e-10</v>
      </c>
      <c r="JD387">
        <v>0.0716792814121334</v>
      </c>
      <c r="JE387">
        <v>0.00926075309058177</v>
      </c>
      <c r="JF387">
        <v>8.50568971851429e-05</v>
      </c>
      <c r="JG387">
        <v>6.08600627940814e-06</v>
      </c>
      <c r="JH387">
        <v>1</v>
      </c>
      <c r="JI387">
        <v>1927</v>
      </c>
      <c r="JJ387">
        <v>1</v>
      </c>
      <c r="JK387">
        <v>28</v>
      </c>
      <c r="JL387">
        <v>29320940.9</v>
      </c>
      <c r="JM387">
        <v>29320940.9</v>
      </c>
      <c r="JN387">
        <v>2.65625</v>
      </c>
      <c r="JO387">
        <v>2.33887</v>
      </c>
      <c r="JP387">
        <v>1.4978</v>
      </c>
      <c r="JQ387">
        <v>2.32544</v>
      </c>
      <c r="JR387">
        <v>1.54419</v>
      </c>
      <c r="JS387">
        <v>2.37061</v>
      </c>
      <c r="JT387">
        <v>35.8477</v>
      </c>
      <c r="JU387">
        <v>24.1313</v>
      </c>
      <c r="JV387">
        <v>18</v>
      </c>
      <c r="JW387">
        <v>547.308</v>
      </c>
      <c r="JX387">
        <v>424.474</v>
      </c>
      <c r="JY387">
        <v>24.9841</v>
      </c>
      <c r="JZ387">
        <v>28.7001</v>
      </c>
      <c r="KA387">
        <v>30.0003</v>
      </c>
      <c r="KB387">
        <v>28.5137</v>
      </c>
      <c r="KC387">
        <v>28.527</v>
      </c>
      <c r="KD387">
        <v>53.1602</v>
      </c>
      <c r="KE387">
        <v>25.6063</v>
      </c>
      <c r="KF387">
        <v>23.9727</v>
      </c>
      <c r="KG387">
        <v>24.971</v>
      </c>
      <c r="KH387">
        <v>1361.75</v>
      </c>
      <c r="KI387">
        <v>20.7178</v>
      </c>
      <c r="KJ387">
        <v>92.6308</v>
      </c>
      <c r="KK387">
        <v>98.657</v>
      </c>
    </row>
    <row r="388" spans="1:297">
      <c r="A388">
        <v>372</v>
      </c>
      <c r="B388">
        <v>1759256460.1</v>
      </c>
      <c r="C388">
        <v>6619.09999990463</v>
      </c>
      <c r="D388" t="s">
        <v>1189</v>
      </c>
      <c r="E388" t="s">
        <v>1190</v>
      </c>
      <c r="F388">
        <v>5</v>
      </c>
      <c r="G388" t="s">
        <v>1028</v>
      </c>
      <c r="H388" t="s">
        <v>436</v>
      </c>
      <c r="I388">
        <v>1759256452.6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1371.24387879632</v>
      </c>
      <c r="AK388">
        <v>1336.30727272727</v>
      </c>
      <c r="AL388">
        <v>3.35063656477111</v>
      </c>
      <c r="AM388">
        <v>62.8338870890454</v>
      </c>
      <c r="AN388">
        <f>(AP388 - AO388 + DY388*1E3/(8.314*(EA388+273.15)) * AR388/DX388 * AQ388) * DX388/(100*DL388) * 1000/(1000 - AP388)</f>
        <v>0</v>
      </c>
      <c r="AO388">
        <v>20.6120341106366</v>
      </c>
      <c r="AP388">
        <v>23.0488315151515</v>
      </c>
      <c r="AQ388">
        <v>0.000810131836865798</v>
      </c>
      <c r="AR388">
        <v>104.034214439665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5.9</v>
      </c>
      <c r="DM388">
        <v>0.5</v>
      </c>
      <c r="DN388" t="s">
        <v>438</v>
      </c>
      <c r="DO388">
        <v>2</v>
      </c>
      <c r="DP388" t="b">
        <v>1</v>
      </c>
      <c r="DQ388">
        <v>1759256452.6</v>
      </c>
      <c r="DR388">
        <v>1284.22666666667</v>
      </c>
      <c r="DS388">
        <v>1329.62666666667</v>
      </c>
      <c r="DT388">
        <v>23.0314666666667</v>
      </c>
      <c r="DU388">
        <v>20.5663333333333</v>
      </c>
      <c r="DV388">
        <v>1277.12666666667</v>
      </c>
      <c r="DW388">
        <v>22.6359916666667</v>
      </c>
      <c r="DX388">
        <v>500.03975</v>
      </c>
      <c r="DY388">
        <v>90.6628583333333</v>
      </c>
      <c r="DZ388">
        <v>0.030278975</v>
      </c>
      <c r="EA388">
        <v>29.7826083333333</v>
      </c>
      <c r="EB388">
        <v>30.0529666666667</v>
      </c>
      <c r="EC388">
        <v>999.9</v>
      </c>
      <c r="ED388">
        <v>0</v>
      </c>
      <c r="EE388">
        <v>0</v>
      </c>
      <c r="EF388">
        <v>9994.9525</v>
      </c>
      <c r="EG388">
        <v>0</v>
      </c>
      <c r="EH388">
        <v>10.0155</v>
      </c>
      <c r="EI388">
        <v>-45.3983</v>
      </c>
      <c r="EJ388">
        <v>1314.50166666667</v>
      </c>
      <c r="EK388">
        <v>1357.54583333333</v>
      </c>
      <c r="EL388">
        <v>2.46514333333333</v>
      </c>
      <c r="EM388">
        <v>1329.62666666667</v>
      </c>
      <c r="EN388">
        <v>20.5663333333333</v>
      </c>
      <c r="EO388">
        <v>2.08809833333333</v>
      </c>
      <c r="EP388">
        <v>1.86460166666667</v>
      </c>
      <c r="EQ388">
        <v>18.1286833333333</v>
      </c>
      <c r="ER388">
        <v>16.3391</v>
      </c>
      <c r="ES388">
        <v>2000.0175</v>
      </c>
      <c r="ET388">
        <v>0.980006</v>
      </c>
      <c r="EU388">
        <v>0.0199937916666667</v>
      </c>
      <c r="EV388">
        <v>0</v>
      </c>
      <c r="EW388">
        <v>1201.805</v>
      </c>
      <c r="EX388">
        <v>5.00016</v>
      </c>
      <c r="EY388">
        <v>24607.8833333333</v>
      </c>
      <c r="EZ388">
        <v>18234.4</v>
      </c>
      <c r="FA388">
        <v>49.312</v>
      </c>
      <c r="FB388">
        <v>49.75</v>
      </c>
      <c r="FC388">
        <v>49.6818333333333</v>
      </c>
      <c r="FD388">
        <v>49.437</v>
      </c>
      <c r="FE388">
        <v>51.062</v>
      </c>
      <c r="FF388">
        <v>1955.1275</v>
      </c>
      <c r="FG388">
        <v>39.89</v>
      </c>
      <c r="FH388">
        <v>0</v>
      </c>
      <c r="FI388">
        <v>1759256467.6</v>
      </c>
      <c r="FJ388">
        <v>0</v>
      </c>
      <c r="FK388">
        <v>1201.76346153846</v>
      </c>
      <c r="FL388">
        <v>-2.81128205205939</v>
      </c>
      <c r="FM388">
        <v>-49.3572649219529</v>
      </c>
      <c r="FN388">
        <v>24607.8038461538</v>
      </c>
      <c r="FO388">
        <v>15</v>
      </c>
      <c r="FP388">
        <v>0</v>
      </c>
      <c r="FQ388" t="s">
        <v>439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-45.6641952380952</v>
      </c>
      <c r="GD388">
        <v>3.5035246753246</v>
      </c>
      <c r="GE388">
        <v>0.46357682927859</v>
      </c>
      <c r="GF388">
        <v>0</v>
      </c>
      <c r="GG388">
        <v>1201.91294117647</v>
      </c>
      <c r="GH388">
        <v>-2.14576012284728</v>
      </c>
      <c r="GI388">
        <v>0.319848580091962</v>
      </c>
      <c r="GJ388">
        <v>-1</v>
      </c>
      <c r="GK388">
        <v>2.51854142857143</v>
      </c>
      <c r="GL388">
        <v>-0.665594025974026</v>
      </c>
      <c r="GM388">
        <v>0.0676384716031958</v>
      </c>
      <c r="GN388">
        <v>0</v>
      </c>
      <c r="GO388">
        <v>0</v>
      </c>
      <c r="GP388">
        <v>2</v>
      </c>
      <c r="GQ388" t="s">
        <v>446</v>
      </c>
      <c r="GR388">
        <v>3.1251</v>
      </c>
      <c r="GS388">
        <v>2.65557</v>
      </c>
      <c r="GT388">
        <v>0.195257</v>
      </c>
      <c r="GU388">
        <v>0.199684</v>
      </c>
      <c r="GV388">
        <v>0.0986675</v>
      </c>
      <c r="GW388">
        <v>0.0919027</v>
      </c>
      <c r="GX388">
        <v>20626.5</v>
      </c>
      <c r="GY388">
        <v>19507.8</v>
      </c>
      <c r="GZ388">
        <v>22923.8</v>
      </c>
      <c r="HA388">
        <v>23736.6</v>
      </c>
      <c r="HB388">
        <v>35224.2</v>
      </c>
      <c r="HC388">
        <v>35691.6</v>
      </c>
      <c r="HD388">
        <v>41330.3</v>
      </c>
      <c r="HE388">
        <v>42334.2</v>
      </c>
      <c r="HF388">
        <v>1.89937</v>
      </c>
      <c r="HG388">
        <v>1.79595</v>
      </c>
      <c r="HH388">
        <v>0.189524</v>
      </c>
      <c r="HI388">
        <v>0</v>
      </c>
      <c r="HJ388">
        <v>26.9569</v>
      </c>
      <c r="HK388">
        <v>999.9</v>
      </c>
      <c r="HL388">
        <v>51.496</v>
      </c>
      <c r="HM388">
        <v>30.132</v>
      </c>
      <c r="HN388">
        <v>24.3818</v>
      </c>
      <c r="HO388">
        <v>55.1095</v>
      </c>
      <c r="HP388">
        <v>42.8325</v>
      </c>
      <c r="HQ388">
        <v>1</v>
      </c>
      <c r="HR388">
        <v>0.0903201</v>
      </c>
      <c r="HS388">
        <v>1.69919</v>
      </c>
      <c r="HT388">
        <v>20.208</v>
      </c>
      <c r="HU388">
        <v>5.23346</v>
      </c>
      <c r="HV388">
        <v>11.992</v>
      </c>
      <c r="HW388">
        <v>4.9555</v>
      </c>
      <c r="HX388">
        <v>3.30385</v>
      </c>
      <c r="HY388">
        <v>51.7</v>
      </c>
      <c r="HZ388">
        <v>9999</v>
      </c>
      <c r="IA388">
        <v>9999</v>
      </c>
      <c r="IB388">
        <v>9999</v>
      </c>
      <c r="IC388">
        <v>1.86848</v>
      </c>
      <c r="ID388">
        <v>1.86421</v>
      </c>
      <c r="IE388">
        <v>1.8718</v>
      </c>
      <c r="IF388">
        <v>1.86267</v>
      </c>
      <c r="IG388">
        <v>1.86214</v>
      </c>
      <c r="IH388">
        <v>1.86856</v>
      </c>
      <c r="II388">
        <v>1.85867</v>
      </c>
      <c r="IJ388">
        <v>1.86508</v>
      </c>
      <c r="IK388">
        <v>5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7.14</v>
      </c>
      <c r="IY388">
        <v>0.3961</v>
      </c>
      <c r="IZ388">
        <v>3.97360106167472</v>
      </c>
      <c r="JA388">
        <v>0.00378919108122332</v>
      </c>
      <c r="JB388">
        <v>-1.39025892724049e-06</v>
      </c>
      <c r="JC388">
        <v>2.66215117939144e-10</v>
      </c>
      <c r="JD388">
        <v>0.0716792814121334</v>
      </c>
      <c r="JE388">
        <v>0.00926075309058177</v>
      </c>
      <c r="JF388">
        <v>8.50568971851429e-05</v>
      </c>
      <c r="JG388">
        <v>6.08600627940814e-06</v>
      </c>
      <c r="JH388">
        <v>1</v>
      </c>
      <c r="JI388">
        <v>1927</v>
      </c>
      <c r="JJ388">
        <v>1</v>
      </c>
      <c r="JK388">
        <v>28</v>
      </c>
      <c r="JL388">
        <v>29320941</v>
      </c>
      <c r="JM388">
        <v>29320941</v>
      </c>
      <c r="JN388">
        <v>2.68433</v>
      </c>
      <c r="JO388">
        <v>2.32544</v>
      </c>
      <c r="JP388">
        <v>1.4978</v>
      </c>
      <c r="JQ388">
        <v>2.32544</v>
      </c>
      <c r="JR388">
        <v>1.54419</v>
      </c>
      <c r="JS388">
        <v>2.35474</v>
      </c>
      <c r="JT388">
        <v>35.8477</v>
      </c>
      <c r="JU388">
        <v>24.1313</v>
      </c>
      <c r="JV388">
        <v>18</v>
      </c>
      <c r="JW388">
        <v>547.382</v>
      </c>
      <c r="JX388">
        <v>424.423</v>
      </c>
      <c r="JY388">
        <v>24.9312</v>
      </c>
      <c r="JZ388">
        <v>28.7025</v>
      </c>
      <c r="KA388">
        <v>30.0004</v>
      </c>
      <c r="KB388">
        <v>28.5167</v>
      </c>
      <c r="KC388">
        <v>28.53</v>
      </c>
      <c r="KD388">
        <v>53.7161</v>
      </c>
      <c r="KE388">
        <v>25.6063</v>
      </c>
      <c r="KF388">
        <v>23.9727</v>
      </c>
      <c r="KG388">
        <v>24.9157</v>
      </c>
      <c r="KH388">
        <v>1375.28</v>
      </c>
      <c r="KI388">
        <v>20.7291</v>
      </c>
      <c r="KJ388">
        <v>92.63</v>
      </c>
      <c r="KK388">
        <v>98.6586</v>
      </c>
    </row>
    <row r="389" spans="1:297">
      <c r="A389">
        <v>373</v>
      </c>
      <c r="B389">
        <v>1759256465.1</v>
      </c>
      <c r="C389">
        <v>6624.09999990463</v>
      </c>
      <c r="D389" t="s">
        <v>1191</v>
      </c>
      <c r="E389" t="s">
        <v>1192</v>
      </c>
      <c r="F389">
        <v>5</v>
      </c>
      <c r="G389" t="s">
        <v>1028</v>
      </c>
      <c r="H389" t="s">
        <v>436</v>
      </c>
      <c r="I389">
        <v>1759256457.6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1388.71880543747</v>
      </c>
      <c r="AK389">
        <v>1353.72557575758</v>
      </c>
      <c r="AL389">
        <v>3.50047334214912</v>
      </c>
      <c r="AM389">
        <v>62.8338870890454</v>
      </c>
      <c r="AN389">
        <f>(AP389 - AO389 + DY389*1E3/(8.314*(EA389+273.15)) * AR389/DX389 * AQ389) * DX389/(100*DL389) * 1000/(1000 - AP389)</f>
        <v>0</v>
      </c>
      <c r="AO389">
        <v>20.6879660666888</v>
      </c>
      <c r="AP389">
        <v>23.0828484848485</v>
      </c>
      <c r="AQ389">
        <v>0.00644037719480969</v>
      </c>
      <c r="AR389">
        <v>104.034214439665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5.9</v>
      </c>
      <c r="DM389">
        <v>0.5</v>
      </c>
      <c r="DN389" t="s">
        <v>438</v>
      </c>
      <c r="DO389">
        <v>2</v>
      </c>
      <c r="DP389" t="b">
        <v>1</v>
      </c>
      <c r="DQ389">
        <v>1759256457.6</v>
      </c>
      <c r="DR389">
        <v>1300.73</v>
      </c>
      <c r="DS389">
        <v>1346.235</v>
      </c>
      <c r="DT389">
        <v>23.0475166666667</v>
      </c>
      <c r="DU389">
        <v>20.6247916666667</v>
      </c>
      <c r="DV389">
        <v>1293.60416666667</v>
      </c>
      <c r="DW389">
        <v>22.6516666666667</v>
      </c>
      <c r="DX389">
        <v>499.934333333333</v>
      </c>
      <c r="DY389">
        <v>90.6646166666667</v>
      </c>
      <c r="DZ389">
        <v>0.0304893666666667</v>
      </c>
      <c r="EA389">
        <v>29.776875</v>
      </c>
      <c r="EB389">
        <v>30.0519</v>
      </c>
      <c r="EC389">
        <v>999.9</v>
      </c>
      <c r="ED389">
        <v>0</v>
      </c>
      <c r="EE389">
        <v>0</v>
      </c>
      <c r="EF389">
        <v>9983.49083333333</v>
      </c>
      <c r="EG389">
        <v>0</v>
      </c>
      <c r="EH389">
        <v>10.0155</v>
      </c>
      <c r="EI389">
        <v>-45.50325</v>
      </c>
      <c r="EJ389">
        <v>1331.41666666667</v>
      </c>
      <c r="EK389">
        <v>1374.585</v>
      </c>
      <c r="EL389">
        <v>2.42271583333333</v>
      </c>
      <c r="EM389">
        <v>1346.235</v>
      </c>
      <c r="EN389">
        <v>20.6247916666667</v>
      </c>
      <c r="EO389">
        <v>2.0895925</v>
      </c>
      <c r="EP389">
        <v>1.86993833333333</v>
      </c>
      <c r="EQ389">
        <v>18.140075</v>
      </c>
      <c r="ER389">
        <v>16.3839583333333</v>
      </c>
      <c r="ES389">
        <v>1999.99166666667</v>
      </c>
      <c r="ET389">
        <v>0.98000575</v>
      </c>
      <c r="EU389">
        <v>0.0199940166666667</v>
      </c>
      <c r="EV389">
        <v>0</v>
      </c>
      <c r="EW389">
        <v>1201.5125</v>
      </c>
      <c r="EX389">
        <v>5.00016</v>
      </c>
      <c r="EY389">
        <v>24602.825</v>
      </c>
      <c r="EZ389">
        <v>18234.15</v>
      </c>
      <c r="FA389">
        <v>49.312</v>
      </c>
      <c r="FB389">
        <v>49.75</v>
      </c>
      <c r="FC389">
        <v>49.687</v>
      </c>
      <c r="FD389">
        <v>49.437</v>
      </c>
      <c r="FE389">
        <v>51.062</v>
      </c>
      <c r="FF389">
        <v>1955.10166666667</v>
      </c>
      <c r="FG389">
        <v>39.89</v>
      </c>
      <c r="FH389">
        <v>0</v>
      </c>
      <c r="FI389">
        <v>1759256472.4</v>
      </c>
      <c r="FJ389">
        <v>0</v>
      </c>
      <c r="FK389">
        <v>1201.55692307692</v>
      </c>
      <c r="FL389">
        <v>-3.24034187449733</v>
      </c>
      <c r="FM389">
        <v>-60.1025640966814</v>
      </c>
      <c r="FN389">
        <v>24603.1615384615</v>
      </c>
      <c r="FO389">
        <v>15</v>
      </c>
      <c r="FP389">
        <v>0</v>
      </c>
      <c r="FQ389" t="s">
        <v>439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-45.5115904761905</v>
      </c>
      <c r="GD389">
        <v>-0.405607792207828</v>
      </c>
      <c r="GE389">
        <v>0.331433795593748</v>
      </c>
      <c r="GF389">
        <v>1</v>
      </c>
      <c r="GG389">
        <v>1201.70176470588</v>
      </c>
      <c r="GH389">
        <v>-2.6737967920457</v>
      </c>
      <c r="GI389">
        <v>0.361804875818547</v>
      </c>
      <c r="GJ389">
        <v>-1</v>
      </c>
      <c r="GK389">
        <v>2.45518904761905</v>
      </c>
      <c r="GL389">
        <v>-0.569232467532464</v>
      </c>
      <c r="GM389">
        <v>0.0586472862933074</v>
      </c>
      <c r="GN389">
        <v>0</v>
      </c>
      <c r="GO389">
        <v>1</v>
      </c>
      <c r="GP389">
        <v>2</v>
      </c>
      <c r="GQ389" t="s">
        <v>440</v>
      </c>
      <c r="GR389">
        <v>3.12512</v>
      </c>
      <c r="GS389">
        <v>2.65646</v>
      </c>
      <c r="GT389">
        <v>0.196824</v>
      </c>
      <c r="GU389">
        <v>0.201142</v>
      </c>
      <c r="GV389">
        <v>0.0987531</v>
      </c>
      <c r="GW389">
        <v>0.09196</v>
      </c>
      <c r="GX389">
        <v>20586.3</v>
      </c>
      <c r="GY389">
        <v>19471.9</v>
      </c>
      <c r="GZ389">
        <v>22923.7</v>
      </c>
      <c r="HA389">
        <v>23736.2</v>
      </c>
      <c r="HB389">
        <v>35220.7</v>
      </c>
      <c r="HC389">
        <v>35688.8</v>
      </c>
      <c r="HD389">
        <v>41329.9</v>
      </c>
      <c r="HE389">
        <v>42333.5</v>
      </c>
      <c r="HF389">
        <v>1.89918</v>
      </c>
      <c r="HG389">
        <v>1.796</v>
      </c>
      <c r="HH389">
        <v>0.188813</v>
      </c>
      <c r="HI389">
        <v>0</v>
      </c>
      <c r="HJ389">
        <v>26.9546</v>
      </c>
      <c r="HK389">
        <v>999.9</v>
      </c>
      <c r="HL389">
        <v>51.496</v>
      </c>
      <c r="HM389">
        <v>30.132</v>
      </c>
      <c r="HN389">
        <v>24.3807</v>
      </c>
      <c r="HO389">
        <v>54.0095</v>
      </c>
      <c r="HP389">
        <v>42.8526</v>
      </c>
      <c r="HQ389">
        <v>1</v>
      </c>
      <c r="HR389">
        <v>0.0905437</v>
      </c>
      <c r="HS389">
        <v>1.73922</v>
      </c>
      <c r="HT389">
        <v>20.2075</v>
      </c>
      <c r="HU389">
        <v>5.23346</v>
      </c>
      <c r="HV389">
        <v>11.992</v>
      </c>
      <c r="HW389">
        <v>4.95545</v>
      </c>
      <c r="HX389">
        <v>3.30393</v>
      </c>
      <c r="HY389">
        <v>51.7</v>
      </c>
      <c r="HZ389">
        <v>9999</v>
      </c>
      <c r="IA389">
        <v>9999</v>
      </c>
      <c r="IB389">
        <v>9999</v>
      </c>
      <c r="IC389">
        <v>1.8685</v>
      </c>
      <c r="ID389">
        <v>1.86418</v>
      </c>
      <c r="IE389">
        <v>1.8718</v>
      </c>
      <c r="IF389">
        <v>1.86264</v>
      </c>
      <c r="IG389">
        <v>1.86212</v>
      </c>
      <c r="IH389">
        <v>1.86857</v>
      </c>
      <c r="II389">
        <v>1.85867</v>
      </c>
      <c r="IJ389">
        <v>1.86508</v>
      </c>
      <c r="IK389">
        <v>5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7.16</v>
      </c>
      <c r="IY389">
        <v>0.3966</v>
      </c>
      <c r="IZ389">
        <v>3.97360106167472</v>
      </c>
      <c r="JA389">
        <v>0.00378919108122332</v>
      </c>
      <c r="JB389">
        <v>-1.39025892724049e-06</v>
      </c>
      <c r="JC389">
        <v>2.66215117939144e-10</v>
      </c>
      <c r="JD389">
        <v>0.0716792814121334</v>
      </c>
      <c r="JE389">
        <v>0.00926075309058177</v>
      </c>
      <c r="JF389">
        <v>8.50568971851429e-05</v>
      </c>
      <c r="JG389">
        <v>6.08600627940814e-06</v>
      </c>
      <c r="JH389">
        <v>1</v>
      </c>
      <c r="JI389">
        <v>1927</v>
      </c>
      <c r="JJ389">
        <v>1</v>
      </c>
      <c r="JK389">
        <v>28</v>
      </c>
      <c r="JL389">
        <v>29320941.1</v>
      </c>
      <c r="JM389">
        <v>29320941.1</v>
      </c>
      <c r="JN389">
        <v>2.70874</v>
      </c>
      <c r="JO389">
        <v>2.34497</v>
      </c>
      <c r="JP389">
        <v>1.4978</v>
      </c>
      <c r="JQ389">
        <v>2.32544</v>
      </c>
      <c r="JR389">
        <v>1.54419</v>
      </c>
      <c r="JS389">
        <v>2.34497</v>
      </c>
      <c r="JT389">
        <v>35.8244</v>
      </c>
      <c r="JU389">
        <v>24.1313</v>
      </c>
      <c r="JV389">
        <v>18</v>
      </c>
      <c r="JW389">
        <v>547.277</v>
      </c>
      <c r="JX389">
        <v>424.469</v>
      </c>
      <c r="JY389">
        <v>24.8758</v>
      </c>
      <c r="JZ389">
        <v>28.705</v>
      </c>
      <c r="KA389">
        <v>30.0003</v>
      </c>
      <c r="KB389">
        <v>28.5197</v>
      </c>
      <c r="KC389">
        <v>28.5324</v>
      </c>
      <c r="KD389">
        <v>54.1974</v>
      </c>
      <c r="KE389">
        <v>25.6063</v>
      </c>
      <c r="KF389">
        <v>23.9727</v>
      </c>
      <c r="KG389">
        <v>24.8613</v>
      </c>
      <c r="KH389">
        <v>1388.81</v>
      </c>
      <c r="KI389">
        <v>20.7454</v>
      </c>
      <c r="KJ389">
        <v>92.6294</v>
      </c>
      <c r="KK389">
        <v>98.6569</v>
      </c>
    </row>
    <row r="390" spans="1:297">
      <c r="A390">
        <v>374</v>
      </c>
      <c r="B390">
        <v>1759256470.1</v>
      </c>
      <c r="C390">
        <v>6629.09999990463</v>
      </c>
      <c r="D390" t="s">
        <v>1193</v>
      </c>
      <c r="E390" t="s">
        <v>1194</v>
      </c>
      <c r="F390">
        <v>5</v>
      </c>
      <c r="G390" t="s">
        <v>1028</v>
      </c>
      <c r="H390" t="s">
        <v>436</v>
      </c>
      <c r="I390">
        <v>1759256462.6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1405.16261268209</v>
      </c>
      <c r="AK390">
        <v>1370.43806060606</v>
      </c>
      <c r="AL390">
        <v>3.35691510453091</v>
      </c>
      <c r="AM390">
        <v>62.8338870890454</v>
      </c>
      <c r="AN390">
        <f>(AP390 - AO390 + DY390*1E3/(8.314*(EA390+273.15)) * AR390/DX390 * AQ390) * DX390/(100*DL390) * 1000/(1000 - AP390)</f>
        <v>0</v>
      </c>
      <c r="AO390">
        <v>20.695095104352</v>
      </c>
      <c r="AP390">
        <v>23.0879854545454</v>
      </c>
      <c r="AQ390">
        <v>0.000848489189528491</v>
      </c>
      <c r="AR390">
        <v>104.034214439665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5.9</v>
      </c>
      <c r="DM390">
        <v>0.5</v>
      </c>
      <c r="DN390" t="s">
        <v>438</v>
      </c>
      <c r="DO390">
        <v>2</v>
      </c>
      <c r="DP390" t="b">
        <v>1</v>
      </c>
      <c r="DQ390">
        <v>1759256462.6</v>
      </c>
      <c r="DR390">
        <v>1317.2825</v>
      </c>
      <c r="DS390">
        <v>1362.68833333333</v>
      </c>
      <c r="DT390">
        <v>23.0674583333333</v>
      </c>
      <c r="DU390">
        <v>20.6711833333333</v>
      </c>
      <c r="DV390">
        <v>1310.13166666667</v>
      </c>
      <c r="DW390">
        <v>22.6711833333333</v>
      </c>
      <c r="DX390">
        <v>499.967416666667</v>
      </c>
      <c r="DY390">
        <v>90.6675083333333</v>
      </c>
      <c r="DZ390">
        <v>0.0303836666666667</v>
      </c>
      <c r="EA390">
        <v>29.7704333333333</v>
      </c>
      <c r="EB390">
        <v>30.0435416666667</v>
      </c>
      <c r="EC390">
        <v>999.9</v>
      </c>
      <c r="ED390">
        <v>0</v>
      </c>
      <c r="EE390">
        <v>0</v>
      </c>
      <c r="EF390">
        <v>10007.29</v>
      </c>
      <c r="EG390">
        <v>0</v>
      </c>
      <c r="EH390">
        <v>10.0155</v>
      </c>
      <c r="EI390">
        <v>-45.4054666666667</v>
      </c>
      <c r="EJ390">
        <v>1348.38666666667</v>
      </c>
      <c r="EK390">
        <v>1391.45083333333</v>
      </c>
      <c r="EL390">
        <v>2.39625416666667</v>
      </c>
      <c r="EM390">
        <v>1362.68833333333</v>
      </c>
      <c r="EN390">
        <v>20.6711833333333</v>
      </c>
      <c r="EO390">
        <v>2.0914675</v>
      </c>
      <c r="EP390">
        <v>1.87420583333333</v>
      </c>
      <c r="EQ390">
        <v>18.1543416666667</v>
      </c>
      <c r="ER390">
        <v>16.4197916666667</v>
      </c>
      <c r="ES390">
        <v>1999.98916666667</v>
      </c>
      <c r="ET390">
        <v>0.98000575</v>
      </c>
      <c r="EU390">
        <v>0.0199940083333333</v>
      </c>
      <c r="EV390">
        <v>0</v>
      </c>
      <c r="EW390">
        <v>1201.21333333333</v>
      </c>
      <c r="EX390">
        <v>5.00016</v>
      </c>
      <c r="EY390">
        <v>24597.4083333333</v>
      </c>
      <c r="EZ390">
        <v>18234.125</v>
      </c>
      <c r="FA390">
        <v>49.312</v>
      </c>
      <c r="FB390">
        <v>49.75</v>
      </c>
      <c r="FC390">
        <v>49.687</v>
      </c>
      <c r="FD390">
        <v>49.437</v>
      </c>
      <c r="FE390">
        <v>51.062</v>
      </c>
      <c r="FF390">
        <v>1955.09916666667</v>
      </c>
      <c r="FG390">
        <v>39.89</v>
      </c>
      <c r="FH390">
        <v>0</v>
      </c>
      <c r="FI390">
        <v>1759256477.2</v>
      </c>
      <c r="FJ390">
        <v>0</v>
      </c>
      <c r="FK390">
        <v>1201.27615384615</v>
      </c>
      <c r="FL390">
        <v>-2.14017092050906</v>
      </c>
      <c r="FM390">
        <v>-75.3675213291632</v>
      </c>
      <c r="FN390">
        <v>24597.8961538462</v>
      </c>
      <c r="FO390">
        <v>15</v>
      </c>
      <c r="FP390">
        <v>0</v>
      </c>
      <c r="FQ390" t="s">
        <v>439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-45.460715</v>
      </c>
      <c r="GD390">
        <v>0.705568421052678</v>
      </c>
      <c r="GE390">
        <v>0.316982372183375</v>
      </c>
      <c r="GF390">
        <v>0</v>
      </c>
      <c r="GG390">
        <v>1201.46852941176</v>
      </c>
      <c r="GH390">
        <v>-3.43575247755424</v>
      </c>
      <c r="GI390">
        <v>0.418373126125907</v>
      </c>
      <c r="GJ390">
        <v>-1</v>
      </c>
      <c r="GK390">
        <v>2.417723</v>
      </c>
      <c r="GL390">
        <v>-0.339219248120302</v>
      </c>
      <c r="GM390">
        <v>0.0379430843632934</v>
      </c>
      <c r="GN390">
        <v>0</v>
      </c>
      <c r="GO390">
        <v>0</v>
      </c>
      <c r="GP390">
        <v>2</v>
      </c>
      <c r="GQ390" t="s">
        <v>446</v>
      </c>
      <c r="GR390">
        <v>3.12514</v>
      </c>
      <c r="GS390">
        <v>2.65617</v>
      </c>
      <c r="GT390">
        <v>0.198345</v>
      </c>
      <c r="GU390">
        <v>0.202535</v>
      </c>
      <c r="GV390">
        <v>0.0987706</v>
      </c>
      <c r="GW390">
        <v>0.0919802</v>
      </c>
      <c r="GX390">
        <v>20547.2</v>
      </c>
      <c r="GY390">
        <v>19437.8</v>
      </c>
      <c r="GZ390">
        <v>22923.6</v>
      </c>
      <c r="HA390">
        <v>23736</v>
      </c>
      <c r="HB390">
        <v>35219.9</v>
      </c>
      <c r="HC390">
        <v>35687.5</v>
      </c>
      <c r="HD390">
        <v>41329.7</v>
      </c>
      <c r="HE390">
        <v>42332.8</v>
      </c>
      <c r="HF390">
        <v>1.89955</v>
      </c>
      <c r="HG390">
        <v>1.79592</v>
      </c>
      <c r="HH390">
        <v>0.188559</v>
      </c>
      <c r="HI390">
        <v>0</v>
      </c>
      <c r="HJ390">
        <v>26.9529</v>
      </c>
      <c r="HK390">
        <v>999.9</v>
      </c>
      <c r="HL390">
        <v>51.496</v>
      </c>
      <c r="HM390">
        <v>30.142</v>
      </c>
      <c r="HN390">
        <v>24.3957</v>
      </c>
      <c r="HO390">
        <v>54.2595</v>
      </c>
      <c r="HP390">
        <v>42.8646</v>
      </c>
      <c r="HQ390">
        <v>1</v>
      </c>
      <c r="HR390">
        <v>0.0907343</v>
      </c>
      <c r="HS390">
        <v>1.69606</v>
      </c>
      <c r="HT390">
        <v>20.2078</v>
      </c>
      <c r="HU390">
        <v>5.23301</v>
      </c>
      <c r="HV390">
        <v>11.992</v>
      </c>
      <c r="HW390">
        <v>4.9555</v>
      </c>
      <c r="HX390">
        <v>3.3039</v>
      </c>
      <c r="HY390">
        <v>51.7</v>
      </c>
      <c r="HZ390">
        <v>9999</v>
      </c>
      <c r="IA390">
        <v>9999</v>
      </c>
      <c r="IB390">
        <v>9999</v>
      </c>
      <c r="IC390">
        <v>1.86846</v>
      </c>
      <c r="ID390">
        <v>1.8642</v>
      </c>
      <c r="IE390">
        <v>1.8718</v>
      </c>
      <c r="IF390">
        <v>1.86265</v>
      </c>
      <c r="IG390">
        <v>1.86213</v>
      </c>
      <c r="IH390">
        <v>1.86855</v>
      </c>
      <c r="II390">
        <v>1.85867</v>
      </c>
      <c r="IJ390">
        <v>1.86507</v>
      </c>
      <c r="IK390">
        <v>5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7.19</v>
      </c>
      <c r="IY390">
        <v>0.3968</v>
      </c>
      <c r="IZ390">
        <v>3.97360106167472</v>
      </c>
      <c r="JA390">
        <v>0.00378919108122332</v>
      </c>
      <c r="JB390">
        <v>-1.39025892724049e-06</v>
      </c>
      <c r="JC390">
        <v>2.66215117939144e-10</v>
      </c>
      <c r="JD390">
        <v>0.0716792814121334</v>
      </c>
      <c r="JE390">
        <v>0.00926075309058177</v>
      </c>
      <c r="JF390">
        <v>8.50568971851429e-05</v>
      </c>
      <c r="JG390">
        <v>6.08600627940814e-06</v>
      </c>
      <c r="JH390">
        <v>1</v>
      </c>
      <c r="JI390">
        <v>1927</v>
      </c>
      <c r="JJ390">
        <v>1</v>
      </c>
      <c r="JK390">
        <v>28</v>
      </c>
      <c r="JL390">
        <v>29320941.2</v>
      </c>
      <c r="JM390">
        <v>29320941.2</v>
      </c>
      <c r="JN390">
        <v>2.7356</v>
      </c>
      <c r="JO390">
        <v>2.24854</v>
      </c>
      <c r="JP390">
        <v>1.49902</v>
      </c>
      <c r="JQ390">
        <v>2.32544</v>
      </c>
      <c r="JR390">
        <v>1.54419</v>
      </c>
      <c r="JS390">
        <v>2.30957</v>
      </c>
      <c r="JT390">
        <v>35.8477</v>
      </c>
      <c r="JU390">
        <v>24.1313</v>
      </c>
      <c r="JV390">
        <v>18</v>
      </c>
      <c r="JW390">
        <v>547.542</v>
      </c>
      <c r="JX390">
        <v>424.443</v>
      </c>
      <c r="JY390">
        <v>24.8264</v>
      </c>
      <c r="JZ390">
        <v>28.7074</v>
      </c>
      <c r="KA390">
        <v>30.0003</v>
      </c>
      <c r="KB390">
        <v>28.5221</v>
      </c>
      <c r="KC390">
        <v>28.5348</v>
      </c>
      <c r="KD390">
        <v>54.7473</v>
      </c>
      <c r="KE390">
        <v>25.6063</v>
      </c>
      <c r="KF390">
        <v>23.9727</v>
      </c>
      <c r="KG390">
        <v>24.8238</v>
      </c>
      <c r="KH390">
        <v>1409.3</v>
      </c>
      <c r="KI390">
        <v>20.7716</v>
      </c>
      <c r="KJ390">
        <v>92.6289</v>
      </c>
      <c r="KK390">
        <v>98.6555</v>
      </c>
    </row>
    <row r="391" spans="1:297">
      <c r="A391">
        <v>375</v>
      </c>
      <c r="B391">
        <v>1759256475.1</v>
      </c>
      <c r="C391">
        <v>6634.09999990463</v>
      </c>
      <c r="D391" t="s">
        <v>1195</v>
      </c>
      <c r="E391" t="s">
        <v>1196</v>
      </c>
      <c r="F391">
        <v>5</v>
      </c>
      <c r="G391" t="s">
        <v>1028</v>
      </c>
      <c r="H391" t="s">
        <v>436</v>
      </c>
      <c r="I391">
        <v>1759256467.6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1421.10202726995</v>
      </c>
      <c r="AK391">
        <v>1386.83521212121</v>
      </c>
      <c r="AL391">
        <v>3.24094200869385</v>
      </c>
      <c r="AM391">
        <v>62.8338870890454</v>
      </c>
      <c r="AN391">
        <f>(AP391 - AO391 + DY391*1E3/(8.314*(EA391+273.15)) * AR391/DX391 * AQ391) * DX391/(100*DL391) * 1000/(1000 - AP391)</f>
        <v>0</v>
      </c>
      <c r="AO391">
        <v>20.7004609401211</v>
      </c>
      <c r="AP391">
        <v>23.0873484848485</v>
      </c>
      <c r="AQ391">
        <v>-6.11036287306296e-05</v>
      </c>
      <c r="AR391">
        <v>104.034214439665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5.9</v>
      </c>
      <c r="DM391">
        <v>0.5</v>
      </c>
      <c r="DN391" t="s">
        <v>438</v>
      </c>
      <c r="DO391">
        <v>2</v>
      </c>
      <c r="DP391" t="b">
        <v>1</v>
      </c>
      <c r="DQ391">
        <v>1759256467.6</v>
      </c>
      <c r="DR391">
        <v>1333.77583333333</v>
      </c>
      <c r="DS391">
        <v>1378.92083333333</v>
      </c>
      <c r="DT391">
        <v>23.082975</v>
      </c>
      <c r="DU391">
        <v>20.6948083333333</v>
      </c>
      <c r="DV391">
        <v>1326.6</v>
      </c>
      <c r="DW391">
        <v>22.6863666666667</v>
      </c>
      <c r="DX391">
        <v>500.005416666667</v>
      </c>
      <c r="DY391">
        <v>90.6691416666667</v>
      </c>
      <c r="DZ391">
        <v>0.0304005916666667</v>
      </c>
      <c r="EA391">
        <v>29.7620416666667</v>
      </c>
      <c r="EB391">
        <v>30.031975</v>
      </c>
      <c r="EC391">
        <v>999.9</v>
      </c>
      <c r="ED391">
        <v>0</v>
      </c>
      <c r="EE391">
        <v>0</v>
      </c>
      <c r="EF391">
        <v>10016.4608333333</v>
      </c>
      <c r="EG391">
        <v>0</v>
      </c>
      <c r="EH391">
        <v>10.0155</v>
      </c>
      <c r="EI391">
        <v>-45.1445333333333</v>
      </c>
      <c r="EJ391">
        <v>1365.29166666667</v>
      </c>
      <c r="EK391">
        <v>1408.05916666667</v>
      </c>
      <c r="EL391">
        <v>2.38815666666667</v>
      </c>
      <c r="EM391">
        <v>1378.92083333333</v>
      </c>
      <c r="EN391">
        <v>20.6948083333333</v>
      </c>
      <c r="EO391">
        <v>2.09291333333333</v>
      </c>
      <c r="EP391">
        <v>1.87638083333333</v>
      </c>
      <c r="EQ391">
        <v>18.1653333333333</v>
      </c>
      <c r="ER391">
        <v>16.4380333333333</v>
      </c>
      <c r="ES391">
        <v>1999.96333333333</v>
      </c>
      <c r="ET391">
        <v>0.9800055</v>
      </c>
      <c r="EU391">
        <v>0.0199942333333333</v>
      </c>
      <c r="EV391">
        <v>0</v>
      </c>
      <c r="EW391">
        <v>1200.93083333333</v>
      </c>
      <c r="EX391">
        <v>5.00016</v>
      </c>
      <c r="EY391">
        <v>24591.3666666667</v>
      </c>
      <c r="EZ391">
        <v>18233.8916666667</v>
      </c>
      <c r="FA391">
        <v>49.312</v>
      </c>
      <c r="FB391">
        <v>49.75</v>
      </c>
      <c r="FC391">
        <v>49.687</v>
      </c>
      <c r="FD391">
        <v>49.437</v>
      </c>
      <c r="FE391">
        <v>51.062</v>
      </c>
      <c r="FF391">
        <v>1955.07333333333</v>
      </c>
      <c r="FG391">
        <v>39.89</v>
      </c>
      <c r="FH391">
        <v>0</v>
      </c>
      <c r="FI391">
        <v>1759256482.6</v>
      </c>
      <c r="FJ391">
        <v>0</v>
      </c>
      <c r="FK391">
        <v>1200.9928</v>
      </c>
      <c r="FL391">
        <v>-3.47846152140467</v>
      </c>
      <c r="FM391">
        <v>-69.3615385256259</v>
      </c>
      <c r="FN391">
        <v>24591.016</v>
      </c>
      <c r="FO391">
        <v>15</v>
      </c>
      <c r="FP391">
        <v>0</v>
      </c>
      <c r="FQ391" t="s">
        <v>439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-45.2696857142857</v>
      </c>
      <c r="GD391">
        <v>2.8741558441558</v>
      </c>
      <c r="GE391">
        <v>0.542077119171481</v>
      </c>
      <c r="GF391">
        <v>0</v>
      </c>
      <c r="GG391">
        <v>1201.17411764706</v>
      </c>
      <c r="GH391">
        <v>-2.82719631979655</v>
      </c>
      <c r="GI391">
        <v>0.377243232871588</v>
      </c>
      <c r="GJ391">
        <v>-1</v>
      </c>
      <c r="GK391">
        <v>2.39882380952381</v>
      </c>
      <c r="GL391">
        <v>-0.147708311688311</v>
      </c>
      <c r="GM391">
        <v>0.0225909728022986</v>
      </c>
      <c r="GN391">
        <v>0</v>
      </c>
      <c r="GO391">
        <v>0</v>
      </c>
      <c r="GP391">
        <v>2</v>
      </c>
      <c r="GQ391" t="s">
        <v>446</v>
      </c>
      <c r="GR391">
        <v>3.12504</v>
      </c>
      <c r="GS391">
        <v>2.656</v>
      </c>
      <c r="GT391">
        <v>0.199791</v>
      </c>
      <c r="GU391">
        <v>0.204113</v>
      </c>
      <c r="GV391">
        <v>0.0987584</v>
      </c>
      <c r="GW391">
        <v>0.0919931</v>
      </c>
      <c r="GX391">
        <v>20509.9</v>
      </c>
      <c r="GY391">
        <v>19399</v>
      </c>
      <c r="GZ391">
        <v>22923.4</v>
      </c>
      <c r="HA391">
        <v>23735.6</v>
      </c>
      <c r="HB391">
        <v>35220.7</v>
      </c>
      <c r="HC391">
        <v>35686.7</v>
      </c>
      <c r="HD391">
        <v>41329.9</v>
      </c>
      <c r="HE391">
        <v>42332.3</v>
      </c>
      <c r="HF391">
        <v>1.89935</v>
      </c>
      <c r="HG391">
        <v>1.79618</v>
      </c>
      <c r="HH391">
        <v>0.189546</v>
      </c>
      <c r="HI391">
        <v>0</v>
      </c>
      <c r="HJ391">
        <v>26.9506</v>
      </c>
      <c r="HK391">
        <v>999.9</v>
      </c>
      <c r="HL391">
        <v>51.496</v>
      </c>
      <c r="HM391">
        <v>30.132</v>
      </c>
      <c r="HN391">
        <v>24.3824</v>
      </c>
      <c r="HO391">
        <v>53.8495</v>
      </c>
      <c r="HP391">
        <v>42.9447</v>
      </c>
      <c r="HQ391">
        <v>1</v>
      </c>
      <c r="HR391">
        <v>0.0909324</v>
      </c>
      <c r="HS391">
        <v>1.64137</v>
      </c>
      <c r="HT391">
        <v>20.2088</v>
      </c>
      <c r="HU391">
        <v>5.23331</v>
      </c>
      <c r="HV391">
        <v>11.992</v>
      </c>
      <c r="HW391">
        <v>4.9558</v>
      </c>
      <c r="HX391">
        <v>3.30393</v>
      </c>
      <c r="HY391">
        <v>51.7</v>
      </c>
      <c r="HZ391">
        <v>9999</v>
      </c>
      <c r="IA391">
        <v>9999</v>
      </c>
      <c r="IB391">
        <v>9999</v>
      </c>
      <c r="IC391">
        <v>1.86849</v>
      </c>
      <c r="ID391">
        <v>1.86418</v>
      </c>
      <c r="IE391">
        <v>1.8718</v>
      </c>
      <c r="IF391">
        <v>1.86265</v>
      </c>
      <c r="IG391">
        <v>1.86215</v>
      </c>
      <c r="IH391">
        <v>1.86857</v>
      </c>
      <c r="II391">
        <v>1.85867</v>
      </c>
      <c r="IJ391">
        <v>1.86508</v>
      </c>
      <c r="IK391">
        <v>5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7.21</v>
      </c>
      <c r="IY391">
        <v>0.3967</v>
      </c>
      <c r="IZ391">
        <v>3.97360106167472</v>
      </c>
      <c r="JA391">
        <v>0.00378919108122332</v>
      </c>
      <c r="JB391">
        <v>-1.39025892724049e-06</v>
      </c>
      <c r="JC391">
        <v>2.66215117939144e-10</v>
      </c>
      <c r="JD391">
        <v>0.0716792814121334</v>
      </c>
      <c r="JE391">
        <v>0.00926075309058177</v>
      </c>
      <c r="JF391">
        <v>8.50568971851429e-05</v>
      </c>
      <c r="JG391">
        <v>6.08600627940814e-06</v>
      </c>
      <c r="JH391">
        <v>1</v>
      </c>
      <c r="JI391">
        <v>1927</v>
      </c>
      <c r="JJ391">
        <v>1</v>
      </c>
      <c r="JK391">
        <v>28</v>
      </c>
      <c r="JL391">
        <v>29320941.3</v>
      </c>
      <c r="JM391">
        <v>29320941.3</v>
      </c>
      <c r="JN391">
        <v>2.76367</v>
      </c>
      <c r="JO391">
        <v>2.34009</v>
      </c>
      <c r="JP391">
        <v>1.49902</v>
      </c>
      <c r="JQ391">
        <v>2.32544</v>
      </c>
      <c r="JR391">
        <v>1.54419</v>
      </c>
      <c r="JS391">
        <v>2.26685</v>
      </c>
      <c r="JT391">
        <v>35.8477</v>
      </c>
      <c r="JU391">
        <v>24.1225</v>
      </c>
      <c r="JV391">
        <v>18</v>
      </c>
      <c r="JW391">
        <v>547.432</v>
      </c>
      <c r="JX391">
        <v>424.612</v>
      </c>
      <c r="JY391">
        <v>24.7924</v>
      </c>
      <c r="JZ391">
        <v>28.7093</v>
      </c>
      <c r="KA391">
        <v>30.0003</v>
      </c>
      <c r="KB391">
        <v>28.5245</v>
      </c>
      <c r="KC391">
        <v>28.5379</v>
      </c>
      <c r="KD391">
        <v>55.2785</v>
      </c>
      <c r="KE391">
        <v>25.3348</v>
      </c>
      <c r="KF391">
        <v>24.3553</v>
      </c>
      <c r="KG391">
        <v>24.7966</v>
      </c>
      <c r="KH391">
        <v>1422.79</v>
      </c>
      <c r="KI391">
        <v>20.8014</v>
      </c>
      <c r="KJ391">
        <v>92.6288</v>
      </c>
      <c r="KK391">
        <v>98.6542</v>
      </c>
    </row>
    <row r="392" spans="1:297">
      <c r="A392">
        <v>376</v>
      </c>
      <c r="B392">
        <v>1759256480.1</v>
      </c>
      <c r="C392">
        <v>6639.09999990463</v>
      </c>
      <c r="D392" t="s">
        <v>1197</v>
      </c>
      <c r="E392" t="s">
        <v>1198</v>
      </c>
      <c r="F392">
        <v>5</v>
      </c>
      <c r="G392" t="s">
        <v>1028</v>
      </c>
      <c r="H392" t="s">
        <v>436</v>
      </c>
      <c r="I392">
        <v>1759256472.6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1439.80010270666</v>
      </c>
      <c r="AK392">
        <v>1404.40363636364</v>
      </c>
      <c r="AL392">
        <v>3.55259089769911</v>
      </c>
      <c r="AM392">
        <v>62.8338870890454</v>
      </c>
      <c r="AN392">
        <f>(AP392 - AO392 + DY392*1E3/(8.314*(EA392+273.15)) * AR392/DX392 * AQ392) * DX392/(100*DL392) * 1000/(1000 - AP392)</f>
        <v>0</v>
      </c>
      <c r="AO392">
        <v>20.7142622408559</v>
      </c>
      <c r="AP392">
        <v>23.0778739393939</v>
      </c>
      <c r="AQ392">
        <v>-0.00037299338214828</v>
      </c>
      <c r="AR392">
        <v>104.034214439665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5.9</v>
      </c>
      <c r="DM392">
        <v>0.5</v>
      </c>
      <c r="DN392" t="s">
        <v>438</v>
      </c>
      <c r="DO392">
        <v>2</v>
      </c>
      <c r="DP392" t="b">
        <v>1</v>
      </c>
      <c r="DQ392">
        <v>1759256472.6</v>
      </c>
      <c r="DR392">
        <v>1350.23416666667</v>
      </c>
      <c r="DS392">
        <v>1395.71666666667</v>
      </c>
      <c r="DT392">
        <v>23.0855333333333</v>
      </c>
      <c r="DU392">
        <v>20.706375</v>
      </c>
      <c r="DV392">
        <v>1343.03333333333</v>
      </c>
      <c r="DW392">
        <v>22.688875</v>
      </c>
      <c r="DX392">
        <v>500.045916666667</v>
      </c>
      <c r="DY392">
        <v>90.67075</v>
      </c>
      <c r="DZ392">
        <v>0.0304565666666667</v>
      </c>
      <c r="EA392">
        <v>29.7505333333333</v>
      </c>
      <c r="EB392">
        <v>30.02995</v>
      </c>
      <c r="EC392">
        <v>999.9</v>
      </c>
      <c r="ED392">
        <v>0</v>
      </c>
      <c r="EE392">
        <v>0</v>
      </c>
      <c r="EF392">
        <v>10015.1066666667</v>
      </c>
      <c r="EG392">
        <v>0</v>
      </c>
      <c r="EH392">
        <v>10.0155</v>
      </c>
      <c r="EI392">
        <v>-45.48425</v>
      </c>
      <c r="EJ392">
        <v>1382.14166666667</v>
      </c>
      <c r="EK392">
        <v>1425.22833333333</v>
      </c>
      <c r="EL392">
        <v>2.37916416666667</v>
      </c>
      <c r="EM392">
        <v>1395.71666666667</v>
      </c>
      <c r="EN392">
        <v>20.706375</v>
      </c>
      <c r="EO392">
        <v>2.09318333333333</v>
      </c>
      <c r="EP392">
        <v>1.87746166666667</v>
      </c>
      <c r="EQ392">
        <v>18.1673833333333</v>
      </c>
      <c r="ER392">
        <v>16.4470833333333</v>
      </c>
      <c r="ES392">
        <v>1999.96166666667</v>
      </c>
      <c r="ET392">
        <v>0.9800055</v>
      </c>
      <c r="EU392">
        <v>0.0199942333333333</v>
      </c>
      <c r="EV392">
        <v>0</v>
      </c>
      <c r="EW392">
        <v>1200.57</v>
      </c>
      <c r="EX392">
        <v>5.00016</v>
      </c>
      <c r="EY392">
        <v>24585.025</v>
      </c>
      <c r="EZ392">
        <v>18233.8833333333</v>
      </c>
      <c r="FA392">
        <v>49.312</v>
      </c>
      <c r="FB392">
        <v>49.75</v>
      </c>
      <c r="FC392">
        <v>49.687</v>
      </c>
      <c r="FD392">
        <v>49.437</v>
      </c>
      <c r="FE392">
        <v>51.062</v>
      </c>
      <c r="FF392">
        <v>1955.07166666667</v>
      </c>
      <c r="FG392">
        <v>39.89</v>
      </c>
      <c r="FH392">
        <v>0</v>
      </c>
      <c r="FI392">
        <v>1759256487.4</v>
      </c>
      <c r="FJ392">
        <v>0</v>
      </c>
      <c r="FK392">
        <v>1200.6556</v>
      </c>
      <c r="FL392">
        <v>-4.37153844909159</v>
      </c>
      <c r="FM392">
        <v>-76.3384613962061</v>
      </c>
      <c r="FN392">
        <v>24584.852</v>
      </c>
      <c r="FO392">
        <v>15</v>
      </c>
      <c r="FP392">
        <v>0</v>
      </c>
      <c r="FQ392" t="s">
        <v>439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-45.51409</v>
      </c>
      <c r="GD392">
        <v>-2.09760000000001</v>
      </c>
      <c r="GE392">
        <v>0.76519738231387</v>
      </c>
      <c r="GF392">
        <v>0</v>
      </c>
      <c r="GG392">
        <v>1200.90970588235</v>
      </c>
      <c r="GH392">
        <v>-3.70924369363796</v>
      </c>
      <c r="GI392">
        <v>0.445292272123002</v>
      </c>
      <c r="GJ392">
        <v>-1</v>
      </c>
      <c r="GK392">
        <v>2.3817145</v>
      </c>
      <c r="GL392">
        <v>-0.0880136842105274</v>
      </c>
      <c r="GM392">
        <v>0.0146228230772994</v>
      </c>
      <c r="GN392">
        <v>1</v>
      </c>
      <c r="GO392">
        <v>1</v>
      </c>
      <c r="GP392">
        <v>2</v>
      </c>
      <c r="GQ392" t="s">
        <v>440</v>
      </c>
      <c r="GR392">
        <v>3.12502</v>
      </c>
      <c r="GS392">
        <v>2.65627</v>
      </c>
      <c r="GT392">
        <v>0.20135</v>
      </c>
      <c r="GU392">
        <v>0.205566</v>
      </c>
      <c r="GV392">
        <v>0.0987415</v>
      </c>
      <c r="GW392">
        <v>0.0921951</v>
      </c>
      <c r="GX392">
        <v>20469.6</v>
      </c>
      <c r="GY392">
        <v>19363.8</v>
      </c>
      <c r="GZ392">
        <v>22923.1</v>
      </c>
      <c r="HA392">
        <v>23735.9</v>
      </c>
      <c r="HB392">
        <v>35221.2</v>
      </c>
      <c r="HC392">
        <v>35679</v>
      </c>
      <c r="HD392">
        <v>41329.5</v>
      </c>
      <c r="HE392">
        <v>42332.5</v>
      </c>
      <c r="HF392">
        <v>1.89902</v>
      </c>
      <c r="HG392">
        <v>1.7965</v>
      </c>
      <c r="HH392">
        <v>0.188414</v>
      </c>
      <c r="HI392">
        <v>0</v>
      </c>
      <c r="HJ392">
        <v>26.9478</v>
      </c>
      <c r="HK392">
        <v>999.9</v>
      </c>
      <c r="HL392">
        <v>51.52</v>
      </c>
      <c r="HM392">
        <v>30.142</v>
      </c>
      <c r="HN392">
        <v>24.4078</v>
      </c>
      <c r="HO392">
        <v>54.0395</v>
      </c>
      <c r="HP392">
        <v>42.9487</v>
      </c>
      <c r="HQ392">
        <v>1</v>
      </c>
      <c r="HR392">
        <v>0.0909578</v>
      </c>
      <c r="HS392">
        <v>1.65798</v>
      </c>
      <c r="HT392">
        <v>20.2085</v>
      </c>
      <c r="HU392">
        <v>5.23331</v>
      </c>
      <c r="HV392">
        <v>11.992</v>
      </c>
      <c r="HW392">
        <v>4.9557</v>
      </c>
      <c r="HX392">
        <v>3.30398</v>
      </c>
      <c r="HY392">
        <v>51.7</v>
      </c>
      <c r="HZ392">
        <v>9999</v>
      </c>
      <c r="IA392">
        <v>9999</v>
      </c>
      <c r="IB392">
        <v>9999</v>
      </c>
      <c r="IC392">
        <v>1.8685</v>
      </c>
      <c r="ID392">
        <v>1.86418</v>
      </c>
      <c r="IE392">
        <v>1.8718</v>
      </c>
      <c r="IF392">
        <v>1.86266</v>
      </c>
      <c r="IG392">
        <v>1.86215</v>
      </c>
      <c r="IH392">
        <v>1.86855</v>
      </c>
      <c r="II392">
        <v>1.85867</v>
      </c>
      <c r="IJ392">
        <v>1.86508</v>
      </c>
      <c r="IK392">
        <v>5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7.24</v>
      </c>
      <c r="IY392">
        <v>0.3965</v>
      </c>
      <c r="IZ392">
        <v>3.97360106167472</v>
      </c>
      <c r="JA392">
        <v>0.00378919108122332</v>
      </c>
      <c r="JB392">
        <v>-1.39025892724049e-06</v>
      </c>
      <c r="JC392">
        <v>2.66215117939144e-10</v>
      </c>
      <c r="JD392">
        <v>0.0716792814121334</v>
      </c>
      <c r="JE392">
        <v>0.00926075309058177</v>
      </c>
      <c r="JF392">
        <v>8.50568971851429e-05</v>
      </c>
      <c r="JG392">
        <v>6.08600627940814e-06</v>
      </c>
      <c r="JH392">
        <v>1</v>
      </c>
      <c r="JI392">
        <v>1927</v>
      </c>
      <c r="JJ392">
        <v>1</v>
      </c>
      <c r="JK392">
        <v>28</v>
      </c>
      <c r="JL392">
        <v>29320941.3</v>
      </c>
      <c r="JM392">
        <v>29320941.3</v>
      </c>
      <c r="JN392">
        <v>2.78198</v>
      </c>
      <c r="JO392">
        <v>2.34253</v>
      </c>
      <c r="JP392">
        <v>1.49902</v>
      </c>
      <c r="JQ392">
        <v>2.32544</v>
      </c>
      <c r="JR392">
        <v>1.54419</v>
      </c>
      <c r="JS392">
        <v>2.36572</v>
      </c>
      <c r="JT392">
        <v>35.8477</v>
      </c>
      <c r="JU392">
        <v>24.1225</v>
      </c>
      <c r="JV392">
        <v>18</v>
      </c>
      <c r="JW392">
        <v>547.241</v>
      </c>
      <c r="JX392">
        <v>424.82</v>
      </c>
      <c r="JY392">
        <v>24.7661</v>
      </c>
      <c r="JZ392">
        <v>28.7111</v>
      </c>
      <c r="KA392">
        <v>30</v>
      </c>
      <c r="KB392">
        <v>28.527</v>
      </c>
      <c r="KC392">
        <v>28.5403</v>
      </c>
      <c r="KD392">
        <v>55.7851</v>
      </c>
      <c r="KE392">
        <v>25.3348</v>
      </c>
      <c r="KF392">
        <v>24.3553</v>
      </c>
      <c r="KG392">
        <v>24.7629</v>
      </c>
      <c r="KH392">
        <v>1443.09</v>
      </c>
      <c r="KI392">
        <v>20.8299</v>
      </c>
      <c r="KJ392">
        <v>92.6279</v>
      </c>
      <c r="KK392">
        <v>98.6549</v>
      </c>
    </row>
    <row r="393" spans="1:297">
      <c r="A393">
        <v>377</v>
      </c>
      <c r="B393">
        <v>1759256485.1</v>
      </c>
      <c r="C393">
        <v>6644.09999990463</v>
      </c>
      <c r="D393" t="s">
        <v>1199</v>
      </c>
      <c r="E393" t="s">
        <v>1200</v>
      </c>
      <c r="F393">
        <v>5</v>
      </c>
      <c r="G393" t="s">
        <v>1028</v>
      </c>
      <c r="H393" t="s">
        <v>436</v>
      </c>
      <c r="I393">
        <v>1759256477.6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1455.91126744852</v>
      </c>
      <c r="AK393">
        <v>1421.17266666667</v>
      </c>
      <c r="AL393">
        <v>3.32410444484713</v>
      </c>
      <c r="AM393">
        <v>62.8338870890454</v>
      </c>
      <c r="AN393">
        <f>(AP393 - AO393 + DY393*1E3/(8.314*(EA393+273.15)) * AR393/DX393 * AQ393) * DX393/(100*DL393) * 1000/(1000 - AP393)</f>
        <v>0</v>
      </c>
      <c r="AO393">
        <v>20.7855314768537</v>
      </c>
      <c r="AP393">
        <v>23.095943030303</v>
      </c>
      <c r="AQ393">
        <v>0.00052035329867645</v>
      </c>
      <c r="AR393">
        <v>104.034214439665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5.9</v>
      </c>
      <c r="DM393">
        <v>0.5</v>
      </c>
      <c r="DN393" t="s">
        <v>438</v>
      </c>
      <c r="DO393">
        <v>2</v>
      </c>
      <c r="DP393" t="b">
        <v>1</v>
      </c>
      <c r="DQ393">
        <v>1759256477.6</v>
      </c>
      <c r="DR393">
        <v>1366.78916666667</v>
      </c>
      <c r="DS393">
        <v>1412.15833333333</v>
      </c>
      <c r="DT393">
        <v>23.0859083333333</v>
      </c>
      <c r="DU393">
        <v>20.7393333333333</v>
      </c>
      <c r="DV393">
        <v>1359.56333333333</v>
      </c>
      <c r="DW393">
        <v>22.6892416666667</v>
      </c>
      <c r="DX393">
        <v>500.057833333333</v>
      </c>
      <c r="DY393">
        <v>90.670725</v>
      </c>
      <c r="DZ393">
        <v>0.030417675</v>
      </c>
      <c r="EA393">
        <v>29.73915</v>
      </c>
      <c r="EB393">
        <v>30.0285</v>
      </c>
      <c r="EC393">
        <v>999.9</v>
      </c>
      <c r="ED393">
        <v>0</v>
      </c>
      <c r="EE393">
        <v>0</v>
      </c>
      <c r="EF393">
        <v>10011.615</v>
      </c>
      <c r="EG393">
        <v>0</v>
      </c>
      <c r="EH393">
        <v>10.0155</v>
      </c>
      <c r="EI393">
        <v>-45.3719083333333</v>
      </c>
      <c r="EJ393">
        <v>1399.08833333333</v>
      </c>
      <c r="EK393">
        <v>1442.0675</v>
      </c>
      <c r="EL393">
        <v>2.3466025</v>
      </c>
      <c r="EM393">
        <v>1412.15833333333</v>
      </c>
      <c r="EN393">
        <v>20.7393333333333</v>
      </c>
      <c r="EO393">
        <v>2.09321833333333</v>
      </c>
      <c r="EP393">
        <v>1.88044916666667</v>
      </c>
      <c r="EQ393">
        <v>18.16765</v>
      </c>
      <c r="ER393">
        <v>16.4720416666667</v>
      </c>
      <c r="ES393">
        <v>1999.9575</v>
      </c>
      <c r="ET393">
        <v>0.9800055</v>
      </c>
      <c r="EU393">
        <v>0.0199942416666667</v>
      </c>
      <c r="EV393">
        <v>0</v>
      </c>
      <c r="EW393">
        <v>1200.17833333333</v>
      </c>
      <c r="EX393">
        <v>5.00016</v>
      </c>
      <c r="EY393">
        <v>24578.0416666667</v>
      </c>
      <c r="EZ393">
        <v>18233.8416666667</v>
      </c>
      <c r="FA393">
        <v>49.312</v>
      </c>
      <c r="FB393">
        <v>49.75</v>
      </c>
      <c r="FC393">
        <v>49.687</v>
      </c>
      <c r="FD393">
        <v>49.437</v>
      </c>
      <c r="FE393">
        <v>51.062</v>
      </c>
      <c r="FF393">
        <v>1955.0675</v>
      </c>
      <c r="FG393">
        <v>39.89</v>
      </c>
      <c r="FH393">
        <v>0</v>
      </c>
      <c r="FI393">
        <v>1759256492.2</v>
      </c>
      <c r="FJ393">
        <v>0</v>
      </c>
      <c r="FK393">
        <v>1200.308</v>
      </c>
      <c r="FL393">
        <v>-4.38923076329919</v>
      </c>
      <c r="FM393">
        <v>-89.6076922783412</v>
      </c>
      <c r="FN393">
        <v>24578.368</v>
      </c>
      <c r="FO393">
        <v>15</v>
      </c>
      <c r="FP393">
        <v>0</v>
      </c>
      <c r="FQ393" t="s">
        <v>439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-45.3442714285714</v>
      </c>
      <c r="GD393">
        <v>-1.17095844155852</v>
      </c>
      <c r="GE393">
        <v>0.777999492069155</v>
      </c>
      <c r="GF393">
        <v>0</v>
      </c>
      <c r="GG393">
        <v>1200.54647058824</v>
      </c>
      <c r="GH393">
        <v>-4.39327730381329</v>
      </c>
      <c r="GI393">
        <v>0.510973018471161</v>
      </c>
      <c r="GJ393">
        <v>-1</v>
      </c>
      <c r="GK393">
        <v>2.36170761904762</v>
      </c>
      <c r="GL393">
        <v>-0.334323116883117</v>
      </c>
      <c r="GM393">
        <v>0.0381824746516192</v>
      </c>
      <c r="GN393">
        <v>0</v>
      </c>
      <c r="GO393">
        <v>0</v>
      </c>
      <c r="GP393">
        <v>2</v>
      </c>
      <c r="GQ393" t="s">
        <v>446</v>
      </c>
      <c r="GR393">
        <v>3.1252</v>
      </c>
      <c r="GS393">
        <v>2.65601</v>
      </c>
      <c r="GT393">
        <v>0.202816</v>
      </c>
      <c r="GU393">
        <v>0.207049</v>
      </c>
      <c r="GV393">
        <v>0.0988003</v>
      </c>
      <c r="GW393">
        <v>0.0923101</v>
      </c>
      <c r="GX393">
        <v>20432.1</v>
      </c>
      <c r="GY393">
        <v>19327.6</v>
      </c>
      <c r="GZ393">
        <v>22923.2</v>
      </c>
      <c r="HA393">
        <v>23735.9</v>
      </c>
      <c r="HB393">
        <v>35218.8</v>
      </c>
      <c r="HC393">
        <v>35674.8</v>
      </c>
      <c r="HD393">
        <v>41329.3</v>
      </c>
      <c r="HE393">
        <v>42332.7</v>
      </c>
      <c r="HF393">
        <v>1.89895</v>
      </c>
      <c r="HG393">
        <v>1.79627</v>
      </c>
      <c r="HH393">
        <v>0.18914</v>
      </c>
      <c r="HI393">
        <v>0</v>
      </c>
      <c r="HJ393">
        <v>26.9445</v>
      </c>
      <c r="HK393">
        <v>999.9</v>
      </c>
      <c r="HL393">
        <v>51.52</v>
      </c>
      <c r="HM393">
        <v>30.132</v>
      </c>
      <c r="HN393">
        <v>24.3929</v>
      </c>
      <c r="HO393">
        <v>53.8995</v>
      </c>
      <c r="HP393">
        <v>42.7925</v>
      </c>
      <c r="HQ393">
        <v>1</v>
      </c>
      <c r="HR393">
        <v>0.0911026</v>
      </c>
      <c r="HS393">
        <v>1.65229</v>
      </c>
      <c r="HT393">
        <v>20.2088</v>
      </c>
      <c r="HU393">
        <v>5.23361</v>
      </c>
      <c r="HV393">
        <v>11.992</v>
      </c>
      <c r="HW393">
        <v>4.95565</v>
      </c>
      <c r="HX393">
        <v>3.304</v>
      </c>
      <c r="HY393">
        <v>51.7</v>
      </c>
      <c r="HZ393">
        <v>9999</v>
      </c>
      <c r="IA393">
        <v>9999</v>
      </c>
      <c r="IB393">
        <v>9999</v>
      </c>
      <c r="IC393">
        <v>1.86847</v>
      </c>
      <c r="ID393">
        <v>1.86419</v>
      </c>
      <c r="IE393">
        <v>1.87181</v>
      </c>
      <c r="IF393">
        <v>1.86264</v>
      </c>
      <c r="IG393">
        <v>1.86215</v>
      </c>
      <c r="IH393">
        <v>1.86854</v>
      </c>
      <c r="II393">
        <v>1.85867</v>
      </c>
      <c r="IJ393">
        <v>1.86508</v>
      </c>
      <c r="IK393">
        <v>5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7.27</v>
      </c>
      <c r="IY393">
        <v>0.397</v>
      </c>
      <c r="IZ393">
        <v>3.97360106167472</v>
      </c>
      <c r="JA393">
        <v>0.00378919108122332</v>
      </c>
      <c r="JB393">
        <v>-1.39025892724049e-06</v>
      </c>
      <c r="JC393">
        <v>2.66215117939144e-10</v>
      </c>
      <c r="JD393">
        <v>0.0716792814121334</v>
      </c>
      <c r="JE393">
        <v>0.00926075309058177</v>
      </c>
      <c r="JF393">
        <v>8.50568971851429e-05</v>
      </c>
      <c r="JG393">
        <v>6.08600627940814e-06</v>
      </c>
      <c r="JH393">
        <v>1</v>
      </c>
      <c r="JI393">
        <v>1927</v>
      </c>
      <c r="JJ393">
        <v>1</v>
      </c>
      <c r="JK393">
        <v>28</v>
      </c>
      <c r="JL393">
        <v>29320941.4</v>
      </c>
      <c r="JM393">
        <v>29320941.4</v>
      </c>
      <c r="JN393">
        <v>2.81372</v>
      </c>
      <c r="JO393">
        <v>2.3291</v>
      </c>
      <c r="JP393">
        <v>1.4978</v>
      </c>
      <c r="JQ393">
        <v>2.32544</v>
      </c>
      <c r="JR393">
        <v>1.54419</v>
      </c>
      <c r="JS393">
        <v>2.36938</v>
      </c>
      <c r="JT393">
        <v>35.8711</v>
      </c>
      <c r="JU393">
        <v>24.1313</v>
      </c>
      <c r="JV393">
        <v>18</v>
      </c>
      <c r="JW393">
        <v>547.212</v>
      </c>
      <c r="JX393">
        <v>424.709</v>
      </c>
      <c r="JY393">
        <v>24.7366</v>
      </c>
      <c r="JZ393">
        <v>28.7136</v>
      </c>
      <c r="KA393">
        <v>30.0002</v>
      </c>
      <c r="KB393">
        <v>28.5294</v>
      </c>
      <c r="KC393">
        <v>28.5433</v>
      </c>
      <c r="KD393">
        <v>56.31</v>
      </c>
      <c r="KE393">
        <v>25.3348</v>
      </c>
      <c r="KF393">
        <v>24.3553</v>
      </c>
      <c r="KG393">
        <v>24.7342</v>
      </c>
      <c r="KH393">
        <v>1456.7</v>
      </c>
      <c r="KI393">
        <v>20.8399</v>
      </c>
      <c r="KJ393">
        <v>92.6276</v>
      </c>
      <c r="KK393">
        <v>98.6551</v>
      </c>
    </row>
    <row r="394" spans="1:297">
      <c r="A394">
        <v>378</v>
      </c>
      <c r="B394">
        <v>1759256490.1</v>
      </c>
      <c r="C394">
        <v>6649.09999990463</v>
      </c>
      <c r="D394" t="s">
        <v>1201</v>
      </c>
      <c r="E394" t="s">
        <v>1202</v>
      </c>
      <c r="F394">
        <v>5</v>
      </c>
      <c r="G394" t="s">
        <v>1028</v>
      </c>
      <c r="H394" t="s">
        <v>436</v>
      </c>
      <c r="I394">
        <v>1759256482.6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1473.94624557688</v>
      </c>
      <c r="AK394">
        <v>1438.67496969697</v>
      </c>
      <c r="AL394">
        <v>3.52659773393183</v>
      </c>
      <c r="AM394">
        <v>62.8338870890454</v>
      </c>
      <c r="AN394">
        <f>(AP394 - AO394 + DY394*1E3/(8.314*(EA394+273.15)) * AR394/DX394 * AQ394) * DX394/(100*DL394) * 1000/(1000 - AP394)</f>
        <v>0</v>
      </c>
      <c r="AO394">
        <v>20.8069718092003</v>
      </c>
      <c r="AP394">
        <v>23.1044109090909</v>
      </c>
      <c r="AQ394">
        <v>0.000277909542493363</v>
      </c>
      <c r="AR394">
        <v>104.034214439665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5.9</v>
      </c>
      <c r="DM394">
        <v>0.5</v>
      </c>
      <c r="DN394" t="s">
        <v>438</v>
      </c>
      <c r="DO394">
        <v>2</v>
      </c>
      <c r="DP394" t="b">
        <v>1</v>
      </c>
      <c r="DQ394">
        <v>1759256482.6</v>
      </c>
      <c r="DR394">
        <v>1383.50166666667</v>
      </c>
      <c r="DS394">
        <v>1429.44416666667</v>
      </c>
      <c r="DT394">
        <v>23.0908583333333</v>
      </c>
      <c r="DU394">
        <v>20.7744666666667</v>
      </c>
      <c r="DV394">
        <v>1376.25166666667</v>
      </c>
      <c r="DW394">
        <v>22.694075</v>
      </c>
      <c r="DX394">
        <v>499.996166666667</v>
      </c>
      <c r="DY394">
        <v>90.6712416666667</v>
      </c>
      <c r="DZ394">
        <v>0.0306170916666667</v>
      </c>
      <c r="EA394">
        <v>29.7305083333333</v>
      </c>
      <c r="EB394">
        <v>30.0313666666667</v>
      </c>
      <c r="EC394">
        <v>999.9</v>
      </c>
      <c r="ED394">
        <v>0</v>
      </c>
      <c r="EE394">
        <v>0</v>
      </c>
      <c r="EF394">
        <v>9988.0175</v>
      </c>
      <c r="EG394">
        <v>0</v>
      </c>
      <c r="EH394">
        <v>10.1360583333333</v>
      </c>
      <c r="EI394">
        <v>-45.9451666666667</v>
      </c>
      <c r="EJ394">
        <v>1416.20416666667</v>
      </c>
      <c r="EK394">
        <v>1459.7725</v>
      </c>
      <c r="EL394">
        <v>2.31640583333333</v>
      </c>
      <c r="EM394">
        <v>1429.44416666667</v>
      </c>
      <c r="EN394">
        <v>20.7744666666667</v>
      </c>
      <c r="EO394">
        <v>2.09367833333333</v>
      </c>
      <c r="EP394">
        <v>1.88364666666667</v>
      </c>
      <c r="EQ394">
        <v>18.1711583333333</v>
      </c>
      <c r="ER394">
        <v>16.4987416666667</v>
      </c>
      <c r="ES394">
        <v>1999.9775</v>
      </c>
      <c r="ET394">
        <v>0.98000575</v>
      </c>
      <c r="EU394">
        <v>0.0199940166666667</v>
      </c>
      <c r="EV394">
        <v>0</v>
      </c>
      <c r="EW394">
        <v>1199.895</v>
      </c>
      <c r="EX394">
        <v>5.00016</v>
      </c>
      <c r="EY394">
        <v>24570.6583333333</v>
      </c>
      <c r="EZ394">
        <v>18234.025</v>
      </c>
      <c r="FA394">
        <v>49.312</v>
      </c>
      <c r="FB394">
        <v>49.75</v>
      </c>
      <c r="FC394">
        <v>49.687</v>
      </c>
      <c r="FD394">
        <v>49.437</v>
      </c>
      <c r="FE394">
        <v>51.062</v>
      </c>
      <c r="FF394">
        <v>1955.0875</v>
      </c>
      <c r="FG394">
        <v>39.89</v>
      </c>
      <c r="FH394">
        <v>0</v>
      </c>
      <c r="FI394">
        <v>1759256497.6</v>
      </c>
      <c r="FJ394">
        <v>0</v>
      </c>
      <c r="FK394">
        <v>1199.96038461538</v>
      </c>
      <c r="FL394">
        <v>-4.38256410626114</v>
      </c>
      <c r="FM394">
        <v>-89.2615384334953</v>
      </c>
      <c r="FN394">
        <v>24570.9346153846</v>
      </c>
      <c r="FO394">
        <v>15</v>
      </c>
      <c r="FP394">
        <v>0</v>
      </c>
      <c r="FQ394" t="s">
        <v>439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-45.62557</v>
      </c>
      <c r="GD394">
        <v>-4.43946766917292</v>
      </c>
      <c r="GE394">
        <v>0.901124303356645</v>
      </c>
      <c r="GF394">
        <v>0</v>
      </c>
      <c r="GG394">
        <v>1200.22529411765</v>
      </c>
      <c r="GH394">
        <v>-3.93307868146655</v>
      </c>
      <c r="GI394">
        <v>0.468220883609156</v>
      </c>
      <c r="GJ394">
        <v>-1</v>
      </c>
      <c r="GK394">
        <v>2.3362545</v>
      </c>
      <c r="GL394">
        <v>-0.397453082706771</v>
      </c>
      <c r="GM394">
        <v>0.0410596271871774</v>
      </c>
      <c r="GN394">
        <v>0</v>
      </c>
      <c r="GO394">
        <v>0</v>
      </c>
      <c r="GP394">
        <v>2</v>
      </c>
      <c r="GQ394" t="s">
        <v>446</v>
      </c>
      <c r="GR394">
        <v>3.12511</v>
      </c>
      <c r="GS394">
        <v>2.65607</v>
      </c>
      <c r="GT394">
        <v>0.204347</v>
      </c>
      <c r="GU394">
        <v>0.208523</v>
      </c>
      <c r="GV394">
        <v>0.0988182</v>
      </c>
      <c r="GW394">
        <v>0.0923288</v>
      </c>
      <c r="GX394">
        <v>20392.9</v>
      </c>
      <c r="GY394">
        <v>19291.4</v>
      </c>
      <c r="GZ394">
        <v>22923.2</v>
      </c>
      <c r="HA394">
        <v>23735.4</v>
      </c>
      <c r="HB394">
        <v>35218</v>
      </c>
      <c r="HC394">
        <v>35673.5</v>
      </c>
      <c r="HD394">
        <v>41329.1</v>
      </c>
      <c r="HE394">
        <v>42331.9</v>
      </c>
      <c r="HF394">
        <v>1.89883</v>
      </c>
      <c r="HG394">
        <v>1.79632</v>
      </c>
      <c r="HH394">
        <v>0.189334</v>
      </c>
      <c r="HI394">
        <v>0</v>
      </c>
      <c r="HJ394">
        <v>26.942</v>
      </c>
      <c r="HK394">
        <v>999.9</v>
      </c>
      <c r="HL394">
        <v>51.52</v>
      </c>
      <c r="HM394">
        <v>30.132</v>
      </c>
      <c r="HN394">
        <v>24.3929</v>
      </c>
      <c r="HO394">
        <v>54.2695</v>
      </c>
      <c r="HP394">
        <v>42.7845</v>
      </c>
      <c r="HQ394">
        <v>1</v>
      </c>
      <c r="HR394">
        <v>0.0912348</v>
      </c>
      <c r="HS394">
        <v>1.65928</v>
      </c>
      <c r="HT394">
        <v>20.2085</v>
      </c>
      <c r="HU394">
        <v>5.23286</v>
      </c>
      <c r="HV394">
        <v>11.992</v>
      </c>
      <c r="HW394">
        <v>4.95555</v>
      </c>
      <c r="HX394">
        <v>3.30385</v>
      </c>
      <c r="HY394">
        <v>51.7</v>
      </c>
      <c r="HZ394">
        <v>9999</v>
      </c>
      <c r="IA394">
        <v>9999</v>
      </c>
      <c r="IB394">
        <v>9999</v>
      </c>
      <c r="IC394">
        <v>1.8685</v>
      </c>
      <c r="ID394">
        <v>1.86418</v>
      </c>
      <c r="IE394">
        <v>1.8718</v>
      </c>
      <c r="IF394">
        <v>1.86264</v>
      </c>
      <c r="IG394">
        <v>1.86214</v>
      </c>
      <c r="IH394">
        <v>1.86854</v>
      </c>
      <c r="II394">
        <v>1.85867</v>
      </c>
      <c r="IJ394">
        <v>1.86508</v>
      </c>
      <c r="IK394">
        <v>5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7.29</v>
      </c>
      <c r="IY394">
        <v>0.3971</v>
      </c>
      <c r="IZ394">
        <v>3.97360106167472</v>
      </c>
      <c r="JA394">
        <v>0.00378919108122332</v>
      </c>
      <c r="JB394">
        <v>-1.39025892724049e-06</v>
      </c>
      <c r="JC394">
        <v>2.66215117939144e-10</v>
      </c>
      <c r="JD394">
        <v>0.0716792814121334</v>
      </c>
      <c r="JE394">
        <v>0.00926075309058177</v>
      </c>
      <c r="JF394">
        <v>8.50568971851429e-05</v>
      </c>
      <c r="JG394">
        <v>6.08600627940814e-06</v>
      </c>
      <c r="JH394">
        <v>1</v>
      </c>
      <c r="JI394">
        <v>1927</v>
      </c>
      <c r="JJ394">
        <v>1</v>
      </c>
      <c r="JK394">
        <v>28</v>
      </c>
      <c r="JL394">
        <v>29320941.5</v>
      </c>
      <c r="JM394">
        <v>29320941.5</v>
      </c>
      <c r="JN394">
        <v>2.83691</v>
      </c>
      <c r="JO394">
        <v>2.33276</v>
      </c>
      <c r="JP394">
        <v>1.4978</v>
      </c>
      <c r="JQ394">
        <v>2.32544</v>
      </c>
      <c r="JR394">
        <v>1.54419</v>
      </c>
      <c r="JS394">
        <v>2.36694</v>
      </c>
      <c r="JT394">
        <v>35.8711</v>
      </c>
      <c r="JU394">
        <v>24.14</v>
      </c>
      <c r="JV394">
        <v>18</v>
      </c>
      <c r="JW394">
        <v>547.156</v>
      </c>
      <c r="JX394">
        <v>424.756</v>
      </c>
      <c r="JY394">
        <v>24.7098</v>
      </c>
      <c r="JZ394">
        <v>28.7149</v>
      </c>
      <c r="KA394">
        <v>30.0003</v>
      </c>
      <c r="KB394">
        <v>28.5324</v>
      </c>
      <c r="KC394">
        <v>28.5457</v>
      </c>
      <c r="KD394">
        <v>56.873</v>
      </c>
      <c r="KE394">
        <v>25.3348</v>
      </c>
      <c r="KF394">
        <v>24.3553</v>
      </c>
      <c r="KG394">
        <v>24.7063</v>
      </c>
      <c r="KH394">
        <v>1476.94</v>
      </c>
      <c r="KI394">
        <v>20.8581</v>
      </c>
      <c r="KJ394">
        <v>92.6274</v>
      </c>
      <c r="KK394">
        <v>98.6533</v>
      </c>
    </row>
    <row r="395" spans="1:297">
      <c r="A395">
        <v>379</v>
      </c>
      <c r="B395">
        <v>1759256495.1</v>
      </c>
      <c r="C395">
        <v>6654.09999990463</v>
      </c>
      <c r="D395" t="s">
        <v>1203</v>
      </c>
      <c r="E395" t="s">
        <v>1204</v>
      </c>
      <c r="F395">
        <v>5</v>
      </c>
      <c r="G395" t="s">
        <v>1028</v>
      </c>
      <c r="H395" t="s">
        <v>436</v>
      </c>
      <c r="I395">
        <v>1759256487.6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1491.02510731636</v>
      </c>
      <c r="AK395">
        <v>1455.75496969697</v>
      </c>
      <c r="AL395">
        <v>3.40866649381605</v>
      </c>
      <c r="AM395">
        <v>62.8338870890454</v>
      </c>
      <c r="AN395">
        <f>(AP395 - AO395 + DY395*1E3/(8.314*(EA395+273.15)) * AR395/DX395 * AQ395) * DX395/(100*DL395) * 1000/(1000 - AP395)</f>
        <v>0</v>
      </c>
      <c r="AO395">
        <v>20.8111053459048</v>
      </c>
      <c r="AP395">
        <v>23.1050260606061</v>
      </c>
      <c r="AQ395">
        <v>1.09264426932123e-05</v>
      </c>
      <c r="AR395">
        <v>104.034214439665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5.9</v>
      </c>
      <c r="DM395">
        <v>0.5</v>
      </c>
      <c r="DN395" t="s">
        <v>438</v>
      </c>
      <c r="DO395">
        <v>2</v>
      </c>
      <c r="DP395" t="b">
        <v>1</v>
      </c>
      <c r="DQ395">
        <v>1759256487.6</v>
      </c>
      <c r="DR395">
        <v>1400.3075</v>
      </c>
      <c r="DS395">
        <v>1446.075</v>
      </c>
      <c r="DT395">
        <v>23.099275</v>
      </c>
      <c r="DU395">
        <v>20.8043</v>
      </c>
      <c r="DV395">
        <v>1393.03333333333</v>
      </c>
      <c r="DW395">
        <v>22.7023083333333</v>
      </c>
      <c r="DX395">
        <v>500.01025</v>
      </c>
      <c r="DY395">
        <v>90.6711166666667</v>
      </c>
      <c r="DZ395">
        <v>0.0305415583333333</v>
      </c>
      <c r="EA395">
        <v>29.7222083333333</v>
      </c>
      <c r="EB395">
        <v>30.0262416666667</v>
      </c>
      <c r="EC395">
        <v>999.9</v>
      </c>
      <c r="ED395">
        <v>0</v>
      </c>
      <c r="EE395">
        <v>0</v>
      </c>
      <c r="EF395">
        <v>9998.01333333333</v>
      </c>
      <c r="EG395">
        <v>0</v>
      </c>
      <c r="EH395">
        <v>10.1451083333333</v>
      </c>
      <c r="EI395">
        <v>-45.7685166666667</v>
      </c>
      <c r="EJ395">
        <v>1433.41833333333</v>
      </c>
      <c r="EK395">
        <v>1476.8</v>
      </c>
      <c r="EL395">
        <v>2.294985</v>
      </c>
      <c r="EM395">
        <v>1446.075</v>
      </c>
      <c r="EN395">
        <v>20.8043</v>
      </c>
      <c r="EO395">
        <v>2.09443916666667</v>
      </c>
      <c r="EP395">
        <v>1.88634916666667</v>
      </c>
      <c r="EQ395">
        <v>18.17695</v>
      </c>
      <c r="ER395">
        <v>16.5213083333333</v>
      </c>
      <c r="ES395">
        <v>2000.01833333333</v>
      </c>
      <c r="ET395">
        <v>0.98000625</v>
      </c>
      <c r="EU395">
        <v>0.01999355</v>
      </c>
      <c r="EV395">
        <v>0</v>
      </c>
      <c r="EW395">
        <v>1199.58166666667</v>
      </c>
      <c r="EX395">
        <v>5.00016</v>
      </c>
      <c r="EY395">
        <v>24563.1833333333</v>
      </c>
      <c r="EZ395">
        <v>18234.4</v>
      </c>
      <c r="FA395">
        <v>49.312</v>
      </c>
      <c r="FB395">
        <v>49.75</v>
      </c>
      <c r="FC395">
        <v>49.687</v>
      </c>
      <c r="FD395">
        <v>49.437</v>
      </c>
      <c r="FE395">
        <v>51.062</v>
      </c>
      <c r="FF395">
        <v>1955.12833333333</v>
      </c>
      <c r="FG395">
        <v>39.89</v>
      </c>
      <c r="FH395">
        <v>0</v>
      </c>
      <c r="FI395">
        <v>1759256502.4</v>
      </c>
      <c r="FJ395">
        <v>0</v>
      </c>
      <c r="FK395">
        <v>1199.58192307692</v>
      </c>
      <c r="FL395">
        <v>-4.46529914309259</v>
      </c>
      <c r="FM395">
        <v>-100.311111055606</v>
      </c>
      <c r="FN395">
        <v>24563.3423076923</v>
      </c>
      <c r="FO395">
        <v>15</v>
      </c>
      <c r="FP395">
        <v>0</v>
      </c>
      <c r="FQ395" t="s">
        <v>439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-45.9442666666667</v>
      </c>
      <c r="GD395">
        <v>-0.310714285714357</v>
      </c>
      <c r="GE395">
        <v>0.675386905927568</v>
      </c>
      <c r="GF395">
        <v>1</v>
      </c>
      <c r="GG395">
        <v>1199.86794117647</v>
      </c>
      <c r="GH395">
        <v>-4.4258212419747</v>
      </c>
      <c r="GI395">
        <v>0.501695826594295</v>
      </c>
      <c r="GJ395">
        <v>-1</v>
      </c>
      <c r="GK395">
        <v>2.31642142857143</v>
      </c>
      <c r="GL395">
        <v>-0.272335324675322</v>
      </c>
      <c r="GM395">
        <v>0.0334431839857098</v>
      </c>
      <c r="GN395">
        <v>0</v>
      </c>
      <c r="GO395">
        <v>1</v>
      </c>
      <c r="GP395">
        <v>2</v>
      </c>
      <c r="GQ395" t="s">
        <v>440</v>
      </c>
      <c r="GR395">
        <v>3.12516</v>
      </c>
      <c r="GS395">
        <v>2.65626</v>
      </c>
      <c r="GT395">
        <v>0.205841</v>
      </c>
      <c r="GU395">
        <v>0.210085</v>
      </c>
      <c r="GV395">
        <v>0.0988151</v>
      </c>
      <c r="GW395">
        <v>0.092348</v>
      </c>
      <c r="GX395">
        <v>20354.4</v>
      </c>
      <c r="GY395">
        <v>19253.4</v>
      </c>
      <c r="GZ395">
        <v>22923</v>
      </c>
      <c r="HA395">
        <v>23735.6</v>
      </c>
      <c r="HB395">
        <v>35217.9</v>
      </c>
      <c r="HC395">
        <v>35673</v>
      </c>
      <c r="HD395">
        <v>41328.6</v>
      </c>
      <c r="HE395">
        <v>42332.1</v>
      </c>
      <c r="HF395">
        <v>1.89907</v>
      </c>
      <c r="HG395">
        <v>1.79618</v>
      </c>
      <c r="HH395">
        <v>0.187784</v>
      </c>
      <c r="HI395">
        <v>0</v>
      </c>
      <c r="HJ395">
        <v>26.9392</v>
      </c>
      <c r="HK395">
        <v>999.9</v>
      </c>
      <c r="HL395">
        <v>51.52</v>
      </c>
      <c r="HM395">
        <v>30.142</v>
      </c>
      <c r="HN395">
        <v>24.4063</v>
      </c>
      <c r="HO395">
        <v>54.4595</v>
      </c>
      <c r="HP395">
        <v>42.7845</v>
      </c>
      <c r="HQ395">
        <v>1</v>
      </c>
      <c r="HR395">
        <v>0.0915193</v>
      </c>
      <c r="HS395">
        <v>1.68886</v>
      </c>
      <c r="HT395">
        <v>20.2083</v>
      </c>
      <c r="HU395">
        <v>5.23331</v>
      </c>
      <c r="HV395">
        <v>11.992</v>
      </c>
      <c r="HW395">
        <v>4.95565</v>
      </c>
      <c r="HX395">
        <v>3.30393</v>
      </c>
      <c r="HY395">
        <v>51.7</v>
      </c>
      <c r="HZ395">
        <v>9999</v>
      </c>
      <c r="IA395">
        <v>9999</v>
      </c>
      <c r="IB395">
        <v>9999</v>
      </c>
      <c r="IC395">
        <v>1.86848</v>
      </c>
      <c r="ID395">
        <v>1.8642</v>
      </c>
      <c r="IE395">
        <v>1.8718</v>
      </c>
      <c r="IF395">
        <v>1.86265</v>
      </c>
      <c r="IG395">
        <v>1.86214</v>
      </c>
      <c r="IH395">
        <v>1.86858</v>
      </c>
      <c r="II395">
        <v>1.85867</v>
      </c>
      <c r="IJ395">
        <v>1.86508</v>
      </c>
      <c r="IK395">
        <v>5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7.31</v>
      </c>
      <c r="IY395">
        <v>0.3971</v>
      </c>
      <c r="IZ395">
        <v>3.97360106167472</v>
      </c>
      <c r="JA395">
        <v>0.00378919108122332</v>
      </c>
      <c r="JB395">
        <v>-1.39025892724049e-06</v>
      </c>
      <c r="JC395">
        <v>2.66215117939144e-10</v>
      </c>
      <c r="JD395">
        <v>0.0716792814121334</v>
      </c>
      <c r="JE395">
        <v>0.00926075309058177</v>
      </c>
      <c r="JF395">
        <v>8.50568971851429e-05</v>
      </c>
      <c r="JG395">
        <v>6.08600627940814e-06</v>
      </c>
      <c r="JH395">
        <v>1</v>
      </c>
      <c r="JI395">
        <v>1927</v>
      </c>
      <c r="JJ395">
        <v>1</v>
      </c>
      <c r="JK395">
        <v>28</v>
      </c>
      <c r="JL395">
        <v>29320941.6</v>
      </c>
      <c r="JM395">
        <v>29320941.6</v>
      </c>
      <c r="JN395">
        <v>2.86621</v>
      </c>
      <c r="JO395">
        <v>2.34253</v>
      </c>
      <c r="JP395">
        <v>1.4978</v>
      </c>
      <c r="JQ395">
        <v>2.32544</v>
      </c>
      <c r="JR395">
        <v>1.54419</v>
      </c>
      <c r="JS395">
        <v>2.27661</v>
      </c>
      <c r="JT395">
        <v>35.8477</v>
      </c>
      <c r="JU395">
        <v>24.1313</v>
      </c>
      <c r="JV395">
        <v>18</v>
      </c>
      <c r="JW395">
        <v>547.335</v>
      </c>
      <c r="JX395">
        <v>424.686</v>
      </c>
      <c r="JY395">
        <v>24.6818</v>
      </c>
      <c r="JZ395">
        <v>28.7173</v>
      </c>
      <c r="KA395">
        <v>30.0004</v>
      </c>
      <c r="KB395">
        <v>28.5342</v>
      </c>
      <c r="KC395">
        <v>28.5481</v>
      </c>
      <c r="KD395">
        <v>57.3483</v>
      </c>
      <c r="KE395">
        <v>25.3348</v>
      </c>
      <c r="KF395">
        <v>24.7323</v>
      </c>
      <c r="KG395">
        <v>24.6742</v>
      </c>
      <c r="KH395">
        <v>1490.47</v>
      </c>
      <c r="KI395">
        <v>20.882</v>
      </c>
      <c r="KJ395">
        <v>92.6264</v>
      </c>
      <c r="KK395">
        <v>98.6538</v>
      </c>
    </row>
    <row r="396" spans="1:297">
      <c r="A396">
        <v>380</v>
      </c>
      <c r="B396">
        <v>1759256500.1</v>
      </c>
      <c r="C396">
        <v>6659.09999990463</v>
      </c>
      <c r="D396" t="s">
        <v>1205</v>
      </c>
      <c r="E396" t="s">
        <v>1206</v>
      </c>
      <c r="F396">
        <v>5</v>
      </c>
      <c r="G396" t="s">
        <v>1028</v>
      </c>
      <c r="H396" t="s">
        <v>436</v>
      </c>
      <c r="I396">
        <v>1759256492.6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1509.35024326252</v>
      </c>
      <c r="AK396">
        <v>1473.668</v>
      </c>
      <c r="AL396">
        <v>3.58227824591454</v>
      </c>
      <c r="AM396">
        <v>62.8338870890454</v>
      </c>
      <c r="AN396">
        <f>(AP396 - AO396 + DY396*1E3/(8.314*(EA396+273.15)) * AR396/DX396 * AQ396) * DX396/(100*DL396) * 1000/(1000 - AP396)</f>
        <v>0</v>
      </c>
      <c r="AO396">
        <v>20.831046242432</v>
      </c>
      <c r="AP396">
        <v>23.10088</v>
      </c>
      <c r="AQ396">
        <v>-7.96558272360453e-05</v>
      </c>
      <c r="AR396">
        <v>104.034214439665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5.9</v>
      </c>
      <c r="DM396">
        <v>0.5</v>
      </c>
      <c r="DN396" t="s">
        <v>438</v>
      </c>
      <c r="DO396">
        <v>2</v>
      </c>
      <c r="DP396" t="b">
        <v>1</v>
      </c>
      <c r="DQ396">
        <v>1759256492.6</v>
      </c>
      <c r="DR396">
        <v>1417.25166666667</v>
      </c>
      <c r="DS396">
        <v>1463.5675</v>
      </c>
      <c r="DT396">
        <v>23.103525</v>
      </c>
      <c r="DU396">
        <v>20.820025</v>
      </c>
      <c r="DV396">
        <v>1409.9525</v>
      </c>
      <c r="DW396">
        <v>22.7064583333333</v>
      </c>
      <c r="DX396">
        <v>500.002833333333</v>
      </c>
      <c r="DY396">
        <v>90.6709166666667</v>
      </c>
      <c r="DZ396">
        <v>0.0306215416666667</v>
      </c>
      <c r="EA396">
        <v>29.716</v>
      </c>
      <c r="EB396">
        <v>30.0164666666667</v>
      </c>
      <c r="EC396">
        <v>999.9</v>
      </c>
      <c r="ED396">
        <v>0</v>
      </c>
      <c r="EE396">
        <v>0</v>
      </c>
      <c r="EF396">
        <v>9989.62833333333</v>
      </c>
      <c r="EG396">
        <v>0</v>
      </c>
      <c r="EH396">
        <v>10.1451083333333</v>
      </c>
      <c r="EI396">
        <v>-46.3159666666667</v>
      </c>
      <c r="EJ396">
        <v>1450.76916666667</v>
      </c>
      <c r="EK396">
        <v>1494.68833333333</v>
      </c>
      <c r="EL396">
        <v>2.28349916666667</v>
      </c>
      <c r="EM396">
        <v>1463.5675</v>
      </c>
      <c r="EN396">
        <v>20.820025</v>
      </c>
      <c r="EO396">
        <v>2.09481833333333</v>
      </c>
      <c r="EP396">
        <v>1.88777</v>
      </c>
      <c r="EQ396">
        <v>18.1798333333333</v>
      </c>
      <c r="ER396">
        <v>16.5331583333333</v>
      </c>
      <c r="ES396">
        <v>2000.01166666667</v>
      </c>
      <c r="ET396">
        <v>0.98000625</v>
      </c>
      <c r="EU396">
        <v>0.0199935416666667</v>
      </c>
      <c r="EV396">
        <v>0</v>
      </c>
      <c r="EW396">
        <v>1199.21083333333</v>
      </c>
      <c r="EX396">
        <v>5.00016</v>
      </c>
      <c r="EY396">
        <v>24554.65</v>
      </c>
      <c r="EZ396">
        <v>18234.3416666667</v>
      </c>
      <c r="FA396">
        <v>49.312</v>
      </c>
      <c r="FB396">
        <v>49.75</v>
      </c>
      <c r="FC396">
        <v>49.687</v>
      </c>
      <c r="FD396">
        <v>49.437</v>
      </c>
      <c r="FE396">
        <v>51.062</v>
      </c>
      <c r="FF396">
        <v>1955.12166666667</v>
      </c>
      <c r="FG396">
        <v>39.89</v>
      </c>
      <c r="FH396">
        <v>0</v>
      </c>
      <c r="FI396">
        <v>1759256507.2</v>
      </c>
      <c r="FJ396">
        <v>0</v>
      </c>
      <c r="FK396">
        <v>1199.20769230769</v>
      </c>
      <c r="FL396">
        <v>-5.42564103767318</v>
      </c>
      <c r="FM396">
        <v>-112.31452996012</v>
      </c>
      <c r="FN396">
        <v>24554.9</v>
      </c>
      <c r="FO396">
        <v>15</v>
      </c>
      <c r="FP396">
        <v>0</v>
      </c>
      <c r="FQ396" t="s">
        <v>439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-45.986125</v>
      </c>
      <c r="GD396">
        <v>-5.11465714285711</v>
      </c>
      <c r="GE396">
        <v>0.736673754707605</v>
      </c>
      <c r="GF396">
        <v>0</v>
      </c>
      <c r="GG396">
        <v>1199.42617647059</v>
      </c>
      <c r="GH396">
        <v>-4.89121467003147</v>
      </c>
      <c r="GI396">
        <v>0.528104349681245</v>
      </c>
      <c r="GJ396">
        <v>-1</v>
      </c>
      <c r="GK396">
        <v>2.2888585</v>
      </c>
      <c r="GL396">
        <v>-0.127274436090226</v>
      </c>
      <c r="GM396">
        <v>0.0161594292210462</v>
      </c>
      <c r="GN396">
        <v>0</v>
      </c>
      <c r="GO396">
        <v>0</v>
      </c>
      <c r="GP396">
        <v>2</v>
      </c>
      <c r="GQ396" t="s">
        <v>446</v>
      </c>
      <c r="GR396">
        <v>3.12523</v>
      </c>
      <c r="GS396">
        <v>2.65596</v>
      </c>
      <c r="GT396">
        <v>0.207352</v>
      </c>
      <c r="GU396">
        <v>0.211434</v>
      </c>
      <c r="GV396">
        <v>0.0988062</v>
      </c>
      <c r="GW396">
        <v>0.0925097</v>
      </c>
      <c r="GX396">
        <v>20315</v>
      </c>
      <c r="GY396">
        <v>19220.4</v>
      </c>
      <c r="GZ396">
        <v>22922.2</v>
      </c>
      <c r="HA396">
        <v>23735.5</v>
      </c>
      <c r="HB396">
        <v>35217.8</v>
      </c>
      <c r="HC396">
        <v>35666.7</v>
      </c>
      <c r="HD396">
        <v>41328</v>
      </c>
      <c r="HE396">
        <v>42332</v>
      </c>
      <c r="HF396">
        <v>1.8992</v>
      </c>
      <c r="HG396">
        <v>1.79625</v>
      </c>
      <c r="HH396">
        <v>0.187848</v>
      </c>
      <c r="HI396">
        <v>0</v>
      </c>
      <c r="HJ396">
        <v>26.9369</v>
      </c>
      <c r="HK396">
        <v>999.9</v>
      </c>
      <c r="HL396">
        <v>51.544</v>
      </c>
      <c r="HM396">
        <v>30.142</v>
      </c>
      <c r="HN396">
        <v>24.4184</v>
      </c>
      <c r="HO396">
        <v>54.5595</v>
      </c>
      <c r="HP396">
        <v>42.7364</v>
      </c>
      <c r="HQ396">
        <v>1</v>
      </c>
      <c r="HR396">
        <v>0.0915904</v>
      </c>
      <c r="HS396">
        <v>1.61625</v>
      </c>
      <c r="HT396">
        <v>20.2089</v>
      </c>
      <c r="HU396">
        <v>5.23301</v>
      </c>
      <c r="HV396">
        <v>11.992</v>
      </c>
      <c r="HW396">
        <v>4.95565</v>
      </c>
      <c r="HX396">
        <v>3.30395</v>
      </c>
      <c r="HY396">
        <v>51.7</v>
      </c>
      <c r="HZ396">
        <v>9999</v>
      </c>
      <c r="IA396">
        <v>9999</v>
      </c>
      <c r="IB396">
        <v>9999</v>
      </c>
      <c r="IC396">
        <v>1.86852</v>
      </c>
      <c r="ID396">
        <v>1.8642</v>
      </c>
      <c r="IE396">
        <v>1.8718</v>
      </c>
      <c r="IF396">
        <v>1.86265</v>
      </c>
      <c r="IG396">
        <v>1.86213</v>
      </c>
      <c r="IH396">
        <v>1.86856</v>
      </c>
      <c r="II396">
        <v>1.85868</v>
      </c>
      <c r="IJ396">
        <v>1.86508</v>
      </c>
      <c r="IK396">
        <v>5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7.34</v>
      </c>
      <c r="IY396">
        <v>0.397</v>
      </c>
      <c r="IZ396">
        <v>3.97360106167472</v>
      </c>
      <c r="JA396">
        <v>0.00378919108122332</v>
      </c>
      <c r="JB396">
        <v>-1.39025892724049e-06</v>
      </c>
      <c r="JC396">
        <v>2.66215117939144e-10</v>
      </c>
      <c r="JD396">
        <v>0.0716792814121334</v>
      </c>
      <c r="JE396">
        <v>0.00926075309058177</v>
      </c>
      <c r="JF396">
        <v>8.50568971851429e-05</v>
      </c>
      <c r="JG396">
        <v>6.08600627940814e-06</v>
      </c>
      <c r="JH396">
        <v>1</v>
      </c>
      <c r="JI396">
        <v>1927</v>
      </c>
      <c r="JJ396">
        <v>1</v>
      </c>
      <c r="JK396">
        <v>28</v>
      </c>
      <c r="JL396">
        <v>29320941.7</v>
      </c>
      <c r="JM396">
        <v>29320941.7</v>
      </c>
      <c r="JN396">
        <v>2.88818</v>
      </c>
      <c r="JO396">
        <v>2.33887</v>
      </c>
      <c r="JP396">
        <v>1.49902</v>
      </c>
      <c r="JQ396">
        <v>2.32544</v>
      </c>
      <c r="JR396">
        <v>1.54419</v>
      </c>
      <c r="JS396">
        <v>2.31934</v>
      </c>
      <c r="JT396">
        <v>35.8711</v>
      </c>
      <c r="JU396">
        <v>24.1225</v>
      </c>
      <c r="JV396">
        <v>18</v>
      </c>
      <c r="JW396">
        <v>547.437</v>
      </c>
      <c r="JX396">
        <v>424.743</v>
      </c>
      <c r="JY396">
        <v>24.6575</v>
      </c>
      <c r="JZ396">
        <v>28.7197</v>
      </c>
      <c r="KA396">
        <v>30.0001</v>
      </c>
      <c r="KB396">
        <v>28.5366</v>
      </c>
      <c r="KC396">
        <v>28.5499</v>
      </c>
      <c r="KD396">
        <v>57.9145</v>
      </c>
      <c r="KE396">
        <v>25.3348</v>
      </c>
      <c r="KF396">
        <v>24.7323</v>
      </c>
      <c r="KG396">
        <v>24.6632</v>
      </c>
      <c r="KH396">
        <v>1510.83</v>
      </c>
      <c r="KI396">
        <v>20.8988</v>
      </c>
      <c r="KJ396">
        <v>92.6244</v>
      </c>
      <c r="KK396">
        <v>98.6536</v>
      </c>
    </row>
    <row r="397" spans="1:297">
      <c r="A397">
        <v>381</v>
      </c>
      <c r="B397">
        <v>1759256505.1</v>
      </c>
      <c r="C397">
        <v>6664.09999990463</v>
      </c>
      <c r="D397" t="s">
        <v>1207</v>
      </c>
      <c r="E397" t="s">
        <v>1208</v>
      </c>
      <c r="F397">
        <v>5</v>
      </c>
      <c r="G397" t="s">
        <v>1028</v>
      </c>
      <c r="H397" t="s">
        <v>436</v>
      </c>
      <c r="I397">
        <v>1759256497.6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1525.69138747858</v>
      </c>
      <c r="AK397">
        <v>1490.62212121212</v>
      </c>
      <c r="AL397">
        <v>3.39366585426945</v>
      </c>
      <c r="AM397">
        <v>62.8338870890454</v>
      </c>
      <c r="AN397">
        <f>(AP397 - AO397 + DY397*1E3/(8.314*(EA397+273.15)) * AR397/DX397 * AQ397) * DX397/(100*DL397) * 1000/(1000 - AP397)</f>
        <v>0</v>
      </c>
      <c r="AO397">
        <v>20.8742262288966</v>
      </c>
      <c r="AP397">
        <v>23.1088436363636</v>
      </c>
      <c r="AQ397">
        <v>0.000111143888844672</v>
      </c>
      <c r="AR397">
        <v>104.034214439665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5.9</v>
      </c>
      <c r="DM397">
        <v>0.5</v>
      </c>
      <c r="DN397" t="s">
        <v>438</v>
      </c>
      <c r="DO397">
        <v>2</v>
      </c>
      <c r="DP397" t="b">
        <v>1</v>
      </c>
      <c r="DQ397">
        <v>1759256497.6</v>
      </c>
      <c r="DR397">
        <v>1434.24666666667</v>
      </c>
      <c r="DS397">
        <v>1480.395</v>
      </c>
      <c r="DT397">
        <v>23.1048083333333</v>
      </c>
      <c r="DU397">
        <v>20.8425</v>
      </c>
      <c r="DV397">
        <v>1426.92166666667</v>
      </c>
      <c r="DW397">
        <v>22.7077166666667</v>
      </c>
      <c r="DX397">
        <v>500.0135</v>
      </c>
      <c r="DY397">
        <v>90.6702666666667</v>
      </c>
      <c r="DZ397">
        <v>0.030386725</v>
      </c>
      <c r="EA397">
        <v>29.7076583333333</v>
      </c>
      <c r="EB397">
        <v>30.0044</v>
      </c>
      <c r="EC397">
        <v>999.9</v>
      </c>
      <c r="ED397">
        <v>0</v>
      </c>
      <c r="EE397">
        <v>0</v>
      </c>
      <c r="EF397">
        <v>9996.34416666667</v>
      </c>
      <c r="EG397">
        <v>0</v>
      </c>
      <c r="EH397">
        <v>10.0518</v>
      </c>
      <c r="EI397">
        <v>-46.149</v>
      </c>
      <c r="EJ397">
        <v>1468.16666666667</v>
      </c>
      <c r="EK397">
        <v>1511.9075</v>
      </c>
      <c r="EL397">
        <v>2.262315</v>
      </c>
      <c r="EM397">
        <v>1480.395</v>
      </c>
      <c r="EN397">
        <v>20.8425</v>
      </c>
      <c r="EO397">
        <v>2.09491916666667</v>
      </c>
      <c r="EP397">
        <v>1.8897925</v>
      </c>
      <c r="EQ397">
        <v>18.1806083333333</v>
      </c>
      <c r="ER397">
        <v>16.55</v>
      </c>
      <c r="ES397">
        <v>2000.055</v>
      </c>
      <c r="ET397">
        <v>0.980005583333333</v>
      </c>
      <c r="EU397">
        <v>0.0199942833333333</v>
      </c>
      <c r="EV397">
        <v>0</v>
      </c>
      <c r="EW397">
        <v>1198.67833333333</v>
      </c>
      <c r="EX397">
        <v>5.00016</v>
      </c>
      <c r="EY397">
        <v>24546.1333333333</v>
      </c>
      <c r="EZ397">
        <v>18234.7333333333</v>
      </c>
      <c r="FA397">
        <v>49.312</v>
      </c>
      <c r="FB397">
        <v>49.75</v>
      </c>
      <c r="FC397">
        <v>49.687</v>
      </c>
      <c r="FD397">
        <v>49.437</v>
      </c>
      <c r="FE397">
        <v>51.062</v>
      </c>
      <c r="FF397">
        <v>1955.1625</v>
      </c>
      <c r="FG397">
        <v>39.8925</v>
      </c>
      <c r="FH397">
        <v>0</v>
      </c>
      <c r="FI397">
        <v>1759256512.6</v>
      </c>
      <c r="FJ397">
        <v>0</v>
      </c>
      <c r="FK397">
        <v>1198.6276</v>
      </c>
      <c r="FL397">
        <v>-6.29923078628237</v>
      </c>
      <c r="FM397">
        <v>-114.138461586567</v>
      </c>
      <c r="FN397">
        <v>24544.352</v>
      </c>
      <c r="FO397">
        <v>15</v>
      </c>
      <c r="FP397">
        <v>0</v>
      </c>
      <c r="FQ397" t="s">
        <v>439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-46.1717571428571</v>
      </c>
      <c r="GD397">
        <v>0.0306389610389114</v>
      </c>
      <c r="GE397">
        <v>0.52540205790326</v>
      </c>
      <c r="GF397">
        <v>1</v>
      </c>
      <c r="GG397">
        <v>1198.98911764706</v>
      </c>
      <c r="GH397">
        <v>-5.73399541220988</v>
      </c>
      <c r="GI397">
        <v>0.601128192489941</v>
      </c>
      <c r="GJ397">
        <v>-1</v>
      </c>
      <c r="GK397">
        <v>2.27350619047619</v>
      </c>
      <c r="GL397">
        <v>-0.239651688311686</v>
      </c>
      <c r="GM397">
        <v>0.0268098191813214</v>
      </c>
      <c r="GN397">
        <v>0</v>
      </c>
      <c r="GO397">
        <v>1</v>
      </c>
      <c r="GP397">
        <v>2</v>
      </c>
      <c r="GQ397" t="s">
        <v>440</v>
      </c>
      <c r="GR397">
        <v>3.12515</v>
      </c>
      <c r="GS397">
        <v>2.65553</v>
      </c>
      <c r="GT397">
        <v>0.208817</v>
      </c>
      <c r="GU397">
        <v>0.212983</v>
      </c>
      <c r="GV397">
        <v>0.0988291</v>
      </c>
      <c r="GW397">
        <v>0.0925466</v>
      </c>
      <c r="GX397">
        <v>20277.4</v>
      </c>
      <c r="GY397">
        <v>19182.5</v>
      </c>
      <c r="GZ397">
        <v>22922.2</v>
      </c>
      <c r="HA397">
        <v>23735.4</v>
      </c>
      <c r="HB397">
        <v>35216.9</v>
      </c>
      <c r="HC397">
        <v>35664.8</v>
      </c>
      <c r="HD397">
        <v>41327.8</v>
      </c>
      <c r="HE397">
        <v>42331.3</v>
      </c>
      <c r="HF397">
        <v>1.89895</v>
      </c>
      <c r="HG397">
        <v>1.7964</v>
      </c>
      <c r="HH397">
        <v>0.187606</v>
      </c>
      <c r="HI397">
        <v>0</v>
      </c>
      <c r="HJ397">
        <v>26.9347</v>
      </c>
      <c r="HK397">
        <v>999.9</v>
      </c>
      <c r="HL397">
        <v>51.544</v>
      </c>
      <c r="HM397">
        <v>30.142</v>
      </c>
      <c r="HN397">
        <v>24.4171</v>
      </c>
      <c r="HO397">
        <v>54.3295</v>
      </c>
      <c r="HP397">
        <v>42.9247</v>
      </c>
      <c r="HQ397">
        <v>1</v>
      </c>
      <c r="HR397">
        <v>0.0907317</v>
      </c>
      <c r="HS397">
        <v>0.38689</v>
      </c>
      <c r="HT397">
        <v>20.2158</v>
      </c>
      <c r="HU397">
        <v>5.23346</v>
      </c>
      <c r="HV397">
        <v>11.992</v>
      </c>
      <c r="HW397">
        <v>4.95445</v>
      </c>
      <c r="HX397">
        <v>3.3038</v>
      </c>
      <c r="HY397">
        <v>51.7</v>
      </c>
      <c r="HZ397">
        <v>9999</v>
      </c>
      <c r="IA397">
        <v>9999</v>
      </c>
      <c r="IB397">
        <v>9999</v>
      </c>
      <c r="IC397">
        <v>1.86855</v>
      </c>
      <c r="ID397">
        <v>1.86421</v>
      </c>
      <c r="IE397">
        <v>1.8718</v>
      </c>
      <c r="IF397">
        <v>1.86266</v>
      </c>
      <c r="IG397">
        <v>1.86214</v>
      </c>
      <c r="IH397">
        <v>1.86858</v>
      </c>
      <c r="II397">
        <v>1.85868</v>
      </c>
      <c r="IJ397">
        <v>1.86508</v>
      </c>
      <c r="IK397">
        <v>5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7.36</v>
      </c>
      <c r="IY397">
        <v>0.3972</v>
      </c>
      <c r="IZ397">
        <v>3.97360106167472</v>
      </c>
      <c r="JA397">
        <v>0.00378919108122332</v>
      </c>
      <c r="JB397">
        <v>-1.39025892724049e-06</v>
      </c>
      <c r="JC397">
        <v>2.66215117939144e-10</v>
      </c>
      <c r="JD397">
        <v>0.0716792814121334</v>
      </c>
      <c r="JE397">
        <v>0.00926075309058177</v>
      </c>
      <c r="JF397">
        <v>8.50568971851429e-05</v>
      </c>
      <c r="JG397">
        <v>6.08600627940814e-06</v>
      </c>
      <c r="JH397">
        <v>1</v>
      </c>
      <c r="JI397">
        <v>1927</v>
      </c>
      <c r="JJ397">
        <v>1</v>
      </c>
      <c r="JK397">
        <v>28</v>
      </c>
      <c r="JL397">
        <v>29320941.8</v>
      </c>
      <c r="JM397">
        <v>29320941.8</v>
      </c>
      <c r="JN397">
        <v>2.9187</v>
      </c>
      <c r="JO397">
        <v>2.32788</v>
      </c>
      <c r="JP397">
        <v>1.49902</v>
      </c>
      <c r="JQ397">
        <v>2.32544</v>
      </c>
      <c r="JR397">
        <v>1.54419</v>
      </c>
      <c r="JS397">
        <v>2.24854</v>
      </c>
      <c r="JT397">
        <v>35.8711</v>
      </c>
      <c r="JU397">
        <v>24.1225</v>
      </c>
      <c r="JV397">
        <v>18</v>
      </c>
      <c r="JW397">
        <v>547.289</v>
      </c>
      <c r="JX397">
        <v>424.849</v>
      </c>
      <c r="JY397">
        <v>24.7503</v>
      </c>
      <c r="JZ397">
        <v>28.721</v>
      </c>
      <c r="KA397">
        <v>29.9995</v>
      </c>
      <c r="KB397">
        <v>28.5384</v>
      </c>
      <c r="KC397">
        <v>28.5524</v>
      </c>
      <c r="KD397">
        <v>58.3906</v>
      </c>
      <c r="KE397">
        <v>25.3348</v>
      </c>
      <c r="KF397">
        <v>24.7323</v>
      </c>
      <c r="KG397">
        <v>24.9259</v>
      </c>
      <c r="KH397">
        <v>1524.4</v>
      </c>
      <c r="KI397">
        <v>20.9112</v>
      </c>
      <c r="KJ397">
        <v>92.6241</v>
      </c>
      <c r="KK397">
        <v>98.6523</v>
      </c>
    </row>
    <row r="398" spans="1:297">
      <c r="A398">
        <v>382</v>
      </c>
      <c r="B398">
        <v>1759256510.1</v>
      </c>
      <c r="C398">
        <v>6669.09999990463</v>
      </c>
      <c r="D398" t="s">
        <v>1209</v>
      </c>
      <c r="E398" t="s">
        <v>1210</v>
      </c>
      <c r="F398">
        <v>5</v>
      </c>
      <c r="G398" t="s">
        <v>1028</v>
      </c>
      <c r="H398" t="s">
        <v>436</v>
      </c>
      <c r="I398">
        <v>1759256502.6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1544.06641424698</v>
      </c>
      <c r="AK398">
        <v>1508.37242424242</v>
      </c>
      <c r="AL398">
        <v>3.55418889954804</v>
      </c>
      <c r="AM398">
        <v>62.8338870890454</v>
      </c>
      <c r="AN398">
        <f>(AP398 - AO398 + DY398*1E3/(8.314*(EA398+273.15)) * AR398/DX398 * AQ398) * DX398/(100*DL398) * 1000/(1000 - AP398)</f>
        <v>0</v>
      </c>
      <c r="AO398">
        <v>20.88100238287</v>
      </c>
      <c r="AP398">
        <v>23.1252563636364</v>
      </c>
      <c r="AQ398">
        <v>0.000268536585648803</v>
      </c>
      <c r="AR398">
        <v>104.034214439665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5.9</v>
      </c>
      <c r="DM398">
        <v>0.5</v>
      </c>
      <c r="DN398" t="s">
        <v>438</v>
      </c>
      <c r="DO398">
        <v>2</v>
      </c>
      <c r="DP398" t="b">
        <v>1</v>
      </c>
      <c r="DQ398">
        <v>1759256502.6</v>
      </c>
      <c r="DR398">
        <v>1451.29166666667</v>
      </c>
      <c r="DS398">
        <v>1497.6025</v>
      </c>
      <c r="DT398">
        <v>23.1091833333333</v>
      </c>
      <c r="DU398">
        <v>20.8657666666667</v>
      </c>
      <c r="DV398">
        <v>1443.9425</v>
      </c>
      <c r="DW398">
        <v>22.7120166666667</v>
      </c>
      <c r="DX398">
        <v>500.017166666667</v>
      </c>
      <c r="DY398">
        <v>90.6699166666667</v>
      </c>
      <c r="DZ398">
        <v>0.030290025</v>
      </c>
      <c r="EA398">
        <v>29.6987083333333</v>
      </c>
      <c r="EB398">
        <v>29.9979166666667</v>
      </c>
      <c r="EC398">
        <v>999.9</v>
      </c>
      <c r="ED398">
        <v>0</v>
      </c>
      <c r="EE398">
        <v>0</v>
      </c>
      <c r="EF398">
        <v>9982.3375</v>
      </c>
      <c r="EG398">
        <v>0</v>
      </c>
      <c r="EH398">
        <v>10.2891</v>
      </c>
      <c r="EI398">
        <v>-46.31195</v>
      </c>
      <c r="EJ398">
        <v>1485.62333333333</v>
      </c>
      <c r="EK398">
        <v>1529.51833333333</v>
      </c>
      <c r="EL398">
        <v>2.243415</v>
      </c>
      <c r="EM398">
        <v>1497.6025</v>
      </c>
      <c r="EN398">
        <v>20.8657666666667</v>
      </c>
      <c r="EO398">
        <v>2.09530833333333</v>
      </c>
      <c r="EP398">
        <v>1.89189666666667</v>
      </c>
      <c r="EQ398">
        <v>18.1835583333333</v>
      </c>
      <c r="ER398">
        <v>16.5675</v>
      </c>
      <c r="ES398">
        <v>2000.02416666667</v>
      </c>
      <c r="ET398">
        <v>0.980005333333333</v>
      </c>
      <c r="EU398">
        <v>0.0199945166666667</v>
      </c>
      <c r="EV398">
        <v>0</v>
      </c>
      <c r="EW398">
        <v>1198.2475</v>
      </c>
      <c r="EX398">
        <v>5.00016</v>
      </c>
      <c r="EY398">
        <v>24536.0583333333</v>
      </c>
      <c r="EZ398">
        <v>18234.4583333333</v>
      </c>
      <c r="FA398">
        <v>49.312</v>
      </c>
      <c r="FB398">
        <v>49.75</v>
      </c>
      <c r="FC398">
        <v>49.687</v>
      </c>
      <c r="FD398">
        <v>49.437</v>
      </c>
      <c r="FE398">
        <v>51.062</v>
      </c>
      <c r="FF398">
        <v>1955.13166666667</v>
      </c>
      <c r="FG398">
        <v>39.8925</v>
      </c>
      <c r="FH398">
        <v>0</v>
      </c>
      <c r="FI398">
        <v>1759256517.4</v>
      </c>
      <c r="FJ398">
        <v>0</v>
      </c>
      <c r="FK398">
        <v>1198.2004</v>
      </c>
      <c r="FL398">
        <v>-5.36153845181329</v>
      </c>
      <c r="FM398">
        <v>-115.8384613377</v>
      </c>
      <c r="FN398">
        <v>24535.044</v>
      </c>
      <c r="FO398">
        <v>15</v>
      </c>
      <c r="FP398">
        <v>0</v>
      </c>
      <c r="FQ398" t="s">
        <v>439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-46.263315</v>
      </c>
      <c r="GD398">
        <v>-1.3156015037594</v>
      </c>
      <c r="GE398">
        <v>0.55550851953413</v>
      </c>
      <c r="GF398">
        <v>0</v>
      </c>
      <c r="GG398">
        <v>1198.57205882353</v>
      </c>
      <c r="GH398">
        <v>-5.38013750912662</v>
      </c>
      <c r="GI398">
        <v>0.562576945909795</v>
      </c>
      <c r="GJ398">
        <v>-1</v>
      </c>
      <c r="GK398">
        <v>2.257469</v>
      </c>
      <c r="GL398">
        <v>-0.245703157894736</v>
      </c>
      <c r="GM398">
        <v>0.0265100735381855</v>
      </c>
      <c r="GN398">
        <v>0</v>
      </c>
      <c r="GO398">
        <v>0</v>
      </c>
      <c r="GP398">
        <v>2</v>
      </c>
      <c r="GQ398" t="s">
        <v>446</v>
      </c>
      <c r="GR398">
        <v>3.12505</v>
      </c>
      <c r="GS398">
        <v>2.65593</v>
      </c>
      <c r="GT398">
        <v>0.210314</v>
      </c>
      <c r="GU398">
        <v>0.214314</v>
      </c>
      <c r="GV398">
        <v>0.0988787</v>
      </c>
      <c r="GW398">
        <v>0.0925643</v>
      </c>
      <c r="GX398">
        <v>20239.4</v>
      </c>
      <c r="GY398">
        <v>19150</v>
      </c>
      <c r="GZ398">
        <v>22922.7</v>
      </c>
      <c r="HA398">
        <v>23735.3</v>
      </c>
      <c r="HB398">
        <v>35215.5</v>
      </c>
      <c r="HC398">
        <v>35664.3</v>
      </c>
      <c r="HD398">
        <v>41328.4</v>
      </c>
      <c r="HE398">
        <v>42331.4</v>
      </c>
      <c r="HF398">
        <v>1.899</v>
      </c>
      <c r="HG398">
        <v>1.79675</v>
      </c>
      <c r="HH398">
        <v>0.188552</v>
      </c>
      <c r="HI398">
        <v>0</v>
      </c>
      <c r="HJ398">
        <v>26.9319</v>
      </c>
      <c r="HK398">
        <v>999.9</v>
      </c>
      <c r="HL398">
        <v>51.544</v>
      </c>
      <c r="HM398">
        <v>30.142</v>
      </c>
      <c r="HN398">
        <v>24.4198</v>
      </c>
      <c r="HO398">
        <v>54.4895</v>
      </c>
      <c r="HP398">
        <v>42.8726</v>
      </c>
      <c r="HQ398">
        <v>1</v>
      </c>
      <c r="HR398">
        <v>0.0902007</v>
      </c>
      <c r="HS398">
        <v>0.930264</v>
      </c>
      <c r="HT398">
        <v>20.2143</v>
      </c>
      <c r="HU398">
        <v>5.23271</v>
      </c>
      <c r="HV398">
        <v>11.992</v>
      </c>
      <c r="HW398">
        <v>4.95515</v>
      </c>
      <c r="HX398">
        <v>3.30387</v>
      </c>
      <c r="HY398">
        <v>51.7</v>
      </c>
      <c r="HZ398">
        <v>9999</v>
      </c>
      <c r="IA398">
        <v>9999</v>
      </c>
      <c r="IB398">
        <v>9999</v>
      </c>
      <c r="IC398">
        <v>1.86854</v>
      </c>
      <c r="ID398">
        <v>1.86419</v>
      </c>
      <c r="IE398">
        <v>1.8718</v>
      </c>
      <c r="IF398">
        <v>1.86264</v>
      </c>
      <c r="IG398">
        <v>1.86215</v>
      </c>
      <c r="IH398">
        <v>1.86856</v>
      </c>
      <c r="II398">
        <v>1.85867</v>
      </c>
      <c r="IJ398">
        <v>1.86508</v>
      </c>
      <c r="IK398">
        <v>5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7.39</v>
      </c>
      <c r="IY398">
        <v>0.3976</v>
      </c>
      <c r="IZ398">
        <v>3.97360106167472</v>
      </c>
      <c r="JA398">
        <v>0.00378919108122332</v>
      </c>
      <c r="JB398">
        <v>-1.39025892724049e-06</v>
      </c>
      <c r="JC398">
        <v>2.66215117939144e-10</v>
      </c>
      <c r="JD398">
        <v>0.0716792814121334</v>
      </c>
      <c r="JE398">
        <v>0.00926075309058177</v>
      </c>
      <c r="JF398">
        <v>8.50568971851429e-05</v>
      </c>
      <c r="JG398">
        <v>6.08600627940814e-06</v>
      </c>
      <c r="JH398">
        <v>1</v>
      </c>
      <c r="JI398">
        <v>1927</v>
      </c>
      <c r="JJ398">
        <v>1</v>
      </c>
      <c r="JK398">
        <v>28</v>
      </c>
      <c r="JL398">
        <v>29320941.8</v>
      </c>
      <c r="JM398">
        <v>29320941.8</v>
      </c>
      <c r="JN398">
        <v>2.94067</v>
      </c>
      <c r="JO398">
        <v>2.3291</v>
      </c>
      <c r="JP398">
        <v>1.4978</v>
      </c>
      <c r="JQ398">
        <v>2.32544</v>
      </c>
      <c r="JR398">
        <v>1.54419</v>
      </c>
      <c r="JS398">
        <v>2.34009</v>
      </c>
      <c r="JT398">
        <v>35.8711</v>
      </c>
      <c r="JU398">
        <v>24.1313</v>
      </c>
      <c r="JV398">
        <v>18</v>
      </c>
      <c r="JW398">
        <v>547.336</v>
      </c>
      <c r="JX398">
        <v>425.071</v>
      </c>
      <c r="JY398">
        <v>24.9304</v>
      </c>
      <c r="JZ398">
        <v>28.7227</v>
      </c>
      <c r="KA398">
        <v>29.9998</v>
      </c>
      <c r="KB398">
        <v>28.5401</v>
      </c>
      <c r="KC398">
        <v>28.5548</v>
      </c>
      <c r="KD398">
        <v>58.827</v>
      </c>
      <c r="KE398">
        <v>25.3348</v>
      </c>
      <c r="KF398">
        <v>24.7323</v>
      </c>
      <c r="KG398">
        <v>24.9282</v>
      </c>
      <c r="KH398">
        <v>1544.65</v>
      </c>
      <c r="KI398">
        <v>20.8553</v>
      </c>
      <c r="KJ398">
        <v>92.6256</v>
      </c>
      <c r="KK398">
        <v>98.6523</v>
      </c>
    </row>
    <row r="399" spans="1:297">
      <c r="A399">
        <v>383</v>
      </c>
      <c r="B399">
        <v>1759256515.1</v>
      </c>
      <c r="C399">
        <v>6674.09999990463</v>
      </c>
      <c r="D399" t="s">
        <v>1211</v>
      </c>
      <c r="E399" t="s">
        <v>1212</v>
      </c>
      <c r="F399">
        <v>5</v>
      </c>
      <c r="G399" t="s">
        <v>1028</v>
      </c>
      <c r="H399" t="s">
        <v>436</v>
      </c>
      <c r="I399">
        <v>1759256507.6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1559.4905566963</v>
      </c>
      <c r="AK399">
        <v>1524.93357575758</v>
      </c>
      <c r="AL399">
        <v>3.29063287441487</v>
      </c>
      <c r="AM399">
        <v>62.8338870890454</v>
      </c>
      <c r="AN399">
        <f>(AP399 - AO399 + DY399*1E3/(8.314*(EA399+273.15)) * AR399/DX399 * AQ399) * DX399/(100*DL399) * 1000/(1000 - AP399)</f>
        <v>0</v>
      </c>
      <c r="AO399">
        <v>20.8855112397059</v>
      </c>
      <c r="AP399">
        <v>23.1278381818182</v>
      </c>
      <c r="AQ399">
        <v>6.50082588542743e-05</v>
      </c>
      <c r="AR399">
        <v>104.034214439665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5.9</v>
      </c>
      <c r="DM399">
        <v>0.5</v>
      </c>
      <c r="DN399" t="s">
        <v>438</v>
      </c>
      <c r="DO399">
        <v>2</v>
      </c>
      <c r="DP399" t="b">
        <v>1</v>
      </c>
      <c r="DQ399">
        <v>1759256507.6</v>
      </c>
      <c r="DR399">
        <v>1468.12666666667</v>
      </c>
      <c r="DS399">
        <v>1513.86833333333</v>
      </c>
      <c r="DT399">
        <v>23.118125</v>
      </c>
      <c r="DU399">
        <v>20.8807333333333</v>
      </c>
      <c r="DV399">
        <v>1460.75333333333</v>
      </c>
      <c r="DW399">
        <v>22.7207583333333</v>
      </c>
      <c r="DX399">
        <v>499.98175</v>
      </c>
      <c r="DY399">
        <v>90.669875</v>
      </c>
      <c r="DZ399">
        <v>0.030170475</v>
      </c>
      <c r="EA399">
        <v>29.6956833333333</v>
      </c>
      <c r="EB399">
        <v>30.0009</v>
      </c>
      <c r="EC399">
        <v>999.9</v>
      </c>
      <c r="ED399">
        <v>0</v>
      </c>
      <c r="EE399">
        <v>0</v>
      </c>
      <c r="EF399">
        <v>10001.7641666667</v>
      </c>
      <c r="EG399">
        <v>0</v>
      </c>
      <c r="EH399">
        <v>10.4919666666667</v>
      </c>
      <c r="EI399">
        <v>-45.742</v>
      </c>
      <c r="EJ399">
        <v>1502.87</v>
      </c>
      <c r="EK399">
        <v>1546.1525</v>
      </c>
      <c r="EL399">
        <v>2.2373925</v>
      </c>
      <c r="EM399">
        <v>1513.86833333333</v>
      </c>
      <c r="EN399">
        <v>20.8807333333333</v>
      </c>
      <c r="EO399">
        <v>2.09611833333333</v>
      </c>
      <c r="EP399">
        <v>1.8932525</v>
      </c>
      <c r="EQ399">
        <v>18.1897166666667</v>
      </c>
      <c r="ER399">
        <v>16.5787583333333</v>
      </c>
      <c r="ES399">
        <v>2000.06166666667</v>
      </c>
      <c r="ET399">
        <v>0.980005833333333</v>
      </c>
      <c r="EU399">
        <v>0.0199940583333333</v>
      </c>
      <c r="EV399">
        <v>0</v>
      </c>
      <c r="EW399">
        <v>1197.75416666667</v>
      </c>
      <c r="EX399">
        <v>5.00016</v>
      </c>
      <c r="EY399">
        <v>24526.2666666667</v>
      </c>
      <c r="EZ399">
        <v>18234.7916666667</v>
      </c>
      <c r="FA399">
        <v>49.312</v>
      </c>
      <c r="FB399">
        <v>49.75</v>
      </c>
      <c r="FC399">
        <v>49.687</v>
      </c>
      <c r="FD399">
        <v>49.437</v>
      </c>
      <c r="FE399">
        <v>51.062</v>
      </c>
      <c r="FF399">
        <v>1955.16916666667</v>
      </c>
      <c r="FG399">
        <v>39.8925</v>
      </c>
      <c r="FH399">
        <v>0</v>
      </c>
      <c r="FI399">
        <v>1759256522.2</v>
      </c>
      <c r="FJ399">
        <v>0</v>
      </c>
      <c r="FK399">
        <v>1197.7324</v>
      </c>
      <c r="FL399">
        <v>-5.15769230310705</v>
      </c>
      <c r="FM399">
        <v>-127.376923090394</v>
      </c>
      <c r="FN399">
        <v>24525.304</v>
      </c>
      <c r="FO399">
        <v>15</v>
      </c>
      <c r="FP399">
        <v>0</v>
      </c>
      <c r="FQ399" t="s">
        <v>439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-46.0374857142857</v>
      </c>
      <c r="GD399">
        <v>5.05655064935061</v>
      </c>
      <c r="GE399">
        <v>0.806986757598151</v>
      </c>
      <c r="GF399">
        <v>0</v>
      </c>
      <c r="GG399">
        <v>1198.05117647059</v>
      </c>
      <c r="GH399">
        <v>-5.54102368302334</v>
      </c>
      <c r="GI399">
        <v>0.576009419377036</v>
      </c>
      <c r="GJ399">
        <v>-1</v>
      </c>
      <c r="GK399">
        <v>2.24672761904762</v>
      </c>
      <c r="GL399">
        <v>-0.112710389610389</v>
      </c>
      <c r="GM399">
        <v>0.0184098733615473</v>
      </c>
      <c r="GN399">
        <v>0</v>
      </c>
      <c r="GO399">
        <v>0</v>
      </c>
      <c r="GP399">
        <v>2</v>
      </c>
      <c r="GQ399" t="s">
        <v>446</v>
      </c>
      <c r="GR399">
        <v>3.12546</v>
      </c>
      <c r="GS399">
        <v>2.65598</v>
      </c>
      <c r="GT399">
        <v>0.211704</v>
      </c>
      <c r="GU399">
        <v>0.215691</v>
      </c>
      <c r="GV399">
        <v>0.0988817</v>
      </c>
      <c r="GW399">
        <v>0.0925767</v>
      </c>
      <c r="GX399">
        <v>20203.6</v>
      </c>
      <c r="GY399">
        <v>19116.6</v>
      </c>
      <c r="GZ399">
        <v>22922.5</v>
      </c>
      <c r="HA399">
        <v>23735.4</v>
      </c>
      <c r="HB399">
        <v>35215.5</v>
      </c>
      <c r="HC399">
        <v>35664.2</v>
      </c>
      <c r="HD399">
        <v>41328.3</v>
      </c>
      <c r="HE399">
        <v>42331.8</v>
      </c>
      <c r="HF399">
        <v>1.89942</v>
      </c>
      <c r="HG399">
        <v>1.79622</v>
      </c>
      <c r="HH399">
        <v>0.188757</v>
      </c>
      <c r="HI399">
        <v>0</v>
      </c>
      <c r="HJ399">
        <v>26.9278</v>
      </c>
      <c r="HK399">
        <v>999.9</v>
      </c>
      <c r="HL399">
        <v>51.569</v>
      </c>
      <c r="HM399">
        <v>30.142</v>
      </c>
      <c r="HN399">
        <v>24.4307</v>
      </c>
      <c r="HO399">
        <v>54.3195</v>
      </c>
      <c r="HP399">
        <v>42.7324</v>
      </c>
      <c r="HQ399">
        <v>1</v>
      </c>
      <c r="HR399">
        <v>0.0905793</v>
      </c>
      <c r="HS399">
        <v>1.14669</v>
      </c>
      <c r="HT399">
        <v>20.2132</v>
      </c>
      <c r="HU399">
        <v>5.23346</v>
      </c>
      <c r="HV399">
        <v>11.992</v>
      </c>
      <c r="HW399">
        <v>4.9557</v>
      </c>
      <c r="HX399">
        <v>3.30395</v>
      </c>
      <c r="HY399">
        <v>51.7</v>
      </c>
      <c r="HZ399">
        <v>9999</v>
      </c>
      <c r="IA399">
        <v>9999</v>
      </c>
      <c r="IB399">
        <v>9999</v>
      </c>
      <c r="IC399">
        <v>1.86853</v>
      </c>
      <c r="ID399">
        <v>1.86418</v>
      </c>
      <c r="IE399">
        <v>1.8718</v>
      </c>
      <c r="IF399">
        <v>1.86264</v>
      </c>
      <c r="IG399">
        <v>1.86213</v>
      </c>
      <c r="IH399">
        <v>1.86856</v>
      </c>
      <c r="II399">
        <v>1.85868</v>
      </c>
      <c r="IJ399">
        <v>1.86508</v>
      </c>
      <c r="IK399">
        <v>5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7.41</v>
      </c>
      <c r="IY399">
        <v>0.3977</v>
      </c>
      <c r="IZ399">
        <v>3.97360106167472</v>
      </c>
      <c r="JA399">
        <v>0.00378919108122332</v>
      </c>
      <c r="JB399">
        <v>-1.39025892724049e-06</v>
      </c>
      <c r="JC399">
        <v>2.66215117939144e-10</v>
      </c>
      <c r="JD399">
        <v>0.0716792814121334</v>
      </c>
      <c r="JE399">
        <v>0.00926075309058177</v>
      </c>
      <c r="JF399">
        <v>8.50568971851429e-05</v>
      </c>
      <c r="JG399">
        <v>6.08600627940814e-06</v>
      </c>
      <c r="JH399">
        <v>1</v>
      </c>
      <c r="JI399">
        <v>1927</v>
      </c>
      <c r="JJ399">
        <v>1</v>
      </c>
      <c r="JK399">
        <v>28</v>
      </c>
      <c r="JL399">
        <v>29320941.9</v>
      </c>
      <c r="JM399">
        <v>29320941.9</v>
      </c>
      <c r="JN399">
        <v>2.96753</v>
      </c>
      <c r="JO399">
        <v>2.29248</v>
      </c>
      <c r="JP399">
        <v>1.4978</v>
      </c>
      <c r="JQ399">
        <v>2.32544</v>
      </c>
      <c r="JR399">
        <v>1.54419</v>
      </c>
      <c r="JS399">
        <v>2.3645</v>
      </c>
      <c r="JT399">
        <v>35.8711</v>
      </c>
      <c r="JU399">
        <v>24.14</v>
      </c>
      <c r="JV399">
        <v>18</v>
      </c>
      <c r="JW399">
        <v>547.63</v>
      </c>
      <c r="JX399">
        <v>424.777</v>
      </c>
      <c r="JY399">
        <v>24.9621</v>
      </c>
      <c r="JZ399">
        <v>28.7246</v>
      </c>
      <c r="KA399">
        <v>30.0002</v>
      </c>
      <c r="KB399">
        <v>28.5421</v>
      </c>
      <c r="KC399">
        <v>28.5566</v>
      </c>
      <c r="KD399">
        <v>59.3845</v>
      </c>
      <c r="KE399">
        <v>25.3348</v>
      </c>
      <c r="KF399">
        <v>24.7323</v>
      </c>
      <c r="KG399">
        <v>24.934</v>
      </c>
      <c r="KH399">
        <v>1558.32</v>
      </c>
      <c r="KI399">
        <v>20.8434</v>
      </c>
      <c r="KJ399">
        <v>92.6253</v>
      </c>
      <c r="KK399">
        <v>98.6531</v>
      </c>
    </row>
    <row r="400" spans="1:297">
      <c r="A400">
        <v>384</v>
      </c>
      <c r="B400">
        <v>1759256520.1</v>
      </c>
      <c r="C400">
        <v>6679.09999990463</v>
      </c>
      <c r="D400" t="s">
        <v>1213</v>
      </c>
      <c r="E400" t="s">
        <v>1214</v>
      </c>
      <c r="F400">
        <v>5</v>
      </c>
      <c r="G400" t="s">
        <v>1028</v>
      </c>
      <c r="H400" t="s">
        <v>436</v>
      </c>
      <c r="I400">
        <v>1759256512.6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1576.69872381648</v>
      </c>
      <c r="AK400">
        <v>1541.58551515151</v>
      </c>
      <c r="AL400">
        <v>3.30702245326534</v>
      </c>
      <c r="AM400">
        <v>62.8338870890454</v>
      </c>
      <c r="AN400">
        <f>(AP400 - AO400 + DY400*1E3/(8.314*(EA400+273.15)) * AR400/DX400 * AQ400) * DX400/(100*DL400) * 1000/(1000 - AP400)</f>
        <v>0</v>
      </c>
      <c r="AO400">
        <v>20.8904589762496</v>
      </c>
      <c r="AP400">
        <v>23.1194509090909</v>
      </c>
      <c r="AQ400">
        <v>-0.000118368580636251</v>
      </c>
      <c r="AR400">
        <v>104.034214439665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5.9</v>
      </c>
      <c r="DM400">
        <v>0.5</v>
      </c>
      <c r="DN400" t="s">
        <v>438</v>
      </c>
      <c r="DO400">
        <v>2</v>
      </c>
      <c r="DP400" t="b">
        <v>1</v>
      </c>
      <c r="DQ400">
        <v>1759256512.6</v>
      </c>
      <c r="DR400">
        <v>1484.75666666667</v>
      </c>
      <c r="DS400">
        <v>1530.4425</v>
      </c>
      <c r="DT400">
        <v>23.1235583333333</v>
      </c>
      <c r="DU400">
        <v>20.8862916666667</v>
      </c>
      <c r="DV400">
        <v>1477.36</v>
      </c>
      <c r="DW400">
        <v>22.7260583333333</v>
      </c>
      <c r="DX400">
        <v>499.996</v>
      </c>
      <c r="DY400">
        <v>90.6687416666667</v>
      </c>
      <c r="DZ400">
        <v>0.03032625</v>
      </c>
      <c r="EA400">
        <v>29.6994166666667</v>
      </c>
      <c r="EB400">
        <v>30.0000666666667</v>
      </c>
      <c r="EC400">
        <v>999.9</v>
      </c>
      <c r="ED400">
        <v>0</v>
      </c>
      <c r="EE400">
        <v>0</v>
      </c>
      <c r="EF400">
        <v>9994.05916666667</v>
      </c>
      <c r="EG400">
        <v>0</v>
      </c>
      <c r="EH400">
        <v>10.4702833333333</v>
      </c>
      <c r="EI400">
        <v>-45.6860916666667</v>
      </c>
      <c r="EJ400">
        <v>1519.9025</v>
      </c>
      <c r="EK400">
        <v>1563.09</v>
      </c>
      <c r="EL400">
        <v>2.23727083333333</v>
      </c>
      <c r="EM400">
        <v>1530.4425</v>
      </c>
      <c r="EN400">
        <v>20.8862916666667</v>
      </c>
      <c r="EO400">
        <v>2.096585</v>
      </c>
      <c r="EP400">
        <v>1.89373416666667</v>
      </c>
      <c r="EQ400">
        <v>18.1932583333333</v>
      </c>
      <c r="ER400">
        <v>16.5827416666667</v>
      </c>
      <c r="ES400">
        <v>2000.0075</v>
      </c>
      <c r="ET400">
        <v>0.980005333333333</v>
      </c>
      <c r="EU400">
        <v>0.0199945166666667</v>
      </c>
      <c r="EV400">
        <v>0</v>
      </c>
      <c r="EW400">
        <v>1197.19416666667</v>
      </c>
      <c r="EX400">
        <v>5.00016</v>
      </c>
      <c r="EY400">
        <v>24514.525</v>
      </c>
      <c r="EZ400">
        <v>18234.2916666667</v>
      </c>
      <c r="FA400">
        <v>49.312</v>
      </c>
      <c r="FB400">
        <v>49.75</v>
      </c>
      <c r="FC400">
        <v>49.687</v>
      </c>
      <c r="FD400">
        <v>49.437</v>
      </c>
      <c r="FE400">
        <v>51.062</v>
      </c>
      <c r="FF400">
        <v>1955.115</v>
      </c>
      <c r="FG400">
        <v>39.8925</v>
      </c>
      <c r="FH400">
        <v>0</v>
      </c>
      <c r="FI400">
        <v>1759256527.6</v>
      </c>
      <c r="FJ400">
        <v>0</v>
      </c>
      <c r="FK400">
        <v>1197.21384615385</v>
      </c>
      <c r="FL400">
        <v>-7.77025641331533</v>
      </c>
      <c r="FM400">
        <v>-132.758974486051</v>
      </c>
      <c r="FN400">
        <v>24513.9615384615</v>
      </c>
      <c r="FO400">
        <v>15</v>
      </c>
      <c r="FP400">
        <v>0</v>
      </c>
      <c r="FQ400" t="s">
        <v>439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-45.8136380952381</v>
      </c>
      <c r="GD400">
        <v>2.57500519480515</v>
      </c>
      <c r="GE400">
        <v>0.693271976091972</v>
      </c>
      <c r="GF400">
        <v>0</v>
      </c>
      <c r="GG400">
        <v>1197.62823529412</v>
      </c>
      <c r="GH400">
        <v>-6.12192513221513</v>
      </c>
      <c r="GI400">
        <v>0.631200865709154</v>
      </c>
      <c r="GJ400">
        <v>-1</v>
      </c>
      <c r="GK400">
        <v>2.23781904761905</v>
      </c>
      <c r="GL400">
        <v>-0.00318311688311772</v>
      </c>
      <c r="GM400">
        <v>0.00556784296504908</v>
      </c>
      <c r="GN400">
        <v>1</v>
      </c>
      <c r="GO400">
        <v>1</v>
      </c>
      <c r="GP400">
        <v>2</v>
      </c>
      <c r="GQ400" t="s">
        <v>440</v>
      </c>
      <c r="GR400">
        <v>3.12513</v>
      </c>
      <c r="GS400">
        <v>2.6561</v>
      </c>
      <c r="GT400">
        <v>0.213089</v>
      </c>
      <c r="GU400">
        <v>0.217071</v>
      </c>
      <c r="GV400">
        <v>0.0988502</v>
      </c>
      <c r="GW400">
        <v>0.0925899</v>
      </c>
      <c r="GX400">
        <v>20167.7</v>
      </c>
      <c r="GY400">
        <v>19083</v>
      </c>
      <c r="GZ400">
        <v>22922.1</v>
      </c>
      <c r="HA400">
        <v>23735.5</v>
      </c>
      <c r="HB400">
        <v>35216.5</v>
      </c>
      <c r="HC400">
        <v>35663.8</v>
      </c>
      <c r="HD400">
        <v>41328</v>
      </c>
      <c r="HE400">
        <v>42331.8</v>
      </c>
      <c r="HF400">
        <v>1.89898</v>
      </c>
      <c r="HG400">
        <v>1.79653</v>
      </c>
      <c r="HH400">
        <v>0.187106</v>
      </c>
      <c r="HI400">
        <v>0</v>
      </c>
      <c r="HJ400">
        <v>26.9239</v>
      </c>
      <c r="HK400">
        <v>999.9</v>
      </c>
      <c r="HL400">
        <v>51.593</v>
      </c>
      <c r="HM400">
        <v>30.162</v>
      </c>
      <c r="HN400">
        <v>24.468</v>
      </c>
      <c r="HO400">
        <v>54.3895</v>
      </c>
      <c r="HP400">
        <v>42.7404</v>
      </c>
      <c r="HQ400">
        <v>1</v>
      </c>
      <c r="HR400">
        <v>0.0912221</v>
      </c>
      <c r="HS400">
        <v>1.3083</v>
      </c>
      <c r="HT400">
        <v>20.2119</v>
      </c>
      <c r="HU400">
        <v>5.23316</v>
      </c>
      <c r="HV400">
        <v>11.992</v>
      </c>
      <c r="HW400">
        <v>4.9556</v>
      </c>
      <c r="HX400">
        <v>3.30382</v>
      </c>
      <c r="HY400">
        <v>51.7</v>
      </c>
      <c r="HZ400">
        <v>9999</v>
      </c>
      <c r="IA400">
        <v>9999</v>
      </c>
      <c r="IB400">
        <v>9999</v>
      </c>
      <c r="IC400">
        <v>1.86852</v>
      </c>
      <c r="ID400">
        <v>1.86422</v>
      </c>
      <c r="IE400">
        <v>1.8718</v>
      </c>
      <c r="IF400">
        <v>1.86265</v>
      </c>
      <c r="IG400">
        <v>1.86215</v>
      </c>
      <c r="IH400">
        <v>1.86857</v>
      </c>
      <c r="II400">
        <v>1.85868</v>
      </c>
      <c r="IJ400">
        <v>1.86508</v>
      </c>
      <c r="IK400">
        <v>5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7.43</v>
      </c>
      <c r="IY400">
        <v>0.3974</v>
      </c>
      <c r="IZ400">
        <v>3.97360106167472</v>
      </c>
      <c r="JA400">
        <v>0.00378919108122332</v>
      </c>
      <c r="JB400">
        <v>-1.39025892724049e-06</v>
      </c>
      <c r="JC400">
        <v>2.66215117939144e-10</v>
      </c>
      <c r="JD400">
        <v>0.0716792814121334</v>
      </c>
      <c r="JE400">
        <v>0.00926075309058177</v>
      </c>
      <c r="JF400">
        <v>8.50568971851429e-05</v>
      </c>
      <c r="JG400">
        <v>6.08600627940814e-06</v>
      </c>
      <c r="JH400">
        <v>1</v>
      </c>
      <c r="JI400">
        <v>1927</v>
      </c>
      <c r="JJ400">
        <v>1</v>
      </c>
      <c r="JK400">
        <v>28</v>
      </c>
      <c r="JL400">
        <v>29320942</v>
      </c>
      <c r="JM400">
        <v>29320942</v>
      </c>
      <c r="JN400">
        <v>2.99316</v>
      </c>
      <c r="JO400">
        <v>2.30713</v>
      </c>
      <c r="JP400">
        <v>1.4978</v>
      </c>
      <c r="JQ400">
        <v>2.32544</v>
      </c>
      <c r="JR400">
        <v>1.54419</v>
      </c>
      <c r="JS400">
        <v>2.34131</v>
      </c>
      <c r="JT400">
        <v>35.8711</v>
      </c>
      <c r="JU400">
        <v>24.14</v>
      </c>
      <c r="JV400">
        <v>18</v>
      </c>
      <c r="JW400">
        <v>547.357</v>
      </c>
      <c r="JX400">
        <v>424.968</v>
      </c>
      <c r="JY400">
        <v>24.9595</v>
      </c>
      <c r="JZ400">
        <v>28.7258</v>
      </c>
      <c r="KA400">
        <v>30.0004</v>
      </c>
      <c r="KB400">
        <v>28.5445</v>
      </c>
      <c r="KC400">
        <v>28.5586</v>
      </c>
      <c r="KD400">
        <v>59.8838</v>
      </c>
      <c r="KE400">
        <v>25.3348</v>
      </c>
      <c r="KF400">
        <v>25.1348</v>
      </c>
      <c r="KG400">
        <v>24.9286</v>
      </c>
      <c r="KH400">
        <v>1571.83</v>
      </c>
      <c r="KI400">
        <v>20.847</v>
      </c>
      <c r="KJ400">
        <v>92.6241</v>
      </c>
      <c r="KK400">
        <v>98.6532</v>
      </c>
    </row>
    <row r="401" spans="1:297">
      <c r="A401">
        <v>385</v>
      </c>
      <c r="B401">
        <v>1759256525.1</v>
      </c>
      <c r="C401">
        <v>6684.09999990463</v>
      </c>
      <c r="D401" t="s">
        <v>1215</v>
      </c>
      <c r="E401" t="s">
        <v>1216</v>
      </c>
      <c r="F401">
        <v>5</v>
      </c>
      <c r="G401" t="s">
        <v>1028</v>
      </c>
      <c r="H401" t="s">
        <v>436</v>
      </c>
      <c r="I401">
        <v>1759256517.6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1594.01538718048</v>
      </c>
      <c r="AK401">
        <v>1558.59884848485</v>
      </c>
      <c r="AL401">
        <v>3.43664900999968</v>
      </c>
      <c r="AM401">
        <v>62.8338870890454</v>
      </c>
      <c r="AN401">
        <f>(AP401 - AO401 + DY401*1E3/(8.314*(EA401+273.15)) * AR401/DX401 * AQ401) * DX401/(100*DL401) * 1000/(1000 - AP401)</f>
        <v>0</v>
      </c>
      <c r="AO401">
        <v>20.8987982667071</v>
      </c>
      <c r="AP401">
        <v>23.1056218181818</v>
      </c>
      <c r="AQ401">
        <v>-0.000179968103141002</v>
      </c>
      <c r="AR401">
        <v>104.034214439665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5.9</v>
      </c>
      <c r="DM401">
        <v>0.5</v>
      </c>
      <c r="DN401" t="s">
        <v>438</v>
      </c>
      <c r="DO401">
        <v>2</v>
      </c>
      <c r="DP401" t="b">
        <v>1</v>
      </c>
      <c r="DQ401">
        <v>1759256517.6</v>
      </c>
      <c r="DR401">
        <v>1501.16166666667</v>
      </c>
      <c r="DS401">
        <v>1546.87833333333</v>
      </c>
      <c r="DT401">
        <v>23.1206666666667</v>
      </c>
      <c r="DU401">
        <v>20.8933833333333</v>
      </c>
      <c r="DV401">
        <v>1493.74166666667</v>
      </c>
      <c r="DW401">
        <v>22.7232166666667</v>
      </c>
      <c r="DX401">
        <v>499.975666666667</v>
      </c>
      <c r="DY401">
        <v>90.6683083333333</v>
      </c>
      <c r="DZ401">
        <v>0.03052335</v>
      </c>
      <c r="EA401">
        <v>29.7057833333333</v>
      </c>
      <c r="EB401">
        <v>29.994</v>
      </c>
      <c r="EC401">
        <v>999.9</v>
      </c>
      <c r="ED401">
        <v>0</v>
      </c>
      <c r="EE401">
        <v>0</v>
      </c>
      <c r="EF401">
        <v>9994.37166666667</v>
      </c>
      <c r="EG401">
        <v>0</v>
      </c>
      <c r="EH401">
        <v>10.2239333333333</v>
      </c>
      <c r="EI401">
        <v>-45.7159833333333</v>
      </c>
      <c r="EJ401">
        <v>1536.6925</v>
      </c>
      <c r="EK401">
        <v>1579.8875</v>
      </c>
      <c r="EL401">
        <v>2.2273</v>
      </c>
      <c r="EM401">
        <v>1546.87833333333</v>
      </c>
      <c r="EN401">
        <v>20.8933833333333</v>
      </c>
      <c r="EO401">
        <v>2.0963125</v>
      </c>
      <c r="EP401">
        <v>1.89436666666667</v>
      </c>
      <c r="EQ401">
        <v>18.1911916666667</v>
      </c>
      <c r="ER401">
        <v>16.5879916666667</v>
      </c>
      <c r="ES401">
        <v>2000.02916666667</v>
      </c>
      <c r="ET401">
        <v>0.980005583333333</v>
      </c>
      <c r="EU401">
        <v>0.0199942833333333</v>
      </c>
      <c r="EV401">
        <v>0</v>
      </c>
      <c r="EW401">
        <v>1196.57</v>
      </c>
      <c r="EX401">
        <v>5.00016</v>
      </c>
      <c r="EY401">
        <v>24503.2</v>
      </c>
      <c r="EZ401">
        <v>18234.4833333333</v>
      </c>
      <c r="FA401">
        <v>49.312</v>
      </c>
      <c r="FB401">
        <v>49.75</v>
      </c>
      <c r="FC401">
        <v>49.687</v>
      </c>
      <c r="FD401">
        <v>49.437</v>
      </c>
      <c r="FE401">
        <v>51.062</v>
      </c>
      <c r="FF401">
        <v>1955.13666666667</v>
      </c>
      <c r="FG401">
        <v>39.8925</v>
      </c>
      <c r="FH401">
        <v>0</v>
      </c>
      <c r="FI401">
        <v>1759256532.4</v>
      </c>
      <c r="FJ401">
        <v>0</v>
      </c>
      <c r="FK401">
        <v>1196.62153846154</v>
      </c>
      <c r="FL401">
        <v>-7.35111112008933</v>
      </c>
      <c r="FM401">
        <v>-141.764102632946</v>
      </c>
      <c r="FN401">
        <v>24502.9846153846</v>
      </c>
      <c r="FO401">
        <v>15</v>
      </c>
      <c r="FP401">
        <v>0</v>
      </c>
      <c r="FQ401" t="s">
        <v>439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-45.9732952380952</v>
      </c>
      <c r="GD401">
        <v>0.104407792207722</v>
      </c>
      <c r="GE401">
        <v>0.743934610846558</v>
      </c>
      <c r="GF401">
        <v>1</v>
      </c>
      <c r="GG401">
        <v>1197.05588235294</v>
      </c>
      <c r="GH401">
        <v>-7.14499618749523</v>
      </c>
      <c r="GI401">
        <v>0.732116663987774</v>
      </c>
      <c r="GJ401">
        <v>-1</v>
      </c>
      <c r="GK401">
        <v>2.2307180952381</v>
      </c>
      <c r="GL401">
        <v>-0.0897007792207768</v>
      </c>
      <c r="GM401">
        <v>0.0133564347320996</v>
      </c>
      <c r="GN401">
        <v>1</v>
      </c>
      <c r="GO401">
        <v>2</v>
      </c>
      <c r="GP401">
        <v>2</v>
      </c>
      <c r="GQ401" t="s">
        <v>642</v>
      </c>
      <c r="GR401">
        <v>3.12512</v>
      </c>
      <c r="GS401">
        <v>2.65613</v>
      </c>
      <c r="GT401">
        <v>0.214535</v>
      </c>
      <c r="GU401">
        <v>0.218578</v>
      </c>
      <c r="GV401">
        <v>0.0988125</v>
      </c>
      <c r="GW401">
        <v>0.0926898</v>
      </c>
      <c r="GX401">
        <v>20130.6</v>
      </c>
      <c r="GY401">
        <v>19046.2</v>
      </c>
      <c r="GZ401">
        <v>22921.9</v>
      </c>
      <c r="HA401">
        <v>23735.4</v>
      </c>
      <c r="HB401">
        <v>35218.1</v>
      </c>
      <c r="HC401">
        <v>35659.7</v>
      </c>
      <c r="HD401">
        <v>41328</v>
      </c>
      <c r="HE401">
        <v>42331.4</v>
      </c>
      <c r="HF401">
        <v>1.8991</v>
      </c>
      <c r="HG401">
        <v>1.7966</v>
      </c>
      <c r="HH401">
        <v>0.189077</v>
      </c>
      <c r="HI401">
        <v>0</v>
      </c>
      <c r="HJ401">
        <v>26.9194</v>
      </c>
      <c r="HK401">
        <v>999.9</v>
      </c>
      <c r="HL401">
        <v>51.593</v>
      </c>
      <c r="HM401">
        <v>30.142</v>
      </c>
      <c r="HN401">
        <v>24.4406</v>
      </c>
      <c r="HO401">
        <v>54.4595</v>
      </c>
      <c r="HP401">
        <v>42.8606</v>
      </c>
      <c r="HQ401">
        <v>1</v>
      </c>
      <c r="HR401">
        <v>0.0913288</v>
      </c>
      <c r="HS401">
        <v>1.27347</v>
      </c>
      <c r="HT401">
        <v>20.212</v>
      </c>
      <c r="HU401">
        <v>5.23331</v>
      </c>
      <c r="HV401">
        <v>11.992</v>
      </c>
      <c r="HW401">
        <v>4.9554</v>
      </c>
      <c r="HX401">
        <v>3.30382</v>
      </c>
      <c r="HY401">
        <v>51.7</v>
      </c>
      <c r="HZ401">
        <v>9999</v>
      </c>
      <c r="IA401">
        <v>9999</v>
      </c>
      <c r="IB401">
        <v>9999</v>
      </c>
      <c r="IC401">
        <v>1.86851</v>
      </c>
      <c r="ID401">
        <v>1.8642</v>
      </c>
      <c r="IE401">
        <v>1.8718</v>
      </c>
      <c r="IF401">
        <v>1.86264</v>
      </c>
      <c r="IG401">
        <v>1.86216</v>
      </c>
      <c r="IH401">
        <v>1.86856</v>
      </c>
      <c r="II401">
        <v>1.85867</v>
      </c>
      <c r="IJ401">
        <v>1.86508</v>
      </c>
      <c r="IK401">
        <v>5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7.46</v>
      </c>
      <c r="IY401">
        <v>0.3971</v>
      </c>
      <c r="IZ401">
        <v>3.97360106167472</v>
      </c>
      <c r="JA401">
        <v>0.00378919108122332</v>
      </c>
      <c r="JB401">
        <v>-1.39025892724049e-06</v>
      </c>
      <c r="JC401">
        <v>2.66215117939144e-10</v>
      </c>
      <c r="JD401">
        <v>0.0716792814121334</v>
      </c>
      <c r="JE401">
        <v>0.00926075309058177</v>
      </c>
      <c r="JF401">
        <v>8.50568971851429e-05</v>
      </c>
      <c r="JG401">
        <v>6.08600627940814e-06</v>
      </c>
      <c r="JH401">
        <v>1</v>
      </c>
      <c r="JI401">
        <v>1927</v>
      </c>
      <c r="JJ401">
        <v>1</v>
      </c>
      <c r="JK401">
        <v>28</v>
      </c>
      <c r="JL401">
        <v>29320942.1</v>
      </c>
      <c r="JM401">
        <v>29320942.1</v>
      </c>
      <c r="JN401">
        <v>3.01392</v>
      </c>
      <c r="JO401">
        <v>2.3291</v>
      </c>
      <c r="JP401">
        <v>1.4978</v>
      </c>
      <c r="JQ401">
        <v>2.32544</v>
      </c>
      <c r="JR401">
        <v>1.54419</v>
      </c>
      <c r="JS401">
        <v>2.32422</v>
      </c>
      <c r="JT401">
        <v>35.8711</v>
      </c>
      <c r="JU401">
        <v>24.1313</v>
      </c>
      <c r="JV401">
        <v>18</v>
      </c>
      <c r="JW401">
        <v>547.458</v>
      </c>
      <c r="JX401">
        <v>425.029</v>
      </c>
      <c r="JY401">
        <v>24.9505</v>
      </c>
      <c r="JZ401">
        <v>28.7271</v>
      </c>
      <c r="KA401">
        <v>30.0003</v>
      </c>
      <c r="KB401">
        <v>28.5469</v>
      </c>
      <c r="KC401">
        <v>28.561</v>
      </c>
      <c r="KD401">
        <v>60.4033</v>
      </c>
      <c r="KE401">
        <v>25.3348</v>
      </c>
      <c r="KF401">
        <v>25.1348</v>
      </c>
      <c r="KG401">
        <v>24.945</v>
      </c>
      <c r="KH401">
        <v>1592.08</v>
      </c>
      <c r="KI401">
        <v>20.8523</v>
      </c>
      <c r="KJ401">
        <v>92.624</v>
      </c>
      <c r="KK401">
        <v>98.6526</v>
      </c>
    </row>
    <row r="402" spans="1:297">
      <c r="A402">
        <v>386</v>
      </c>
      <c r="B402">
        <v>1759256530.1</v>
      </c>
      <c r="C402">
        <v>6689.09999990463</v>
      </c>
      <c r="D402" t="s">
        <v>1217</v>
      </c>
      <c r="E402" t="s">
        <v>1218</v>
      </c>
      <c r="F402">
        <v>5</v>
      </c>
      <c r="G402" t="s">
        <v>1028</v>
      </c>
      <c r="H402" t="s">
        <v>436</v>
      </c>
      <c r="I402">
        <v>1759256522.6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1612.15000346232</v>
      </c>
      <c r="AK402">
        <v>1576.46151515152</v>
      </c>
      <c r="AL402">
        <v>3.56888342969763</v>
      </c>
      <c r="AM402">
        <v>62.8338870890454</v>
      </c>
      <c r="AN402">
        <f>(AP402 - AO402 + DY402*1E3/(8.314*(EA402+273.15)) * AR402/DX402 * AQ402) * DX402/(100*DL402) * 1000/(1000 - AP402)</f>
        <v>0</v>
      </c>
      <c r="AO402">
        <v>20.9342555639463</v>
      </c>
      <c r="AP402">
        <v>23.1093248484848</v>
      </c>
      <c r="AQ402">
        <v>1.6559064528998e-05</v>
      </c>
      <c r="AR402">
        <v>104.034214439665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5.9</v>
      </c>
      <c r="DM402">
        <v>0.5</v>
      </c>
      <c r="DN402" t="s">
        <v>438</v>
      </c>
      <c r="DO402">
        <v>2</v>
      </c>
      <c r="DP402" t="b">
        <v>1</v>
      </c>
      <c r="DQ402">
        <v>1759256522.6</v>
      </c>
      <c r="DR402">
        <v>1517.80666666667</v>
      </c>
      <c r="DS402">
        <v>1564.09583333333</v>
      </c>
      <c r="DT402">
        <v>23.1135916666667</v>
      </c>
      <c r="DU402">
        <v>20.9110083333333</v>
      </c>
      <c r="DV402">
        <v>1510.36333333333</v>
      </c>
      <c r="DW402">
        <v>22.7163</v>
      </c>
      <c r="DX402">
        <v>499.9965</v>
      </c>
      <c r="DY402">
        <v>90.6679333333333</v>
      </c>
      <c r="DZ402">
        <v>0.0306211666666667</v>
      </c>
      <c r="EA402">
        <v>29.705175</v>
      </c>
      <c r="EB402">
        <v>29.993875</v>
      </c>
      <c r="EC402">
        <v>999.9</v>
      </c>
      <c r="ED402">
        <v>0</v>
      </c>
      <c r="EE402">
        <v>0</v>
      </c>
      <c r="EF402">
        <v>9981.92166666667</v>
      </c>
      <c r="EG402">
        <v>0</v>
      </c>
      <c r="EH402">
        <v>10.0210666666667</v>
      </c>
      <c r="EI402">
        <v>-46.2900333333333</v>
      </c>
      <c r="EJ402">
        <v>1553.72</v>
      </c>
      <c r="EK402">
        <v>1597.50333333333</v>
      </c>
      <c r="EL402">
        <v>2.202605</v>
      </c>
      <c r="EM402">
        <v>1564.09583333333</v>
      </c>
      <c r="EN402">
        <v>20.9110083333333</v>
      </c>
      <c r="EO402">
        <v>2.0956625</v>
      </c>
      <c r="EP402">
        <v>1.8959575</v>
      </c>
      <c r="EQ402">
        <v>18.18625</v>
      </c>
      <c r="ER402">
        <v>16.6011833333333</v>
      </c>
      <c r="ES402">
        <v>2000.02916666667</v>
      </c>
      <c r="ET402">
        <v>0.980004416666667</v>
      </c>
      <c r="EU402">
        <v>0.0199954916666667</v>
      </c>
      <c r="EV402">
        <v>0</v>
      </c>
      <c r="EW402">
        <v>1195.94083333333</v>
      </c>
      <c r="EX402">
        <v>5.00016</v>
      </c>
      <c r="EY402">
        <v>24491.2583333333</v>
      </c>
      <c r="EZ402">
        <v>18234.4833333333</v>
      </c>
      <c r="FA402">
        <v>49.312</v>
      </c>
      <c r="FB402">
        <v>49.75</v>
      </c>
      <c r="FC402">
        <v>49.687</v>
      </c>
      <c r="FD402">
        <v>49.437</v>
      </c>
      <c r="FE402">
        <v>51.062</v>
      </c>
      <c r="FF402">
        <v>1955.13416666667</v>
      </c>
      <c r="FG402">
        <v>39.895</v>
      </c>
      <c r="FH402">
        <v>0</v>
      </c>
      <c r="FI402">
        <v>1759256537.2</v>
      </c>
      <c r="FJ402">
        <v>0</v>
      </c>
      <c r="FK402">
        <v>1196.02192307692</v>
      </c>
      <c r="FL402">
        <v>-7.58940172412199</v>
      </c>
      <c r="FM402">
        <v>-144.434188143542</v>
      </c>
      <c r="FN402">
        <v>24491.6115384615</v>
      </c>
      <c r="FO402">
        <v>15</v>
      </c>
      <c r="FP402">
        <v>0</v>
      </c>
      <c r="FQ402" t="s">
        <v>439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-45.94517</v>
      </c>
      <c r="GD402">
        <v>-6.590977443609</v>
      </c>
      <c r="GE402">
        <v>0.769215401626879</v>
      </c>
      <c r="GF402">
        <v>0</v>
      </c>
      <c r="GG402">
        <v>1196.38970588235</v>
      </c>
      <c r="GH402">
        <v>-7.45714286540209</v>
      </c>
      <c r="GI402">
        <v>0.766253242173813</v>
      </c>
      <c r="GJ402">
        <v>-1</v>
      </c>
      <c r="GK402">
        <v>2.2144295</v>
      </c>
      <c r="GL402">
        <v>-0.281769473684212</v>
      </c>
      <c r="GM402">
        <v>0.0285168636906306</v>
      </c>
      <c r="GN402">
        <v>0</v>
      </c>
      <c r="GO402">
        <v>0</v>
      </c>
      <c r="GP402">
        <v>2</v>
      </c>
      <c r="GQ402" t="s">
        <v>446</v>
      </c>
      <c r="GR402">
        <v>3.12517</v>
      </c>
      <c r="GS402">
        <v>2.65619</v>
      </c>
      <c r="GT402">
        <v>0.215991</v>
      </c>
      <c r="GU402">
        <v>0.219861</v>
      </c>
      <c r="GV402">
        <v>0.098818</v>
      </c>
      <c r="GW402">
        <v>0.0927516</v>
      </c>
      <c r="GX402">
        <v>20093.3</v>
      </c>
      <c r="GY402">
        <v>19014.8</v>
      </c>
      <c r="GZ402">
        <v>22922</v>
      </c>
      <c r="HA402">
        <v>23735.2</v>
      </c>
      <c r="HB402">
        <v>35217.8</v>
      </c>
      <c r="HC402">
        <v>35657.2</v>
      </c>
      <c r="HD402">
        <v>41327.7</v>
      </c>
      <c r="HE402">
        <v>42331.3</v>
      </c>
      <c r="HF402">
        <v>1.8991</v>
      </c>
      <c r="HG402">
        <v>1.7967</v>
      </c>
      <c r="HH402">
        <v>0.188924</v>
      </c>
      <c r="HI402">
        <v>0</v>
      </c>
      <c r="HJ402">
        <v>26.9158</v>
      </c>
      <c r="HK402">
        <v>999.9</v>
      </c>
      <c r="HL402">
        <v>51.618</v>
      </c>
      <c r="HM402">
        <v>30.162</v>
      </c>
      <c r="HN402">
        <v>24.4821</v>
      </c>
      <c r="HO402">
        <v>54.1095</v>
      </c>
      <c r="HP402">
        <v>42.9607</v>
      </c>
      <c r="HQ402">
        <v>1</v>
      </c>
      <c r="HR402">
        <v>0.0915803</v>
      </c>
      <c r="HS402">
        <v>1.28996</v>
      </c>
      <c r="HT402">
        <v>20.2118</v>
      </c>
      <c r="HU402">
        <v>5.23316</v>
      </c>
      <c r="HV402">
        <v>11.992</v>
      </c>
      <c r="HW402">
        <v>4.95555</v>
      </c>
      <c r="HX402">
        <v>3.30387</v>
      </c>
      <c r="HY402">
        <v>51.7</v>
      </c>
      <c r="HZ402">
        <v>9999</v>
      </c>
      <c r="IA402">
        <v>9999</v>
      </c>
      <c r="IB402">
        <v>9999</v>
      </c>
      <c r="IC402">
        <v>1.86847</v>
      </c>
      <c r="ID402">
        <v>1.8642</v>
      </c>
      <c r="IE402">
        <v>1.8718</v>
      </c>
      <c r="IF402">
        <v>1.86264</v>
      </c>
      <c r="IG402">
        <v>1.86215</v>
      </c>
      <c r="IH402">
        <v>1.86857</v>
      </c>
      <c r="II402">
        <v>1.85867</v>
      </c>
      <c r="IJ402">
        <v>1.86508</v>
      </c>
      <c r="IK402">
        <v>5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7.48</v>
      </c>
      <c r="IY402">
        <v>0.3971</v>
      </c>
      <c r="IZ402">
        <v>3.97360106167472</v>
      </c>
      <c r="JA402">
        <v>0.00378919108122332</v>
      </c>
      <c r="JB402">
        <v>-1.39025892724049e-06</v>
      </c>
      <c r="JC402">
        <v>2.66215117939144e-10</v>
      </c>
      <c r="JD402">
        <v>0.0716792814121334</v>
      </c>
      <c r="JE402">
        <v>0.00926075309058177</v>
      </c>
      <c r="JF402">
        <v>8.50568971851429e-05</v>
      </c>
      <c r="JG402">
        <v>6.08600627940814e-06</v>
      </c>
      <c r="JH402">
        <v>1</v>
      </c>
      <c r="JI402">
        <v>1927</v>
      </c>
      <c r="JJ402">
        <v>1</v>
      </c>
      <c r="JK402">
        <v>28</v>
      </c>
      <c r="JL402">
        <v>29320942.2</v>
      </c>
      <c r="JM402">
        <v>29320942.2</v>
      </c>
      <c r="JN402">
        <v>3.04077</v>
      </c>
      <c r="JO402">
        <v>2.33398</v>
      </c>
      <c r="JP402">
        <v>1.49902</v>
      </c>
      <c r="JQ402">
        <v>2.32544</v>
      </c>
      <c r="JR402">
        <v>1.54419</v>
      </c>
      <c r="JS402">
        <v>2.29736</v>
      </c>
      <c r="JT402">
        <v>35.8711</v>
      </c>
      <c r="JU402">
        <v>24.1225</v>
      </c>
      <c r="JV402">
        <v>18</v>
      </c>
      <c r="JW402">
        <v>547.473</v>
      </c>
      <c r="JX402">
        <v>425.104</v>
      </c>
      <c r="JY402">
        <v>24.9531</v>
      </c>
      <c r="JZ402">
        <v>28.7296</v>
      </c>
      <c r="KA402">
        <v>30.0002</v>
      </c>
      <c r="KB402">
        <v>28.5486</v>
      </c>
      <c r="KC402">
        <v>28.5633</v>
      </c>
      <c r="KD402">
        <v>60.8723</v>
      </c>
      <c r="KE402">
        <v>25.3348</v>
      </c>
      <c r="KF402">
        <v>25.1348</v>
      </c>
      <c r="KG402">
        <v>24.9495</v>
      </c>
      <c r="KH402">
        <v>1605.66</v>
      </c>
      <c r="KI402">
        <v>20.8476</v>
      </c>
      <c r="KJ402">
        <v>92.6237</v>
      </c>
      <c r="KK402">
        <v>98.6521</v>
      </c>
    </row>
    <row r="403" spans="1:297">
      <c r="A403">
        <v>387</v>
      </c>
      <c r="B403">
        <v>1759258911</v>
      </c>
      <c r="C403">
        <v>9070</v>
      </c>
      <c r="D403" t="s">
        <v>1219</v>
      </c>
      <c r="E403" t="s">
        <v>1220</v>
      </c>
      <c r="F403">
        <v>5</v>
      </c>
      <c r="G403" t="s">
        <v>1221</v>
      </c>
      <c r="H403" t="s">
        <v>436</v>
      </c>
      <c r="I403">
        <v>1759258902.5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429.040534498344</v>
      </c>
      <c r="AK403">
        <v>416.930757575758</v>
      </c>
      <c r="AL403">
        <v>0.00352646324771126</v>
      </c>
      <c r="AM403">
        <v>62.8518572753669</v>
      </c>
      <c r="AN403">
        <f>(AP403 - AO403 + DY403*1E3/(8.314*(EA403+273.15)) * AR403/DX403 * AQ403) * DX403/(100*DL403) * 1000/(1000 - AP403)</f>
        <v>0</v>
      </c>
      <c r="AO403">
        <v>21.144068336944</v>
      </c>
      <c r="AP403">
        <v>22.954703030303</v>
      </c>
      <c r="AQ403">
        <v>-4.58154235896637e-07</v>
      </c>
      <c r="AR403">
        <v>103.925348204212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2.44</v>
      </c>
      <c r="DM403">
        <v>0.5</v>
      </c>
      <c r="DN403" t="s">
        <v>438</v>
      </c>
      <c r="DO403">
        <v>2</v>
      </c>
      <c r="DP403" t="b">
        <v>1</v>
      </c>
      <c r="DQ403">
        <v>1759258902.5</v>
      </c>
      <c r="DR403">
        <v>407.3276875</v>
      </c>
      <c r="DS403">
        <v>419.995875</v>
      </c>
      <c r="DT403">
        <v>22.955525</v>
      </c>
      <c r="DU403">
        <v>21.1463875</v>
      </c>
      <c r="DV403">
        <v>402.038125</v>
      </c>
      <c r="DW403">
        <v>22.5617125</v>
      </c>
      <c r="DX403">
        <v>500.024875</v>
      </c>
      <c r="DY403">
        <v>90.59649375</v>
      </c>
      <c r="DZ403">
        <v>0.02676183125</v>
      </c>
      <c r="EA403">
        <v>29.60636875</v>
      </c>
      <c r="EB403">
        <v>29.98989375</v>
      </c>
      <c r="EC403">
        <v>999.9</v>
      </c>
      <c r="ED403">
        <v>0</v>
      </c>
      <c r="EE403">
        <v>0</v>
      </c>
      <c r="EF403">
        <v>9996.675625</v>
      </c>
      <c r="EG403">
        <v>0</v>
      </c>
      <c r="EH403">
        <v>9.23654</v>
      </c>
      <c r="EI403">
        <v>-12.668225</v>
      </c>
      <c r="EJ403">
        <v>416.89775</v>
      </c>
      <c r="EK403">
        <v>429.06925</v>
      </c>
      <c r="EL403">
        <v>1.809128125</v>
      </c>
      <c r="EM403">
        <v>419.995875</v>
      </c>
      <c r="EN403">
        <v>21.1463875</v>
      </c>
      <c r="EO403">
        <v>2.07969</v>
      </c>
      <c r="EP403">
        <v>1.91579</v>
      </c>
      <c r="EQ403">
        <v>18.06446875</v>
      </c>
      <c r="ER403">
        <v>16.76499375</v>
      </c>
      <c r="ES403">
        <v>1999.971875</v>
      </c>
      <c r="ET403">
        <v>0.97999325</v>
      </c>
      <c r="EU403">
        <v>0.02000704375</v>
      </c>
      <c r="EV403">
        <v>0</v>
      </c>
      <c r="EW403">
        <v>493.0119375</v>
      </c>
      <c r="EX403">
        <v>5.00016</v>
      </c>
      <c r="EY403">
        <v>10014.65625</v>
      </c>
      <c r="EZ403">
        <v>18233.89375</v>
      </c>
      <c r="FA403">
        <v>48.45275</v>
      </c>
      <c r="FB403">
        <v>48.812</v>
      </c>
      <c r="FC403">
        <v>48.8316875</v>
      </c>
      <c r="FD403">
        <v>48.558125</v>
      </c>
      <c r="FE403">
        <v>50.2655</v>
      </c>
      <c r="FF403">
        <v>1955.061875</v>
      </c>
      <c r="FG403">
        <v>39.91</v>
      </c>
      <c r="FH403">
        <v>0</v>
      </c>
      <c r="FI403">
        <v>1759258918.6</v>
      </c>
      <c r="FJ403">
        <v>0</v>
      </c>
      <c r="FK403">
        <v>493.026</v>
      </c>
      <c r="FL403">
        <v>-0.730000011064415</v>
      </c>
      <c r="FM403">
        <v>-18.2384615526322</v>
      </c>
      <c r="FN403">
        <v>10014.392</v>
      </c>
      <c r="FO403">
        <v>15</v>
      </c>
      <c r="FP403">
        <v>0</v>
      </c>
      <c r="FQ403" t="s">
        <v>439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-12.6634285714286</v>
      </c>
      <c r="GD403">
        <v>-0.0581688311688347</v>
      </c>
      <c r="GE403">
        <v>0.0286671563002005</v>
      </c>
      <c r="GF403">
        <v>1</v>
      </c>
      <c r="GG403">
        <v>493.082558823529</v>
      </c>
      <c r="GH403">
        <v>-0.968021393967202</v>
      </c>
      <c r="GI403">
        <v>0.21894441829948</v>
      </c>
      <c r="GJ403">
        <v>-1</v>
      </c>
      <c r="GK403">
        <v>1.8071419047619</v>
      </c>
      <c r="GL403">
        <v>0.0314135064935071</v>
      </c>
      <c r="GM403">
        <v>0.00331174622194224</v>
      </c>
      <c r="GN403">
        <v>1</v>
      </c>
      <c r="GO403">
        <v>2</v>
      </c>
      <c r="GP403">
        <v>2</v>
      </c>
      <c r="GQ403" t="s">
        <v>642</v>
      </c>
      <c r="GR403">
        <v>3.12529</v>
      </c>
      <c r="GS403">
        <v>2.65242</v>
      </c>
      <c r="GT403">
        <v>0.0871595</v>
      </c>
      <c r="GU403">
        <v>0.0900618</v>
      </c>
      <c r="GV403">
        <v>0.0985268</v>
      </c>
      <c r="GW403">
        <v>0.09354</v>
      </c>
      <c r="GX403">
        <v>23459.4</v>
      </c>
      <c r="GY403">
        <v>22235</v>
      </c>
      <c r="GZ403">
        <v>22980.3</v>
      </c>
      <c r="HA403">
        <v>23790.8</v>
      </c>
      <c r="HB403">
        <v>35294.7</v>
      </c>
      <c r="HC403">
        <v>35691.8</v>
      </c>
      <c r="HD403">
        <v>41417.7</v>
      </c>
      <c r="HE403">
        <v>42419.8</v>
      </c>
      <c r="HF403">
        <v>1.9109</v>
      </c>
      <c r="HG403">
        <v>1.81142</v>
      </c>
      <c r="HH403">
        <v>0.171591</v>
      </c>
      <c r="HI403">
        <v>0</v>
      </c>
      <c r="HJ403">
        <v>27.1967</v>
      </c>
      <c r="HK403">
        <v>999.9</v>
      </c>
      <c r="HL403">
        <v>53.614</v>
      </c>
      <c r="HM403">
        <v>30.071</v>
      </c>
      <c r="HN403">
        <v>25.3175</v>
      </c>
      <c r="HO403">
        <v>53.7596</v>
      </c>
      <c r="HP403">
        <v>42.7244</v>
      </c>
      <c r="HQ403">
        <v>1</v>
      </c>
      <c r="HR403">
        <v>0.00687754</v>
      </c>
      <c r="HS403">
        <v>0.349281</v>
      </c>
      <c r="HT403">
        <v>20.2176</v>
      </c>
      <c r="HU403">
        <v>5.23361</v>
      </c>
      <c r="HV403">
        <v>11.992</v>
      </c>
      <c r="HW403">
        <v>4.9557</v>
      </c>
      <c r="HX403">
        <v>3.3039</v>
      </c>
      <c r="HY403">
        <v>52.4</v>
      </c>
      <c r="HZ403">
        <v>9999</v>
      </c>
      <c r="IA403">
        <v>9999</v>
      </c>
      <c r="IB403">
        <v>9999</v>
      </c>
      <c r="IC403">
        <v>1.86847</v>
      </c>
      <c r="ID403">
        <v>1.86418</v>
      </c>
      <c r="IE403">
        <v>1.87185</v>
      </c>
      <c r="IF403">
        <v>1.86264</v>
      </c>
      <c r="IG403">
        <v>1.86212</v>
      </c>
      <c r="IH403">
        <v>1.86857</v>
      </c>
      <c r="II403">
        <v>1.85867</v>
      </c>
      <c r="IJ403">
        <v>1.86508</v>
      </c>
      <c r="IK403">
        <v>5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5.289</v>
      </c>
      <c r="IY403">
        <v>0.3939</v>
      </c>
      <c r="IZ403">
        <v>3.97360106167472</v>
      </c>
      <c r="JA403">
        <v>0.00378919108122332</v>
      </c>
      <c r="JB403">
        <v>-1.39025892724049e-06</v>
      </c>
      <c r="JC403">
        <v>2.66215117939144e-10</v>
      </c>
      <c r="JD403">
        <v>0.0716792814121334</v>
      </c>
      <c r="JE403">
        <v>0.00926075309058177</v>
      </c>
      <c r="JF403">
        <v>8.50568971851429e-05</v>
      </c>
      <c r="JG403">
        <v>6.08600627940814e-06</v>
      </c>
      <c r="JH403">
        <v>1</v>
      </c>
      <c r="JI403">
        <v>1927</v>
      </c>
      <c r="JJ403">
        <v>1</v>
      </c>
      <c r="JK403">
        <v>28</v>
      </c>
      <c r="JL403">
        <v>29320981.9</v>
      </c>
      <c r="JM403">
        <v>29320981.9</v>
      </c>
      <c r="JN403">
        <v>1.04004</v>
      </c>
      <c r="JO403">
        <v>2.3877</v>
      </c>
      <c r="JP403">
        <v>1.4978</v>
      </c>
      <c r="JQ403">
        <v>2.32666</v>
      </c>
      <c r="JR403">
        <v>1.54419</v>
      </c>
      <c r="JS403">
        <v>2.34497</v>
      </c>
      <c r="JT403">
        <v>35.4754</v>
      </c>
      <c r="JU403">
        <v>24.14</v>
      </c>
      <c r="JV403">
        <v>18</v>
      </c>
      <c r="JW403">
        <v>546.167</v>
      </c>
      <c r="JX403">
        <v>426.073</v>
      </c>
      <c r="JY403">
        <v>26.047</v>
      </c>
      <c r="JZ403">
        <v>27.6098</v>
      </c>
      <c r="KA403">
        <v>30.0002</v>
      </c>
      <c r="KB403">
        <v>27.4964</v>
      </c>
      <c r="KC403">
        <v>27.5179</v>
      </c>
      <c r="KD403">
        <v>20.881</v>
      </c>
      <c r="KE403">
        <v>29.027</v>
      </c>
      <c r="KF403">
        <v>46.1658</v>
      </c>
      <c r="KG403">
        <v>26.0503</v>
      </c>
      <c r="KH403">
        <v>413.23</v>
      </c>
      <c r="KI403">
        <v>21.1535</v>
      </c>
      <c r="KJ403">
        <v>92.8375</v>
      </c>
      <c r="KK403">
        <v>98.8671</v>
      </c>
    </row>
    <row r="404" spans="1:297">
      <c r="A404">
        <v>388</v>
      </c>
      <c r="B404">
        <v>1759258916</v>
      </c>
      <c r="C404">
        <v>9075</v>
      </c>
      <c r="D404" t="s">
        <v>1222</v>
      </c>
      <c r="E404" t="s">
        <v>1223</v>
      </c>
      <c r="F404">
        <v>5</v>
      </c>
      <c r="G404" t="s">
        <v>1221</v>
      </c>
      <c r="H404" t="s">
        <v>436</v>
      </c>
      <c r="I404">
        <v>1759258907.26667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428.945086932405</v>
      </c>
      <c r="AK404">
        <v>416.887606060606</v>
      </c>
      <c r="AL404">
        <v>-0.0047390777901048</v>
      </c>
      <c r="AM404">
        <v>62.8518572753669</v>
      </c>
      <c r="AN404">
        <f>(AP404 - AO404 + DY404*1E3/(8.314*(EA404+273.15)) * AR404/DX404 * AQ404) * DX404/(100*DL404) * 1000/(1000 - AP404)</f>
        <v>0</v>
      </c>
      <c r="AO404">
        <v>21.1417741863796</v>
      </c>
      <c r="AP404">
        <v>22.9558278787879</v>
      </c>
      <c r="AQ404">
        <v>7.53667417338166e-08</v>
      </c>
      <c r="AR404">
        <v>103.925348204212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2.44</v>
      </c>
      <c r="DM404">
        <v>0.5</v>
      </c>
      <c r="DN404" t="s">
        <v>438</v>
      </c>
      <c r="DO404">
        <v>2</v>
      </c>
      <c r="DP404" t="b">
        <v>1</v>
      </c>
      <c r="DQ404">
        <v>1759258907.26667</v>
      </c>
      <c r="DR404">
        <v>407.331466666667</v>
      </c>
      <c r="DS404">
        <v>419.914133333333</v>
      </c>
      <c r="DT404">
        <v>22.9557</v>
      </c>
      <c r="DU404">
        <v>21.14424</v>
      </c>
      <c r="DV404">
        <v>402.041933333333</v>
      </c>
      <c r="DW404">
        <v>22.5619</v>
      </c>
      <c r="DX404">
        <v>499.983666666667</v>
      </c>
      <c r="DY404">
        <v>90.5963933333333</v>
      </c>
      <c r="DZ404">
        <v>0.0267712133333333</v>
      </c>
      <c r="EA404">
        <v>29.60638</v>
      </c>
      <c r="EB404">
        <v>29.9897466666667</v>
      </c>
      <c r="EC404">
        <v>999.9</v>
      </c>
      <c r="ED404">
        <v>0</v>
      </c>
      <c r="EE404">
        <v>0</v>
      </c>
      <c r="EF404">
        <v>10001.1273333333</v>
      </c>
      <c r="EG404">
        <v>0</v>
      </c>
      <c r="EH404">
        <v>9.234222</v>
      </c>
      <c r="EI404">
        <v>-12.5825733333333</v>
      </c>
      <c r="EJ404">
        <v>416.901733333333</v>
      </c>
      <c r="EK404">
        <v>428.984733333333</v>
      </c>
      <c r="EL404">
        <v>1.81146333333333</v>
      </c>
      <c r="EM404">
        <v>419.914133333333</v>
      </c>
      <c r="EN404">
        <v>21.14424</v>
      </c>
      <c r="EO404">
        <v>2.07970466666667</v>
      </c>
      <c r="EP404">
        <v>1.91559333333333</v>
      </c>
      <c r="EQ404">
        <v>18.0645866666667</v>
      </c>
      <c r="ER404">
        <v>16.76338</v>
      </c>
      <c r="ES404">
        <v>1999.95466666667</v>
      </c>
      <c r="ET404">
        <v>0.979993133333333</v>
      </c>
      <c r="EU404">
        <v>0.0200072</v>
      </c>
      <c r="EV404">
        <v>0</v>
      </c>
      <c r="EW404">
        <v>492.977266666667</v>
      </c>
      <c r="EX404">
        <v>5.00016</v>
      </c>
      <c r="EY404">
        <v>10013.1266666667</v>
      </c>
      <c r="EZ404">
        <v>18233.7333333333</v>
      </c>
      <c r="FA404">
        <v>48.4454</v>
      </c>
      <c r="FB404">
        <v>48.812</v>
      </c>
      <c r="FC404">
        <v>48.8246</v>
      </c>
      <c r="FD404">
        <v>48.562</v>
      </c>
      <c r="FE404">
        <v>50.2665333333333</v>
      </c>
      <c r="FF404">
        <v>1955.04466666667</v>
      </c>
      <c r="FG404">
        <v>39.91</v>
      </c>
      <c r="FH404">
        <v>0</v>
      </c>
      <c r="FI404">
        <v>1759258923.4</v>
      </c>
      <c r="FJ404">
        <v>0</v>
      </c>
      <c r="FK404">
        <v>492.9984</v>
      </c>
      <c r="FL404">
        <v>-0.346769239024566</v>
      </c>
      <c r="FM404">
        <v>-17.7999999785828</v>
      </c>
      <c r="FN404">
        <v>10012.852</v>
      </c>
      <c r="FO404">
        <v>15</v>
      </c>
      <c r="FP404">
        <v>0</v>
      </c>
      <c r="FQ404" t="s">
        <v>439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-12.609980952381</v>
      </c>
      <c r="GD404">
        <v>1.02930389610389</v>
      </c>
      <c r="GE404">
        <v>0.213082151872727</v>
      </c>
      <c r="GF404">
        <v>0</v>
      </c>
      <c r="GG404">
        <v>493.021558823529</v>
      </c>
      <c r="GH404">
        <v>-0.489732624700294</v>
      </c>
      <c r="GI404">
        <v>0.189363825226723</v>
      </c>
      <c r="GJ404">
        <v>-1</v>
      </c>
      <c r="GK404">
        <v>1.8104719047619</v>
      </c>
      <c r="GL404">
        <v>0.0286184415584393</v>
      </c>
      <c r="GM404">
        <v>0.00303156665304955</v>
      </c>
      <c r="GN404">
        <v>1</v>
      </c>
      <c r="GO404">
        <v>1</v>
      </c>
      <c r="GP404">
        <v>2</v>
      </c>
      <c r="GQ404" t="s">
        <v>440</v>
      </c>
      <c r="GR404">
        <v>3.12539</v>
      </c>
      <c r="GS404">
        <v>2.65283</v>
      </c>
      <c r="GT404">
        <v>0.0871364</v>
      </c>
      <c r="GU404">
        <v>0.089734</v>
      </c>
      <c r="GV404">
        <v>0.0985264</v>
      </c>
      <c r="GW404">
        <v>0.0935331</v>
      </c>
      <c r="GX404">
        <v>23460</v>
      </c>
      <c r="GY404">
        <v>22243.1</v>
      </c>
      <c r="GZ404">
        <v>22980.3</v>
      </c>
      <c r="HA404">
        <v>23790.8</v>
      </c>
      <c r="HB404">
        <v>35294.9</v>
      </c>
      <c r="HC404">
        <v>35691.9</v>
      </c>
      <c r="HD404">
        <v>41417.9</v>
      </c>
      <c r="HE404">
        <v>42419.6</v>
      </c>
      <c r="HF404">
        <v>1.91083</v>
      </c>
      <c r="HG404">
        <v>1.81152</v>
      </c>
      <c r="HH404">
        <v>0.170868</v>
      </c>
      <c r="HI404">
        <v>0</v>
      </c>
      <c r="HJ404">
        <v>27.1918</v>
      </c>
      <c r="HK404">
        <v>999.9</v>
      </c>
      <c r="HL404">
        <v>53.614</v>
      </c>
      <c r="HM404">
        <v>30.071</v>
      </c>
      <c r="HN404">
        <v>25.3144</v>
      </c>
      <c r="HO404">
        <v>53.6796</v>
      </c>
      <c r="HP404">
        <v>42.6803</v>
      </c>
      <c r="HQ404">
        <v>1</v>
      </c>
      <c r="HR404">
        <v>0.00633638</v>
      </c>
      <c r="HS404">
        <v>0.347971</v>
      </c>
      <c r="HT404">
        <v>20.2176</v>
      </c>
      <c r="HU404">
        <v>5.23361</v>
      </c>
      <c r="HV404">
        <v>11.992</v>
      </c>
      <c r="HW404">
        <v>4.95575</v>
      </c>
      <c r="HX404">
        <v>3.30393</v>
      </c>
      <c r="HY404">
        <v>52.4</v>
      </c>
      <c r="HZ404">
        <v>9999</v>
      </c>
      <c r="IA404">
        <v>9999</v>
      </c>
      <c r="IB404">
        <v>9999</v>
      </c>
      <c r="IC404">
        <v>1.86849</v>
      </c>
      <c r="ID404">
        <v>1.86418</v>
      </c>
      <c r="IE404">
        <v>1.87183</v>
      </c>
      <c r="IF404">
        <v>1.86264</v>
      </c>
      <c r="IG404">
        <v>1.86209</v>
      </c>
      <c r="IH404">
        <v>1.86857</v>
      </c>
      <c r="II404">
        <v>1.85867</v>
      </c>
      <c r="IJ404">
        <v>1.86508</v>
      </c>
      <c r="IK404">
        <v>5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5.29</v>
      </c>
      <c r="IY404">
        <v>0.3938</v>
      </c>
      <c r="IZ404">
        <v>3.97360106167472</v>
      </c>
      <c r="JA404">
        <v>0.00378919108122332</v>
      </c>
      <c r="JB404">
        <v>-1.39025892724049e-06</v>
      </c>
      <c r="JC404">
        <v>2.66215117939144e-10</v>
      </c>
      <c r="JD404">
        <v>0.0716792814121334</v>
      </c>
      <c r="JE404">
        <v>0.00926075309058177</v>
      </c>
      <c r="JF404">
        <v>8.50568971851429e-05</v>
      </c>
      <c r="JG404">
        <v>6.08600627940814e-06</v>
      </c>
      <c r="JH404">
        <v>1</v>
      </c>
      <c r="JI404">
        <v>1927</v>
      </c>
      <c r="JJ404">
        <v>1</v>
      </c>
      <c r="JK404">
        <v>28</v>
      </c>
      <c r="JL404">
        <v>29320981.9</v>
      </c>
      <c r="JM404">
        <v>29320981.9</v>
      </c>
      <c r="JN404">
        <v>1.01562</v>
      </c>
      <c r="JO404">
        <v>2.36816</v>
      </c>
      <c r="JP404">
        <v>1.4978</v>
      </c>
      <c r="JQ404">
        <v>2.32666</v>
      </c>
      <c r="JR404">
        <v>1.54419</v>
      </c>
      <c r="JS404">
        <v>2.35474</v>
      </c>
      <c r="JT404">
        <v>35.4523</v>
      </c>
      <c r="JU404">
        <v>24.14</v>
      </c>
      <c r="JV404">
        <v>18</v>
      </c>
      <c r="JW404">
        <v>546.118</v>
      </c>
      <c r="JX404">
        <v>426.124</v>
      </c>
      <c r="JY404">
        <v>26.0524</v>
      </c>
      <c r="JZ404">
        <v>27.6111</v>
      </c>
      <c r="KA404">
        <v>30</v>
      </c>
      <c r="KB404">
        <v>27.4964</v>
      </c>
      <c r="KC404">
        <v>27.5171</v>
      </c>
      <c r="KD404">
        <v>20.3753</v>
      </c>
      <c r="KE404">
        <v>29.027</v>
      </c>
      <c r="KF404">
        <v>46.1658</v>
      </c>
      <c r="KG404">
        <v>26.0596</v>
      </c>
      <c r="KH404">
        <v>399.712</v>
      </c>
      <c r="KI404">
        <v>21.1468</v>
      </c>
      <c r="KJ404">
        <v>92.8378</v>
      </c>
      <c r="KK404">
        <v>98.8669</v>
      </c>
    </row>
    <row r="405" spans="1:297">
      <c r="A405">
        <v>389</v>
      </c>
      <c r="B405">
        <v>1759258921</v>
      </c>
      <c r="C405">
        <v>9080</v>
      </c>
      <c r="D405" t="s">
        <v>1224</v>
      </c>
      <c r="E405" t="s">
        <v>1225</v>
      </c>
      <c r="F405">
        <v>5</v>
      </c>
      <c r="G405" t="s">
        <v>1221</v>
      </c>
      <c r="H405" t="s">
        <v>436</v>
      </c>
      <c r="I405">
        <v>1759258912.35714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424.279648739615</v>
      </c>
      <c r="AK405">
        <v>414.671515151515</v>
      </c>
      <c r="AL405">
        <v>-0.55823772993447</v>
      </c>
      <c r="AM405">
        <v>62.8518572753669</v>
      </c>
      <c r="AN405">
        <f>(AP405 - AO405 + DY405*1E3/(8.314*(EA405+273.15)) * AR405/DX405 * AQ405) * DX405/(100*DL405) * 1000/(1000 - AP405)</f>
        <v>0</v>
      </c>
      <c r="AO405">
        <v>21.1390013204321</v>
      </c>
      <c r="AP405">
        <v>22.95518</v>
      </c>
      <c r="AQ405">
        <v>-3.33628236202991e-07</v>
      </c>
      <c r="AR405">
        <v>103.925348204212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2.44</v>
      </c>
      <c r="DM405">
        <v>0.5</v>
      </c>
      <c r="DN405" t="s">
        <v>438</v>
      </c>
      <c r="DO405">
        <v>2</v>
      </c>
      <c r="DP405" t="b">
        <v>1</v>
      </c>
      <c r="DQ405">
        <v>1759258912.35714</v>
      </c>
      <c r="DR405">
        <v>406.980714285714</v>
      </c>
      <c r="DS405">
        <v>417.901071428571</v>
      </c>
      <c r="DT405">
        <v>22.9556285714286</v>
      </c>
      <c r="DU405">
        <v>21.1416357142857</v>
      </c>
      <c r="DV405">
        <v>401.692071428571</v>
      </c>
      <c r="DW405">
        <v>22.5618285714286</v>
      </c>
      <c r="DX405">
        <v>499.996357142857</v>
      </c>
      <c r="DY405">
        <v>90.5961285714286</v>
      </c>
      <c r="DZ405">
        <v>0.0268609928571429</v>
      </c>
      <c r="EA405">
        <v>29.6079</v>
      </c>
      <c r="EB405">
        <v>29.98695</v>
      </c>
      <c r="EC405">
        <v>999.9</v>
      </c>
      <c r="ED405">
        <v>0</v>
      </c>
      <c r="EE405">
        <v>0</v>
      </c>
      <c r="EF405">
        <v>10005.4457142857</v>
      </c>
      <c r="EG405">
        <v>0</v>
      </c>
      <c r="EH405">
        <v>9.23356</v>
      </c>
      <c r="EI405">
        <v>-10.9201992857143</v>
      </c>
      <c r="EJ405">
        <v>416.542785714286</v>
      </c>
      <c r="EK405">
        <v>426.926928571429</v>
      </c>
      <c r="EL405">
        <v>1.81399357142857</v>
      </c>
      <c r="EM405">
        <v>417.901071428571</v>
      </c>
      <c r="EN405">
        <v>21.1416357142857</v>
      </c>
      <c r="EO405">
        <v>2.07969142857143</v>
      </c>
      <c r="EP405">
        <v>1.91535214285714</v>
      </c>
      <c r="EQ405">
        <v>18.0644857142857</v>
      </c>
      <c r="ER405">
        <v>16.7614</v>
      </c>
      <c r="ES405">
        <v>1999.95285714286</v>
      </c>
      <c r="ET405">
        <v>0.979993142857143</v>
      </c>
      <c r="EU405">
        <v>0.0200071857142857</v>
      </c>
      <c r="EV405">
        <v>0</v>
      </c>
      <c r="EW405">
        <v>492.898071428571</v>
      </c>
      <c r="EX405">
        <v>5.00016</v>
      </c>
      <c r="EY405">
        <v>10011.5142857143</v>
      </c>
      <c r="EZ405">
        <v>18233.7214285714</v>
      </c>
      <c r="FA405">
        <v>48.446</v>
      </c>
      <c r="FB405">
        <v>48.812</v>
      </c>
      <c r="FC405">
        <v>48.8255</v>
      </c>
      <c r="FD405">
        <v>48.562</v>
      </c>
      <c r="FE405">
        <v>50.2588571428571</v>
      </c>
      <c r="FF405">
        <v>1955.04285714286</v>
      </c>
      <c r="FG405">
        <v>39.91</v>
      </c>
      <c r="FH405">
        <v>0</v>
      </c>
      <c r="FI405">
        <v>1759258928.2</v>
      </c>
      <c r="FJ405">
        <v>0</v>
      </c>
      <c r="FK405">
        <v>492.93368</v>
      </c>
      <c r="FL405">
        <v>-0.427461550846398</v>
      </c>
      <c r="FM405">
        <v>-20.6615385000471</v>
      </c>
      <c r="FN405">
        <v>10011.432</v>
      </c>
      <c r="FO405">
        <v>15</v>
      </c>
      <c r="FP405">
        <v>0</v>
      </c>
      <c r="FQ405" t="s">
        <v>439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-11.3469345</v>
      </c>
      <c r="GD405">
        <v>18.9411054135339</v>
      </c>
      <c r="GE405">
        <v>2.45308293785285</v>
      </c>
      <c r="GF405">
        <v>0</v>
      </c>
      <c r="GG405">
        <v>492.990529411765</v>
      </c>
      <c r="GH405">
        <v>-0.744293357900907</v>
      </c>
      <c r="GI405">
        <v>0.179566346135232</v>
      </c>
      <c r="GJ405">
        <v>-1</v>
      </c>
      <c r="GK405">
        <v>1.813159</v>
      </c>
      <c r="GL405">
        <v>0.0297545864661636</v>
      </c>
      <c r="GM405">
        <v>0.00299677810323019</v>
      </c>
      <c r="GN405">
        <v>1</v>
      </c>
      <c r="GO405">
        <v>1</v>
      </c>
      <c r="GP405">
        <v>2</v>
      </c>
      <c r="GQ405" t="s">
        <v>440</v>
      </c>
      <c r="GR405">
        <v>3.12527</v>
      </c>
      <c r="GS405">
        <v>2.65251</v>
      </c>
      <c r="GT405">
        <v>0.0865773</v>
      </c>
      <c r="GU405">
        <v>0.0877809</v>
      </c>
      <c r="GV405">
        <v>0.0985208</v>
      </c>
      <c r="GW405">
        <v>0.0935234</v>
      </c>
      <c r="GX405">
        <v>23474.2</v>
      </c>
      <c r="GY405">
        <v>22290.6</v>
      </c>
      <c r="GZ405">
        <v>22980.1</v>
      </c>
      <c r="HA405">
        <v>23790.6</v>
      </c>
      <c r="HB405">
        <v>35294.6</v>
      </c>
      <c r="HC405">
        <v>35691.9</v>
      </c>
      <c r="HD405">
        <v>41417.4</v>
      </c>
      <c r="HE405">
        <v>42419.4</v>
      </c>
      <c r="HF405">
        <v>1.91085</v>
      </c>
      <c r="HG405">
        <v>1.81157</v>
      </c>
      <c r="HH405">
        <v>0.171207</v>
      </c>
      <c r="HI405">
        <v>0</v>
      </c>
      <c r="HJ405">
        <v>27.1872</v>
      </c>
      <c r="HK405">
        <v>999.9</v>
      </c>
      <c r="HL405">
        <v>53.614</v>
      </c>
      <c r="HM405">
        <v>30.071</v>
      </c>
      <c r="HN405">
        <v>25.3169</v>
      </c>
      <c r="HO405">
        <v>53.9596</v>
      </c>
      <c r="HP405">
        <v>42.6122</v>
      </c>
      <c r="HQ405">
        <v>1</v>
      </c>
      <c r="HR405">
        <v>0.00687246</v>
      </c>
      <c r="HS405">
        <v>0.32518</v>
      </c>
      <c r="HT405">
        <v>20.2176</v>
      </c>
      <c r="HU405">
        <v>5.23316</v>
      </c>
      <c r="HV405">
        <v>11.992</v>
      </c>
      <c r="HW405">
        <v>4.9559</v>
      </c>
      <c r="HX405">
        <v>3.30395</v>
      </c>
      <c r="HY405">
        <v>52.4</v>
      </c>
      <c r="HZ405">
        <v>9999</v>
      </c>
      <c r="IA405">
        <v>9999</v>
      </c>
      <c r="IB405">
        <v>9999</v>
      </c>
      <c r="IC405">
        <v>1.8685</v>
      </c>
      <c r="ID405">
        <v>1.8642</v>
      </c>
      <c r="IE405">
        <v>1.87185</v>
      </c>
      <c r="IF405">
        <v>1.86264</v>
      </c>
      <c r="IG405">
        <v>1.86209</v>
      </c>
      <c r="IH405">
        <v>1.86859</v>
      </c>
      <c r="II405">
        <v>1.85867</v>
      </c>
      <c r="IJ405">
        <v>1.86508</v>
      </c>
      <c r="IK405">
        <v>5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5.28</v>
      </c>
      <c r="IY405">
        <v>0.3938</v>
      </c>
      <c r="IZ405">
        <v>3.97360106167472</v>
      </c>
      <c r="JA405">
        <v>0.00378919108122332</v>
      </c>
      <c r="JB405">
        <v>-1.39025892724049e-06</v>
      </c>
      <c r="JC405">
        <v>2.66215117939144e-10</v>
      </c>
      <c r="JD405">
        <v>0.0716792814121334</v>
      </c>
      <c r="JE405">
        <v>0.00926075309058177</v>
      </c>
      <c r="JF405">
        <v>8.50568971851429e-05</v>
      </c>
      <c r="JG405">
        <v>6.08600627940814e-06</v>
      </c>
      <c r="JH405">
        <v>1</v>
      </c>
      <c r="JI405">
        <v>1927</v>
      </c>
      <c r="JJ405">
        <v>1</v>
      </c>
      <c r="JK405">
        <v>28</v>
      </c>
      <c r="JL405">
        <v>29320982</v>
      </c>
      <c r="JM405">
        <v>29320982</v>
      </c>
      <c r="JN405">
        <v>0.98877</v>
      </c>
      <c r="JO405">
        <v>2.37915</v>
      </c>
      <c r="JP405">
        <v>1.4978</v>
      </c>
      <c r="JQ405">
        <v>2.32666</v>
      </c>
      <c r="JR405">
        <v>1.54419</v>
      </c>
      <c r="JS405">
        <v>2.31323</v>
      </c>
      <c r="JT405">
        <v>35.4523</v>
      </c>
      <c r="JU405">
        <v>24.14</v>
      </c>
      <c r="JV405">
        <v>18</v>
      </c>
      <c r="JW405">
        <v>546.135</v>
      </c>
      <c r="JX405">
        <v>426.153</v>
      </c>
      <c r="JY405">
        <v>26.06</v>
      </c>
      <c r="JZ405">
        <v>27.6111</v>
      </c>
      <c r="KA405">
        <v>30.0002</v>
      </c>
      <c r="KB405">
        <v>27.4964</v>
      </c>
      <c r="KC405">
        <v>27.5171</v>
      </c>
      <c r="KD405">
        <v>19.7896</v>
      </c>
      <c r="KE405">
        <v>29.027</v>
      </c>
      <c r="KF405">
        <v>46.1658</v>
      </c>
      <c r="KG405">
        <v>26.0725</v>
      </c>
      <c r="KH405">
        <v>386.082</v>
      </c>
      <c r="KI405">
        <v>21.1433</v>
      </c>
      <c r="KJ405">
        <v>92.8368</v>
      </c>
      <c r="KK405">
        <v>98.8662</v>
      </c>
    </row>
    <row r="406" spans="1:297">
      <c r="A406">
        <v>390</v>
      </c>
      <c r="B406">
        <v>1759258926</v>
      </c>
      <c r="C406">
        <v>9085</v>
      </c>
      <c r="D406" t="s">
        <v>1226</v>
      </c>
      <c r="E406" t="s">
        <v>1227</v>
      </c>
      <c r="F406">
        <v>5</v>
      </c>
      <c r="G406" t="s">
        <v>1221</v>
      </c>
      <c r="H406" t="s">
        <v>436</v>
      </c>
      <c r="I406">
        <v>1759258917.84615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410.382284139852</v>
      </c>
      <c r="AK406">
        <v>406.2844</v>
      </c>
      <c r="AL406">
        <v>-1.82421236682633</v>
      </c>
      <c r="AM406">
        <v>62.8518572753669</v>
      </c>
      <c r="AN406">
        <f>(AP406 - AO406 + DY406*1E3/(8.314*(EA406+273.15)) * AR406/DX406 * AQ406) * DX406/(100*DL406) * 1000/(1000 - AP406)</f>
        <v>0</v>
      </c>
      <c r="AO406">
        <v>21.137612254878</v>
      </c>
      <c r="AP406">
        <v>22.9534333333333</v>
      </c>
      <c r="AQ406">
        <v>-6.89222358263661e-07</v>
      </c>
      <c r="AR406">
        <v>103.925348204212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2.44</v>
      </c>
      <c r="DM406">
        <v>0.5</v>
      </c>
      <c r="DN406" t="s">
        <v>438</v>
      </c>
      <c r="DO406">
        <v>2</v>
      </c>
      <c r="DP406" t="b">
        <v>1</v>
      </c>
      <c r="DQ406">
        <v>1759258917.84615</v>
      </c>
      <c r="DR406">
        <v>404.659769230769</v>
      </c>
      <c r="DS406">
        <v>411.225384615385</v>
      </c>
      <c r="DT406">
        <v>22.9554076923077</v>
      </c>
      <c r="DU406">
        <v>21.1394769230769</v>
      </c>
      <c r="DV406">
        <v>399.377769230769</v>
      </c>
      <c r="DW406">
        <v>22.5616230769231</v>
      </c>
      <c r="DX406">
        <v>500.002846153846</v>
      </c>
      <c r="DY406">
        <v>90.5955461538462</v>
      </c>
      <c r="DZ406">
        <v>0.0268806692307692</v>
      </c>
      <c r="EA406">
        <v>29.6075230769231</v>
      </c>
      <c r="EB406">
        <v>29.9806923076923</v>
      </c>
      <c r="EC406">
        <v>999.9</v>
      </c>
      <c r="ED406">
        <v>0</v>
      </c>
      <c r="EE406">
        <v>0</v>
      </c>
      <c r="EF406">
        <v>10001.2015384615</v>
      </c>
      <c r="EG406">
        <v>0</v>
      </c>
      <c r="EH406">
        <v>9.22958615384615</v>
      </c>
      <c r="EI406">
        <v>-6.56544530769231</v>
      </c>
      <c r="EJ406">
        <v>414.167230769231</v>
      </c>
      <c r="EK406">
        <v>420.106076923077</v>
      </c>
      <c r="EL406">
        <v>1.81594307692308</v>
      </c>
      <c r="EM406">
        <v>411.225384615385</v>
      </c>
      <c r="EN406">
        <v>21.1394769230769</v>
      </c>
      <c r="EO406">
        <v>2.07965846153846</v>
      </c>
      <c r="EP406">
        <v>1.91514307692308</v>
      </c>
      <c r="EQ406">
        <v>18.0642230769231</v>
      </c>
      <c r="ER406">
        <v>16.7596769230769</v>
      </c>
      <c r="ES406">
        <v>1999.97230769231</v>
      </c>
      <c r="ET406">
        <v>0.979993307692308</v>
      </c>
      <c r="EU406">
        <v>0.0200069538461538</v>
      </c>
      <c r="EV406">
        <v>0</v>
      </c>
      <c r="EW406">
        <v>492.806769230769</v>
      </c>
      <c r="EX406">
        <v>5.00016</v>
      </c>
      <c r="EY406">
        <v>10009.6538461538</v>
      </c>
      <c r="EZ406">
        <v>18233.9</v>
      </c>
      <c r="FA406">
        <v>48.4418461538462</v>
      </c>
      <c r="FB406">
        <v>48.8168461538462</v>
      </c>
      <c r="FC406">
        <v>48.8265384615385</v>
      </c>
      <c r="FD406">
        <v>48.562</v>
      </c>
      <c r="FE406">
        <v>50.2595384615385</v>
      </c>
      <c r="FF406">
        <v>1955.06230769231</v>
      </c>
      <c r="FG406">
        <v>39.91</v>
      </c>
      <c r="FH406">
        <v>0</v>
      </c>
      <c r="FI406">
        <v>1759258933.6</v>
      </c>
      <c r="FJ406">
        <v>0</v>
      </c>
      <c r="FK406">
        <v>492.854730769231</v>
      </c>
      <c r="FL406">
        <v>-1.79347009306422</v>
      </c>
      <c r="FM406">
        <v>-25.3709402282867</v>
      </c>
      <c r="FN406">
        <v>10009.3730769231</v>
      </c>
      <c r="FO406">
        <v>15</v>
      </c>
      <c r="FP406">
        <v>0</v>
      </c>
      <c r="FQ406" t="s">
        <v>439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-8.30328947619048</v>
      </c>
      <c r="GD406">
        <v>48.7682354025974</v>
      </c>
      <c r="GE406">
        <v>5.44499041402059</v>
      </c>
      <c r="GF406">
        <v>0</v>
      </c>
      <c r="GG406">
        <v>492.878911764706</v>
      </c>
      <c r="GH406">
        <v>-1.01614973912032</v>
      </c>
      <c r="GI406">
        <v>0.202638822081386</v>
      </c>
      <c r="GJ406">
        <v>-1</v>
      </c>
      <c r="GK406">
        <v>1.81466428571429</v>
      </c>
      <c r="GL406">
        <v>0.0209477922077929</v>
      </c>
      <c r="GM406">
        <v>0.002489254184401</v>
      </c>
      <c r="GN406">
        <v>1</v>
      </c>
      <c r="GO406">
        <v>1</v>
      </c>
      <c r="GP406">
        <v>2</v>
      </c>
      <c r="GQ406" t="s">
        <v>440</v>
      </c>
      <c r="GR406">
        <v>3.12533</v>
      </c>
      <c r="GS406">
        <v>2.65212</v>
      </c>
      <c r="GT406">
        <v>0.0850471</v>
      </c>
      <c r="GU406">
        <v>0.0853296</v>
      </c>
      <c r="GV406">
        <v>0.0985169</v>
      </c>
      <c r="GW406">
        <v>0.0935199</v>
      </c>
      <c r="GX406">
        <v>23513.5</v>
      </c>
      <c r="GY406">
        <v>22350.3</v>
      </c>
      <c r="GZ406">
        <v>22980.1</v>
      </c>
      <c r="HA406">
        <v>23790.4</v>
      </c>
      <c r="HB406">
        <v>35294.8</v>
      </c>
      <c r="HC406">
        <v>35691.9</v>
      </c>
      <c r="HD406">
        <v>41417.6</v>
      </c>
      <c r="HE406">
        <v>42419.5</v>
      </c>
      <c r="HF406">
        <v>1.91098</v>
      </c>
      <c r="HG406">
        <v>1.8112</v>
      </c>
      <c r="HH406">
        <v>0.171766</v>
      </c>
      <c r="HI406">
        <v>0</v>
      </c>
      <c r="HJ406">
        <v>27.1838</v>
      </c>
      <c r="HK406">
        <v>999.9</v>
      </c>
      <c r="HL406">
        <v>53.589</v>
      </c>
      <c r="HM406">
        <v>30.061</v>
      </c>
      <c r="HN406">
        <v>25.2895</v>
      </c>
      <c r="HO406">
        <v>54.3896</v>
      </c>
      <c r="HP406">
        <v>42.6362</v>
      </c>
      <c r="HQ406">
        <v>1</v>
      </c>
      <c r="HR406">
        <v>0.00621443</v>
      </c>
      <c r="HS406">
        <v>0.300885</v>
      </c>
      <c r="HT406">
        <v>20.2175</v>
      </c>
      <c r="HU406">
        <v>5.23316</v>
      </c>
      <c r="HV406">
        <v>11.992</v>
      </c>
      <c r="HW406">
        <v>4.9557</v>
      </c>
      <c r="HX406">
        <v>3.30395</v>
      </c>
      <c r="HY406">
        <v>52.4</v>
      </c>
      <c r="HZ406">
        <v>9999</v>
      </c>
      <c r="IA406">
        <v>9999</v>
      </c>
      <c r="IB406">
        <v>9999</v>
      </c>
      <c r="IC406">
        <v>1.86848</v>
      </c>
      <c r="ID406">
        <v>1.86418</v>
      </c>
      <c r="IE406">
        <v>1.87183</v>
      </c>
      <c r="IF406">
        <v>1.86264</v>
      </c>
      <c r="IG406">
        <v>1.86209</v>
      </c>
      <c r="IH406">
        <v>1.86857</v>
      </c>
      <c r="II406">
        <v>1.85867</v>
      </c>
      <c r="IJ406">
        <v>1.86508</v>
      </c>
      <c r="IK406">
        <v>5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5.254</v>
      </c>
      <c r="IY406">
        <v>0.3937</v>
      </c>
      <c r="IZ406">
        <v>3.97360106167472</v>
      </c>
      <c r="JA406">
        <v>0.00378919108122332</v>
      </c>
      <c r="JB406">
        <v>-1.39025892724049e-06</v>
      </c>
      <c r="JC406">
        <v>2.66215117939144e-10</v>
      </c>
      <c r="JD406">
        <v>0.0716792814121334</v>
      </c>
      <c r="JE406">
        <v>0.00926075309058177</v>
      </c>
      <c r="JF406">
        <v>8.50568971851429e-05</v>
      </c>
      <c r="JG406">
        <v>6.08600627940814e-06</v>
      </c>
      <c r="JH406">
        <v>1</v>
      </c>
      <c r="JI406">
        <v>1927</v>
      </c>
      <c r="JJ406">
        <v>1</v>
      </c>
      <c r="JK406">
        <v>28</v>
      </c>
      <c r="JL406">
        <v>29320982.1</v>
      </c>
      <c r="JM406">
        <v>29320982.1</v>
      </c>
      <c r="JN406">
        <v>0.950928</v>
      </c>
      <c r="JO406">
        <v>2.38403</v>
      </c>
      <c r="JP406">
        <v>1.49902</v>
      </c>
      <c r="JQ406">
        <v>2.32544</v>
      </c>
      <c r="JR406">
        <v>1.54419</v>
      </c>
      <c r="JS406">
        <v>2.31323</v>
      </c>
      <c r="JT406">
        <v>35.4523</v>
      </c>
      <c r="JU406">
        <v>24.14</v>
      </c>
      <c r="JV406">
        <v>18</v>
      </c>
      <c r="JW406">
        <v>546.215</v>
      </c>
      <c r="JX406">
        <v>425.934</v>
      </c>
      <c r="JY406">
        <v>26.0729</v>
      </c>
      <c r="JZ406">
        <v>27.6111</v>
      </c>
      <c r="KA406">
        <v>30</v>
      </c>
      <c r="KB406">
        <v>27.4964</v>
      </c>
      <c r="KC406">
        <v>27.5171</v>
      </c>
      <c r="KD406">
        <v>19.0897</v>
      </c>
      <c r="KE406">
        <v>29.027</v>
      </c>
      <c r="KF406">
        <v>46.1658</v>
      </c>
      <c r="KG406">
        <v>26.0906</v>
      </c>
      <c r="KH406">
        <v>365.749</v>
      </c>
      <c r="KI406">
        <v>21.1368</v>
      </c>
      <c r="KJ406">
        <v>92.8371</v>
      </c>
      <c r="KK406">
        <v>98.8662</v>
      </c>
    </row>
    <row r="407" spans="1:297">
      <c r="A407">
        <v>391</v>
      </c>
      <c r="B407">
        <v>1759258931</v>
      </c>
      <c r="C407">
        <v>9090</v>
      </c>
      <c r="D407" t="s">
        <v>1228</v>
      </c>
      <c r="E407" t="s">
        <v>1229</v>
      </c>
      <c r="F407">
        <v>5</v>
      </c>
      <c r="G407" t="s">
        <v>1221</v>
      </c>
      <c r="H407" t="s">
        <v>436</v>
      </c>
      <c r="I407">
        <v>1759258922.84615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394.602239283982</v>
      </c>
      <c r="AK407">
        <v>394.18243030303</v>
      </c>
      <c r="AL407">
        <v>-2.51624198695381</v>
      </c>
      <c r="AM407">
        <v>62.8518572753669</v>
      </c>
      <c r="AN407">
        <f>(AP407 - AO407 + DY407*1E3/(8.314*(EA407+273.15)) * AR407/DX407 * AQ407) * DX407/(100*DL407) * 1000/(1000 - AP407)</f>
        <v>0</v>
      </c>
      <c r="AO407">
        <v>21.1358480522509</v>
      </c>
      <c r="AP407">
        <v>22.9569690909091</v>
      </c>
      <c r="AQ407">
        <v>1.10603072652585e-06</v>
      </c>
      <c r="AR407">
        <v>103.925348204212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2.44</v>
      </c>
      <c r="DM407">
        <v>0.5</v>
      </c>
      <c r="DN407" t="s">
        <v>438</v>
      </c>
      <c r="DO407">
        <v>2</v>
      </c>
      <c r="DP407" t="b">
        <v>1</v>
      </c>
      <c r="DQ407">
        <v>1759258922.84615</v>
      </c>
      <c r="DR407">
        <v>399</v>
      </c>
      <c r="DS407">
        <v>399.863307692308</v>
      </c>
      <c r="DT407">
        <v>22.9551230769231</v>
      </c>
      <c r="DU407">
        <v>21.1374076923077</v>
      </c>
      <c r="DV407">
        <v>393.733923076923</v>
      </c>
      <c r="DW407">
        <v>22.5613461538462</v>
      </c>
      <c r="DX407">
        <v>500.011846153846</v>
      </c>
      <c r="DY407">
        <v>90.5961461538461</v>
      </c>
      <c r="DZ407">
        <v>0.0269383615384615</v>
      </c>
      <c r="EA407">
        <v>29.6074076923077</v>
      </c>
      <c r="EB407">
        <v>29.9797076923077</v>
      </c>
      <c r="EC407">
        <v>999.9</v>
      </c>
      <c r="ED407">
        <v>0</v>
      </c>
      <c r="EE407">
        <v>0</v>
      </c>
      <c r="EF407">
        <v>9990.24307692308</v>
      </c>
      <c r="EG407">
        <v>0</v>
      </c>
      <c r="EH407">
        <v>9.23119076923077</v>
      </c>
      <c r="EI407">
        <v>-0.863159153846153</v>
      </c>
      <c r="EJ407">
        <v>408.374384615385</v>
      </c>
      <c r="EK407">
        <v>408.497923076923</v>
      </c>
      <c r="EL407">
        <v>1.81772923076923</v>
      </c>
      <c r="EM407">
        <v>399.863307692308</v>
      </c>
      <c r="EN407">
        <v>21.1374076923077</v>
      </c>
      <c r="EO407">
        <v>2.07964615384615</v>
      </c>
      <c r="EP407">
        <v>1.91496769230769</v>
      </c>
      <c r="EQ407">
        <v>18.0641230769231</v>
      </c>
      <c r="ER407">
        <v>16.7582384615385</v>
      </c>
      <c r="ES407">
        <v>2000.01384615385</v>
      </c>
      <c r="ET407">
        <v>0.979993615384615</v>
      </c>
      <c r="EU407">
        <v>0.0200065307692308</v>
      </c>
      <c r="EV407">
        <v>0</v>
      </c>
      <c r="EW407">
        <v>492.652230769231</v>
      </c>
      <c r="EX407">
        <v>5.00016</v>
      </c>
      <c r="EY407">
        <v>10007.4461538462</v>
      </c>
      <c r="EZ407">
        <v>18234.2769230769</v>
      </c>
      <c r="FA407">
        <v>48.4515384615385</v>
      </c>
      <c r="FB407">
        <v>48.8168461538462</v>
      </c>
      <c r="FC407">
        <v>48.8216923076923</v>
      </c>
      <c r="FD407">
        <v>48.562</v>
      </c>
      <c r="FE407">
        <v>50.2547692307692</v>
      </c>
      <c r="FF407">
        <v>1955.10384615385</v>
      </c>
      <c r="FG407">
        <v>39.91</v>
      </c>
      <c r="FH407">
        <v>0</v>
      </c>
      <c r="FI407">
        <v>1759258938.4</v>
      </c>
      <c r="FJ407">
        <v>0</v>
      </c>
      <c r="FK407">
        <v>492.678230769231</v>
      </c>
      <c r="FL407">
        <v>-2.48772649995099</v>
      </c>
      <c r="FM407">
        <v>-35.4940171533403</v>
      </c>
      <c r="FN407">
        <v>10007.0076923077</v>
      </c>
      <c r="FO407">
        <v>15</v>
      </c>
      <c r="FP407">
        <v>0</v>
      </c>
      <c r="FQ407" t="s">
        <v>439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-3.57030745</v>
      </c>
      <c r="GD407">
        <v>73.2534063609022</v>
      </c>
      <c r="GE407">
        <v>7.12100236457556</v>
      </c>
      <c r="GF407">
        <v>0</v>
      </c>
      <c r="GG407">
        <v>492.784617647059</v>
      </c>
      <c r="GH407">
        <v>-1.87527884400878</v>
      </c>
      <c r="GI407">
        <v>0.248954994126137</v>
      </c>
      <c r="GJ407">
        <v>-1</v>
      </c>
      <c r="GK407">
        <v>1.8169575</v>
      </c>
      <c r="GL407">
        <v>0.0172335338345867</v>
      </c>
      <c r="GM407">
        <v>0.00208815917736173</v>
      </c>
      <c r="GN407">
        <v>1</v>
      </c>
      <c r="GO407">
        <v>1</v>
      </c>
      <c r="GP407">
        <v>2</v>
      </c>
      <c r="GQ407" t="s">
        <v>440</v>
      </c>
      <c r="GR407">
        <v>3.12524</v>
      </c>
      <c r="GS407">
        <v>2.65276</v>
      </c>
      <c r="GT407">
        <v>0.082919</v>
      </c>
      <c r="GU407">
        <v>0.0823223</v>
      </c>
      <c r="GV407">
        <v>0.098532</v>
      </c>
      <c r="GW407">
        <v>0.0935138</v>
      </c>
      <c r="GX407">
        <v>23568.4</v>
      </c>
      <c r="GY407">
        <v>22424.3</v>
      </c>
      <c r="GZ407">
        <v>22980.4</v>
      </c>
      <c r="HA407">
        <v>23790.9</v>
      </c>
      <c r="HB407">
        <v>35294.1</v>
      </c>
      <c r="HC407">
        <v>35692.6</v>
      </c>
      <c r="HD407">
        <v>41417.7</v>
      </c>
      <c r="HE407">
        <v>42420.3</v>
      </c>
      <c r="HF407">
        <v>1.911</v>
      </c>
      <c r="HG407">
        <v>1.81175</v>
      </c>
      <c r="HH407">
        <v>0.172883</v>
      </c>
      <c r="HI407">
        <v>0</v>
      </c>
      <c r="HJ407">
        <v>27.1814</v>
      </c>
      <c r="HK407">
        <v>999.9</v>
      </c>
      <c r="HL407">
        <v>53.614</v>
      </c>
      <c r="HM407">
        <v>30.071</v>
      </c>
      <c r="HN407">
        <v>25.3149</v>
      </c>
      <c r="HO407">
        <v>53.7996</v>
      </c>
      <c r="HP407">
        <v>42.7925</v>
      </c>
      <c r="HQ407">
        <v>1</v>
      </c>
      <c r="HR407">
        <v>0.00635671</v>
      </c>
      <c r="HS407">
        <v>0.285714</v>
      </c>
      <c r="HT407">
        <v>20.2177</v>
      </c>
      <c r="HU407">
        <v>5.23331</v>
      </c>
      <c r="HV407">
        <v>11.992</v>
      </c>
      <c r="HW407">
        <v>4.9555</v>
      </c>
      <c r="HX407">
        <v>3.30385</v>
      </c>
      <c r="HY407">
        <v>52.4</v>
      </c>
      <c r="HZ407">
        <v>9999</v>
      </c>
      <c r="IA407">
        <v>9999</v>
      </c>
      <c r="IB407">
        <v>9999</v>
      </c>
      <c r="IC407">
        <v>1.8685</v>
      </c>
      <c r="ID407">
        <v>1.86419</v>
      </c>
      <c r="IE407">
        <v>1.87183</v>
      </c>
      <c r="IF407">
        <v>1.86264</v>
      </c>
      <c r="IG407">
        <v>1.86208</v>
      </c>
      <c r="IH407">
        <v>1.86857</v>
      </c>
      <c r="II407">
        <v>1.85867</v>
      </c>
      <c r="IJ407">
        <v>1.86508</v>
      </c>
      <c r="IK407">
        <v>5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5.219</v>
      </c>
      <c r="IY407">
        <v>0.3939</v>
      </c>
      <c r="IZ407">
        <v>3.97360106167472</v>
      </c>
      <c r="JA407">
        <v>0.00378919108122332</v>
      </c>
      <c r="JB407">
        <v>-1.39025892724049e-06</v>
      </c>
      <c r="JC407">
        <v>2.66215117939144e-10</v>
      </c>
      <c r="JD407">
        <v>0.0716792814121334</v>
      </c>
      <c r="JE407">
        <v>0.00926075309058177</v>
      </c>
      <c r="JF407">
        <v>8.50568971851429e-05</v>
      </c>
      <c r="JG407">
        <v>6.08600627940814e-06</v>
      </c>
      <c r="JH407">
        <v>1</v>
      </c>
      <c r="JI407">
        <v>1927</v>
      </c>
      <c r="JJ407">
        <v>1</v>
      </c>
      <c r="JK407">
        <v>28</v>
      </c>
      <c r="JL407">
        <v>29320982.2</v>
      </c>
      <c r="JM407">
        <v>29320982.2</v>
      </c>
      <c r="JN407">
        <v>0.92041</v>
      </c>
      <c r="JO407">
        <v>2.39258</v>
      </c>
      <c r="JP407">
        <v>1.49902</v>
      </c>
      <c r="JQ407">
        <v>2.32544</v>
      </c>
      <c r="JR407">
        <v>1.54419</v>
      </c>
      <c r="JS407">
        <v>2.25342</v>
      </c>
      <c r="JT407">
        <v>35.4523</v>
      </c>
      <c r="JU407">
        <v>24.1313</v>
      </c>
      <c r="JV407">
        <v>18</v>
      </c>
      <c r="JW407">
        <v>546.232</v>
      </c>
      <c r="JX407">
        <v>426.256</v>
      </c>
      <c r="JY407">
        <v>26.0912</v>
      </c>
      <c r="JZ407">
        <v>27.6111</v>
      </c>
      <c r="KA407">
        <v>30.0001</v>
      </c>
      <c r="KB407">
        <v>27.4964</v>
      </c>
      <c r="KC407">
        <v>27.5171</v>
      </c>
      <c r="KD407">
        <v>18.4587</v>
      </c>
      <c r="KE407">
        <v>29.027</v>
      </c>
      <c r="KF407">
        <v>46.1658</v>
      </c>
      <c r="KG407">
        <v>26.1012</v>
      </c>
      <c r="KH407">
        <v>352.149</v>
      </c>
      <c r="KI407">
        <v>21.1262</v>
      </c>
      <c r="KJ407">
        <v>92.8375</v>
      </c>
      <c r="KK407">
        <v>98.8681</v>
      </c>
    </row>
    <row r="408" spans="1:297">
      <c r="A408">
        <v>392</v>
      </c>
      <c r="B408">
        <v>1759258936</v>
      </c>
      <c r="C408">
        <v>9095</v>
      </c>
      <c r="D408" t="s">
        <v>1230</v>
      </c>
      <c r="E408" t="s">
        <v>1231</v>
      </c>
      <c r="F408">
        <v>5</v>
      </c>
      <c r="G408" t="s">
        <v>1221</v>
      </c>
      <c r="H408" t="s">
        <v>436</v>
      </c>
      <c r="I408">
        <v>1759258927.84615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376.60190773518</v>
      </c>
      <c r="AK408">
        <v>378.859224242424</v>
      </c>
      <c r="AL408">
        <v>-3.12613492379086</v>
      </c>
      <c r="AM408">
        <v>62.8518572753669</v>
      </c>
      <c r="AN408">
        <f>(AP408 - AO408 + DY408*1E3/(8.314*(EA408+273.15)) * AR408/DX408 * AQ408) * DX408/(100*DL408) * 1000/(1000 - AP408)</f>
        <v>0</v>
      </c>
      <c r="AO408">
        <v>21.1320579779399</v>
      </c>
      <c r="AP408">
        <v>22.956516969697</v>
      </c>
      <c r="AQ408">
        <v>5.10018401842995e-08</v>
      </c>
      <c r="AR408">
        <v>103.925348204212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2.44</v>
      </c>
      <c r="DM408">
        <v>0.5</v>
      </c>
      <c r="DN408" t="s">
        <v>438</v>
      </c>
      <c r="DO408">
        <v>2</v>
      </c>
      <c r="DP408" t="b">
        <v>1</v>
      </c>
      <c r="DQ408">
        <v>1759258927.84615</v>
      </c>
      <c r="DR408">
        <v>389.189692307692</v>
      </c>
      <c r="DS408">
        <v>384.551538461538</v>
      </c>
      <c r="DT408">
        <v>22.9555615384615</v>
      </c>
      <c r="DU408">
        <v>21.1349230769231</v>
      </c>
      <c r="DV408">
        <v>383.951384615385</v>
      </c>
      <c r="DW408">
        <v>22.5617692307692</v>
      </c>
      <c r="DX408">
        <v>500.006384615385</v>
      </c>
      <c r="DY408">
        <v>90.5968153846154</v>
      </c>
      <c r="DZ408">
        <v>0.0269270461538462</v>
      </c>
      <c r="EA408">
        <v>29.6064923076923</v>
      </c>
      <c r="EB408">
        <v>29.9878384615385</v>
      </c>
      <c r="EC408">
        <v>999.9</v>
      </c>
      <c r="ED408">
        <v>0</v>
      </c>
      <c r="EE408">
        <v>0</v>
      </c>
      <c r="EF408">
        <v>9992.45076923077</v>
      </c>
      <c r="EG408">
        <v>0</v>
      </c>
      <c r="EH408">
        <v>9.22659</v>
      </c>
      <c r="EI408">
        <v>4.63823469230769</v>
      </c>
      <c r="EJ408">
        <v>398.333769230769</v>
      </c>
      <c r="EK408">
        <v>392.854615384615</v>
      </c>
      <c r="EL408">
        <v>1.82065692307692</v>
      </c>
      <c r="EM408">
        <v>384.551538461538</v>
      </c>
      <c r="EN408">
        <v>21.1349230769231</v>
      </c>
      <c r="EO408">
        <v>2.07970230769231</v>
      </c>
      <c r="EP408">
        <v>1.91475615384615</v>
      </c>
      <c r="EQ408">
        <v>18.0645538461538</v>
      </c>
      <c r="ER408">
        <v>16.7564923076923</v>
      </c>
      <c r="ES408">
        <v>2000.03384615385</v>
      </c>
      <c r="ET408">
        <v>0.979993769230769</v>
      </c>
      <c r="EU408">
        <v>0.0200063153846154</v>
      </c>
      <c r="EV408">
        <v>0</v>
      </c>
      <c r="EW408">
        <v>492.388692307692</v>
      </c>
      <c r="EX408">
        <v>5.00016</v>
      </c>
      <c r="EY408">
        <v>10003.4861538462</v>
      </c>
      <c r="EZ408">
        <v>18234.4538461538</v>
      </c>
      <c r="FA408">
        <v>48.4466923076923</v>
      </c>
      <c r="FB408">
        <v>48.8216923076923</v>
      </c>
      <c r="FC408">
        <v>48.812</v>
      </c>
      <c r="FD408">
        <v>48.562</v>
      </c>
      <c r="FE408">
        <v>50.2547692307692</v>
      </c>
      <c r="FF408">
        <v>1955.12384615385</v>
      </c>
      <c r="FG408">
        <v>39.91</v>
      </c>
      <c r="FH408">
        <v>0</v>
      </c>
      <c r="FI408">
        <v>1759258943.2</v>
      </c>
      <c r="FJ408">
        <v>0</v>
      </c>
      <c r="FK408">
        <v>492.442153846154</v>
      </c>
      <c r="FL408">
        <v>-3.1517265078503</v>
      </c>
      <c r="FM408">
        <v>-62.5702564977341</v>
      </c>
      <c r="FN408">
        <v>10002.8046153846</v>
      </c>
      <c r="FO408">
        <v>15</v>
      </c>
      <c r="FP408">
        <v>0</v>
      </c>
      <c r="FQ408" t="s">
        <v>439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1.138591</v>
      </c>
      <c r="GD408">
        <v>67.3141699480519</v>
      </c>
      <c r="GE408">
        <v>6.9343981894652</v>
      </c>
      <c r="GF408">
        <v>0</v>
      </c>
      <c r="GG408">
        <v>492.592352941176</v>
      </c>
      <c r="GH408">
        <v>-2.78215432095788</v>
      </c>
      <c r="GI408">
        <v>0.331494821390916</v>
      </c>
      <c r="GJ408">
        <v>-1</v>
      </c>
      <c r="GK408">
        <v>1.81941333333333</v>
      </c>
      <c r="GL408">
        <v>0.0335516883116896</v>
      </c>
      <c r="GM408">
        <v>0.00386106737442399</v>
      </c>
      <c r="GN408">
        <v>1</v>
      </c>
      <c r="GO408">
        <v>1</v>
      </c>
      <c r="GP408">
        <v>2</v>
      </c>
      <c r="GQ408" t="s">
        <v>440</v>
      </c>
      <c r="GR408">
        <v>3.12546</v>
      </c>
      <c r="GS408">
        <v>2.65201</v>
      </c>
      <c r="GT408">
        <v>0.080313</v>
      </c>
      <c r="GU408">
        <v>0.0795697</v>
      </c>
      <c r="GV408">
        <v>0.0985303</v>
      </c>
      <c r="GW408">
        <v>0.0935012</v>
      </c>
      <c r="GX408">
        <v>23635.3</v>
      </c>
      <c r="GY408">
        <v>22491.5</v>
      </c>
      <c r="GZ408">
        <v>22980.3</v>
      </c>
      <c r="HA408">
        <v>23790.9</v>
      </c>
      <c r="HB408">
        <v>35294.2</v>
      </c>
      <c r="HC408">
        <v>35692.6</v>
      </c>
      <c r="HD408">
        <v>41417.9</v>
      </c>
      <c r="HE408">
        <v>42419.9</v>
      </c>
      <c r="HF408">
        <v>1.91155</v>
      </c>
      <c r="HG408">
        <v>1.81107</v>
      </c>
      <c r="HH408">
        <v>0.172306</v>
      </c>
      <c r="HI408">
        <v>0</v>
      </c>
      <c r="HJ408">
        <v>27.1791</v>
      </c>
      <c r="HK408">
        <v>999.9</v>
      </c>
      <c r="HL408">
        <v>53.614</v>
      </c>
      <c r="HM408">
        <v>30.071</v>
      </c>
      <c r="HN408">
        <v>25.3164</v>
      </c>
      <c r="HO408">
        <v>54.4396</v>
      </c>
      <c r="HP408">
        <v>42.7404</v>
      </c>
      <c r="HQ408">
        <v>1</v>
      </c>
      <c r="HR408">
        <v>0.00641006</v>
      </c>
      <c r="HS408">
        <v>0.36503</v>
      </c>
      <c r="HT408">
        <v>20.2174</v>
      </c>
      <c r="HU408">
        <v>5.23241</v>
      </c>
      <c r="HV408">
        <v>11.992</v>
      </c>
      <c r="HW408">
        <v>4.95505</v>
      </c>
      <c r="HX408">
        <v>3.3039</v>
      </c>
      <c r="HY408">
        <v>52.4</v>
      </c>
      <c r="HZ408">
        <v>9999</v>
      </c>
      <c r="IA408">
        <v>9999</v>
      </c>
      <c r="IB408">
        <v>9999</v>
      </c>
      <c r="IC408">
        <v>1.86848</v>
      </c>
      <c r="ID408">
        <v>1.86421</v>
      </c>
      <c r="IE408">
        <v>1.87184</v>
      </c>
      <c r="IF408">
        <v>1.86264</v>
      </c>
      <c r="IG408">
        <v>1.86209</v>
      </c>
      <c r="IH408">
        <v>1.86859</v>
      </c>
      <c r="II408">
        <v>1.85867</v>
      </c>
      <c r="IJ408">
        <v>1.86508</v>
      </c>
      <c r="IK408">
        <v>5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5.175</v>
      </c>
      <c r="IY408">
        <v>0.3939</v>
      </c>
      <c r="IZ408">
        <v>3.97360106167472</v>
      </c>
      <c r="JA408">
        <v>0.00378919108122332</v>
      </c>
      <c r="JB408">
        <v>-1.39025892724049e-06</v>
      </c>
      <c r="JC408">
        <v>2.66215117939144e-10</v>
      </c>
      <c r="JD408">
        <v>0.0716792814121334</v>
      </c>
      <c r="JE408">
        <v>0.00926075309058177</v>
      </c>
      <c r="JF408">
        <v>8.50568971851429e-05</v>
      </c>
      <c r="JG408">
        <v>6.08600627940814e-06</v>
      </c>
      <c r="JH408">
        <v>1</v>
      </c>
      <c r="JI408">
        <v>1927</v>
      </c>
      <c r="JJ408">
        <v>1</v>
      </c>
      <c r="JK408">
        <v>28</v>
      </c>
      <c r="JL408">
        <v>29320982.3</v>
      </c>
      <c r="JM408">
        <v>29320982.3</v>
      </c>
      <c r="JN408">
        <v>0.883789</v>
      </c>
      <c r="JO408">
        <v>2.39868</v>
      </c>
      <c r="JP408">
        <v>1.49902</v>
      </c>
      <c r="JQ408">
        <v>2.32544</v>
      </c>
      <c r="JR408">
        <v>1.54419</v>
      </c>
      <c r="JS408">
        <v>2.28271</v>
      </c>
      <c r="JT408">
        <v>35.4291</v>
      </c>
      <c r="JU408">
        <v>24.1313</v>
      </c>
      <c r="JV408">
        <v>18</v>
      </c>
      <c r="JW408">
        <v>546.588</v>
      </c>
      <c r="JX408">
        <v>425.861</v>
      </c>
      <c r="JY408">
        <v>26.104</v>
      </c>
      <c r="JZ408">
        <v>27.6111</v>
      </c>
      <c r="KA408">
        <v>30.0001</v>
      </c>
      <c r="KB408">
        <v>27.4964</v>
      </c>
      <c r="KC408">
        <v>27.5171</v>
      </c>
      <c r="KD408">
        <v>17.7463</v>
      </c>
      <c r="KE408">
        <v>29.027</v>
      </c>
      <c r="KF408">
        <v>46.1658</v>
      </c>
      <c r="KG408">
        <v>26.0535</v>
      </c>
      <c r="KH408">
        <v>331.931</v>
      </c>
      <c r="KI408">
        <v>21.126</v>
      </c>
      <c r="KJ408">
        <v>92.8378</v>
      </c>
      <c r="KK408">
        <v>98.8675</v>
      </c>
    </row>
    <row r="409" spans="1:297">
      <c r="A409">
        <v>393</v>
      </c>
      <c r="B409">
        <v>1759258941</v>
      </c>
      <c r="C409">
        <v>9100</v>
      </c>
      <c r="D409" t="s">
        <v>1232</v>
      </c>
      <c r="E409" t="s">
        <v>1233</v>
      </c>
      <c r="F409">
        <v>5</v>
      </c>
      <c r="G409" t="s">
        <v>1221</v>
      </c>
      <c r="H409" t="s">
        <v>436</v>
      </c>
      <c r="I409">
        <v>1759258932.84615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360.357275908356</v>
      </c>
      <c r="AK409">
        <v>363.3534</v>
      </c>
      <c r="AL409">
        <v>-3.12775358947583</v>
      </c>
      <c r="AM409">
        <v>62.8518572753669</v>
      </c>
      <c r="AN409">
        <f>(AP409 - AO409 + DY409*1E3/(8.314*(EA409+273.15)) * AR409/DX409 * AQ409) * DX409/(100*DL409) * 1000/(1000 - AP409)</f>
        <v>0</v>
      </c>
      <c r="AO409">
        <v>21.128084324909</v>
      </c>
      <c r="AP409">
        <v>22.95536</v>
      </c>
      <c r="AQ409">
        <v>-4.06560972748478e-07</v>
      </c>
      <c r="AR409">
        <v>103.925348204212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2.44</v>
      </c>
      <c r="DM409">
        <v>0.5</v>
      </c>
      <c r="DN409" t="s">
        <v>438</v>
      </c>
      <c r="DO409">
        <v>2</v>
      </c>
      <c r="DP409" t="b">
        <v>1</v>
      </c>
      <c r="DQ409">
        <v>1759258932.84615</v>
      </c>
      <c r="DR409">
        <v>376.188307692308</v>
      </c>
      <c r="DS409">
        <v>368.269230769231</v>
      </c>
      <c r="DT409">
        <v>22.9557461538462</v>
      </c>
      <c r="DU409">
        <v>21.1317846153846</v>
      </c>
      <c r="DV409">
        <v>370.987076923077</v>
      </c>
      <c r="DW409">
        <v>22.5619461538462</v>
      </c>
      <c r="DX409">
        <v>499.981384615385</v>
      </c>
      <c r="DY409">
        <v>90.5974230769231</v>
      </c>
      <c r="DZ409">
        <v>0.0269523538461539</v>
      </c>
      <c r="EA409">
        <v>29.6064923076923</v>
      </c>
      <c r="EB409">
        <v>29.9921769230769</v>
      </c>
      <c r="EC409">
        <v>999.9</v>
      </c>
      <c r="ED409">
        <v>0</v>
      </c>
      <c r="EE409">
        <v>0</v>
      </c>
      <c r="EF409">
        <v>9988.36384615384</v>
      </c>
      <c r="EG409">
        <v>0</v>
      </c>
      <c r="EH409">
        <v>9.22402307692308</v>
      </c>
      <c r="EI409">
        <v>7.91925846153846</v>
      </c>
      <c r="EJ409">
        <v>385.027076923077</v>
      </c>
      <c r="EK409">
        <v>376.219461538462</v>
      </c>
      <c r="EL409">
        <v>1.82397</v>
      </c>
      <c r="EM409">
        <v>368.269230769231</v>
      </c>
      <c r="EN409">
        <v>21.1317846153846</v>
      </c>
      <c r="EO409">
        <v>2.07973230769231</v>
      </c>
      <c r="EP409">
        <v>1.91448461538462</v>
      </c>
      <c r="EQ409">
        <v>18.0647923076923</v>
      </c>
      <c r="ER409">
        <v>16.7542692307692</v>
      </c>
      <c r="ES409">
        <v>2000.05307692308</v>
      </c>
      <c r="ET409">
        <v>0.979993923076923</v>
      </c>
      <c r="EU409">
        <v>0.0200061076923077</v>
      </c>
      <c r="EV409">
        <v>0</v>
      </c>
      <c r="EW409">
        <v>492.024769230769</v>
      </c>
      <c r="EX409">
        <v>5.00016</v>
      </c>
      <c r="EY409">
        <v>9995.67923076923</v>
      </c>
      <c r="EZ409">
        <v>18234.6307692308</v>
      </c>
      <c r="FA409">
        <v>48.4515384615385</v>
      </c>
      <c r="FB409">
        <v>48.8265384615385</v>
      </c>
      <c r="FC409">
        <v>48.812</v>
      </c>
      <c r="FD409">
        <v>48.562</v>
      </c>
      <c r="FE409">
        <v>50.2595384615385</v>
      </c>
      <c r="FF409">
        <v>1955.14307692308</v>
      </c>
      <c r="FG409">
        <v>39.91</v>
      </c>
      <c r="FH409">
        <v>0</v>
      </c>
      <c r="FI409">
        <v>1759258948.6</v>
      </c>
      <c r="FJ409">
        <v>0</v>
      </c>
      <c r="FK409">
        <v>491.9828</v>
      </c>
      <c r="FL409">
        <v>-6.16300001453995</v>
      </c>
      <c r="FM409">
        <v>-140.234615610626</v>
      </c>
      <c r="FN409">
        <v>9993.21</v>
      </c>
      <c r="FO409">
        <v>15</v>
      </c>
      <c r="FP409">
        <v>0</v>
      </c>
      <c r="FQ409" t="s">
        <v>439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6.16150255</v>
      </c>
      <c r="GD409">
        <v>38.8652662105263</v>
      </c>
      <c r="GE409">
        <v>3.93285412480043</v>
      </c>
      <c r="GF409">
        <v>0</v>
      </c>
      <c r="GG409">
        <v>492.281176470588</v>
      </c>
      <c r="GH409">
        <v>-4.22557677997361</v>
      </c>
      <c r="GI409">
        <v>0.48111362670299</v>
      </c>
      <c r="GJ409">
        <v>-1</v>
      </c>
      <c r="GK409">
        <v>1.8222995</v>
      </c>
      <c r="GL409">
        <v>0.0459694736842119</v>
      </c>
      <c r="GM409">
        <v>0.00462261341126426</v>
      </c>
      <c r="GN409">
        <v>1</v>
      </c>
      <c r="GO409">
        <v>1</v>
      </c>
      <c r="GP409">
        <v>2</v>
      </c>
      <c r="GQ409" t="s">
        <v>440</v>
      </c>
      <c r="GR409">
        <v>3.12521</v>
      </c>
      <c r="GS409">
        <v>2.65291</v>
      </c>
      <c r="GT409">
        <v>0.0775845</v>
      </c>
      <c r="GU409">
        <v>0.0764576</v>
      </c>
      <c r="GV409">
        <v>0.0985236</v>
      </c>
      <c r="GW409">
        <v>0.0934866</v>
      </c>
      <c r="GX409">
        <v>23705.4</v>
      </c>
      <c r="GY409">
        <v>22567.9</v>
      </c>
      <c r="GZ409">
        <v>22980.3</v>
      </c>
      <c r="HA409">
        <v>23791.3</v>
      </c>
      <c r="HB409">
        <v>35294.4</v>
      </c>
      <c r="HC409">
        <v>35693.2</v>
      </c>
      <c r="HD409">
        <v>41418.2</v>
      </c>
      <c r="HE409">
        <v>42420.3</v>
      </c>
      <c r="HF409">
        <v>1.91068</v>
      </c>
      <c r="HG409">
        <v>1.81165</v>
      </c>
      <c r="HH409">
        <v>0.171468</v>
      </c>
      <c r="HI409">
        <v>0</v>
      </c>
      <c r="HJ409">
        <v>27.1765</v>
      </c>
      <c r="HK409">
        <v>999.9</v>
      </c>
      <c r="HL409">
        <v>53.589</v>
      </c>
      <c r="HM409">
        <v>30.041</v>
      </c>
      <c r="HN409">
        <v>25.2598</v>
      </c>
      <c r="HO409">
        <v>53.9996</v>
      </c>
      <c r="HP409">
        <v>42.7444</v>
      </c>
      <c r="HQ409">
        <v>1</v>
      </c>
      <c r="HR409">
        <v>0.00643039</v>
      </c>
      <c r="HS409">
        <v>0.469374</v>
      </c>
      <c r="HT409">
        <v>20.2173</v>
      </c>
      <c r="HU409">
        <v>5.23286</v>
      </c>
      <c r="HV409">
        <v>11.992</v>
      </c>
      <c r="HW409">
        <v>4.95575</v>
      </c>
      <c r="HX409">
        <v>3.30398</v>
      </c>
      <c r="HY409">
        <v>52.4</v>
      </c>
      <c r="HZ409">
        <v>9999</v>
      </c>
      <c r="IA409">
        <v>9999</v>
      </c>
      <c r="IB409">
        <v>9999</v>
      </c>
      <c r="IC409">
        <v>1.86848</v>
      </c>
      <c r="ID409">
        <v>1.8642</v>
      </c>
      <c r="IE409">
        <v>1.87183</v>
      </c>
      <c r="IF409">
        <v>1.86264</v>
      </c>
      <c r="IG409">
        <v>1.8621</v>
      </c>
      <c r="IH409">
        <v>1.86857</v>
      </c>
      <c r="II409">
        <v>1.85867</v>
      </c>
      <c r="IJ409">
        <v>1.86508</v>
      </c>
      <c r="IK409">
        <v>5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5.131</v>
      </c>
      <c r="IY409">
        <v>0.3938</v>
      </c>
      <c r="IZ409">
        <v>3.97360106167472</v>
      </c>
      <c r="JA409">
        <v>0.00378919108122332</v>
      </c>
      <c r="JB409">
        <v>-1.39025892724049e-06</v>
      </c>
      <c r="JC409">
        <v>2.66215117939144e-10</v>
      </c>
      <c r="JD409">
        <v>0.0716792814121334</v>
      </c>
      <c r="JE409">
        <v>0.00926075309058177</v>
      </c>
      <c r="JF409">
        <v>8.50568971851429e-05</v>
      </c>
      <c r="JG409">
        <v>6.08600627940814e-06</v>
      </c>
      <c r="JH409">
        <v>1</v>
      </c>
      <c r="JI409">
        <v>1927</v>
      </c>
      <c r="JJ409">
        <v>1</v>
      </c>
      <c r="JK409">
        <v>28</v>
      </c>
      <c r="JL409">
        <v>29320982.4</v>
      </c>
      <c r="JM409">
        <v>29320982.4</v>
      </c>
      <c r="JN409">
        <v>0.852051</v>
      </c>
      <c r="JO409">
        <v>2.37793</v>
      </c>
      <c r="JP409">
        <v>1.4978</v>
      </c>
      <c r="JQ409">
        <v>2.32666</v>
      </c>
      <c r="JR409">
        <v>1.54419</v>
      </c>
      <c r="JS409">
        <v>2.36328</v>
      </c>
      <c r="JT409">
        <v>35.4523</v>
      </c>
      <c r="JU409">
        <v>24.14</v>
      </c>
      <c r="JV409">
        <v>18</v>
      </c>
      <c r="JW409">
        <v>546.021</v>
      </c>
      <c r="JX409">
        <v>426.197</v>
      </c>
      <c r="JY409">
        <v>26.0676</v>
      </c>
      <c r="JZ409">
        <v>27.6111</v>
      </c>
      <c r="KA409">
        <v>30.0001</v>
      </c>
      <c r="KB409">
        <v>27.4964</v>
      </c>
      <c r="KC409">
        <v>27.5171</v>
      </c>
      <c r="KD409">
        <v>17.098</v>
      </c>
      <c r="KE409">
        <v>29.027</v>
      </c>
      <c r="KF409">
        <v>46.1658</v>
      </c>
      <c r="KG409">
        <v>26.0653</v>
      </c>
      <c r="KH409">
        <v>318.41</v>
      </c>
      <c r="KI409">
        <v>21.1187</v>
      </c>
      <c r="KJ409">
        <v>92.8381</v>
      </c>
      <c r="KK409">
        <v>98.8687</v>
      </c>
    </row>
    <row r="410" spans="1:297">
      <c r="A410">
        <v>394</v>
      </c>
      <c r="B410">
        <v>1759258946</v>
      </c>
      <c r="C410">
        <v>9105</v>
      </c>
      <c r="D410" t="s">
        <v>1234</v>
      </c>
      <c r="E410" t="s">
        <v>1235</v>
      </c>
      <c r="F410">
        <v>5</v>
      </c>
      <c r="G410" t="s">
        <v>1221</v>
      </c>
      <c r="H410" t="s">
        <v>436</v>
      </c>
      <c r="I410">
        <v>1759258937.84615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342.50355750798</v>
      </c>
      <c r="AK410">
        <v>346.534678787879</v>
      </c>
      <c r="AL410">
        <v>-3.37073110488679</v>
      </c>
      <c r="AM410">
        <v>62.8518572753669</v>
      </c>
      <c r="AN410">
        <f>(AP410 - AO410 + DY410*1E3/(8.314*(EA410+273.15)) * AR410/DX410 * AQ410) * DX410/(100*DL410) * 1000/(1000 - AP410)</f>
        <v>0</v>
      </c>
      <c r="AO410">
        <v>21.1246665896354</v>
      </c>
      <c r="AP410">
        <v>22.9527266666667</v>
      </c>
      <c r="AQ410">
        <v>-9.20238084860962e-07</v>
      </c>
      <c r="AR410">
        <v>103.925348204212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2.44</v>
      </c>
      <c r="DM410">
        <v>0.5</v>
      </c>
      <c r="DN410" t="s">
        <v>438</v>
      </c>
      <c r="DO410">
        <v>2</v>
      </c>
      <c r="DP410" t="b">
        <v>1</v>
      </c>
      <c r="DQ410">
        <v>1759258937.84615</v>
      </c>
      <c r="DR410">
        <v>361.304692307692</v>
      </c>
      <c r="DS410">
        <v>351.364307692308</v>
      </c>
      <c r="DT410">
        <v>22.9554307692308</v>
      </c>
      <c r="DU410">
        <v>21.1281307692308</v>
      </c>
      <c r="DV410">
        <v>356.146230769231</v>
      </c>
      <c r="DW410">
        <v>22.5616230769231</v>
      </c>
      <c r="DX410">
        <v>499.999769230769</v>
      </c>
      <c r="DY410">
        <v>90.5973153846154</v>
      </c>
      <c r="DZ410">
        <v>0.0269975307692308</v>
      </c>
      <c r="EA410">
        <v>29.6065923076923</v>
      </c>
      <c r="EB410">
        <v>29.9915076923077</v>
      </c>
      <c r="EC410">
        <v>999.9</v>
      </c>
      <c r="ED410">
        <v>0</v>
      </c>
      <c r="EE410">
        <v>0</v>
      </c>
      <c r="EF410">
        <v>9996.97076923077</v>
      </c>
      <c r="EG410">
        <v>0</v>
      </c>
      <c r="EH410">
        <v>9.22038615384615</v>
      </c>
      <c r="EI410">
        <v>9.94049307692308</v>
      </c>
      <c r="EJ410">
        <v>369.793615384615</v>
      </c>
      <c r="EK410">
        <v>358.948307692308</v>
      </c>
      <c r="EL410">
        <v>1.82729846153846</v>
      </c>
      <c r="EM410">
        <v>351.364307692308</v>
      </c>
      <c r="EN410">
        <v>21.1281307692308</v>
      </c>
      <c r="EO410">
        <v>2.07970076923077</v>
      </c>
      <c r="EP410">
        <v>1.91415153846154</v>
      </c>
      <c r="EQ410">
        <v>18.0645538461538</v>
      </c>
      <c r="ER410">
        <v>16.7515384615385</v>
      </c>
      <c r="ES410">
        <v>2000.04846153846</v>
      </c>
      <c r="ET410">
        <v>0.979993923076923</v>
      </c>
      <c r="EU410">
        <v>0.0200061076923077</v>
      </c>
      <c r="EV410">
        <v>0</v>
      </c>
      <c r="EW410">
        <v>491.282846153846</v>
      </c>
      <c r="EX410">
        <v>5.00016</v>
      </c>
      <c r="EY410">
        <v>9980.70692307692</v>
      </c>
      <c r="EZ410">
        <v>18234.5923076923</v>
      </c>
      <c r="FA410">
        <v>48.4418461538462</v>
      </c>
      <c r="FB410">
        <v>48.8216923076923</v>
      </c>
      <c r="FC410">
        <v>48.812</v>
      </c>
      <c r="FD410">
        <v>48.562</v>
      </c>
      <c r="FE410">
        <v>50.2595384615385</v>
      </c>
      <c r="FF410">
        <v>1955.13846153846</v>
      </c>
      <c r="FG410">
        <v>39.91</v>
      </c>
      <c r="FH410">
        <v>0</v>
      </c>
      <c r="FI410">
        <v>1759258953.4</v>
      </c>
      <c r="FJ410">
        <v>0</v>
      </c>
      <c r="FK410">
        <v>491.17628</v>
      </c>
      <c r="FL410">
        <v>-13.0836923081518</v>
      </c>
      <c r="FM410">
        <v>-253.494615059845</v>
      </c>
      <c r="FN410">
        <v>9977.0628</v>
      </c>
      <c r="FO410">
        <v>15</v>
      </c>
      <c r="FP410">
        <v>0</v>
      </c>
      <c r="FQ410" t="s">
        <v>439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8.57550333333333</v>
      </c>
      <c r="GD410">
        <v>24.1317631168831</v>
      </c>
      <c r="GE410">
        <v>2.63775292951502</v>
      </c>
      <c r="GF410">
        <v>0</v>
      </c>
      <c r="GG410">
        <v>491.719</v>
      </c>
      <c r="GH410">
        <v>-8.23101605599401</v>
      </c>
      <c r="GI410">
        <v>0.890166078357751</v>
      </c>
      <c r="GJ410">
        <v>-1</v>
      </c>
      <c r="GK410">
        <v>1.82509619047619</v>
      </c>
      <c r="GL410">
        <v>0.0408911688311684</v>
      </c>
      <c r="GM410">
        <v>0.00437624591912651</v>
      </c>
      <c r="GN410">
        <v>1</v>
      </c>
      <c r="GO410">
        <v>1</v>
      </c>
      <c r="GP410">
        <v>2</v>
      </c>
      <c r="GQ410" t="s">
        <v>440</v>
      </c>
      <c r="GR410">
        <v>3.12547</v>
      </c>
      <c r="GS410">
        <v>2.65236</v>
      </c>
      <c r="GT410">
        <v>0.0746546</v>
      </c>
      <c r="GU410">
        <v>0.0736027</v>
      </c>
      <c r="GV410">
        <v>0.0985176</v>
      </c>
      <c r="GW410">
        <v>0.0934807</v>
      </c>
      <c r="GX410">
        <v>23780.9</v>
      </c>
      <c r="GY410">
        <v>22636.9</v>
      </c>
      <c r="GZ410">
        <v>22980.5</v>
      </c>
      <c r="HA410">
        <v>23790.5</v>
      </c>
      <c r="HB410">
        <v>35294.4</v>
      </c>
      <c r="HC410">
        <v>35692.3</v>
      </c>
      <c r="HD410">
        <v>41418.2</v>
      </c>
      <c r="HE410">
        <v>42419.1</v>
      </c>
      <c r="HF410">
        <v>1.911</v>
      </c>
      <c r="HG410">
        <v>1.81107</v>
      </c>
      <c r="HH410">
        <v>0.172973</v>
      </c>
      <c r="HI410">
        <v>0</v>
      </c>
      <c r="HJ410">
        <v>27.1742</v>
      </c>
      <c r="HK410">
        <v>999.9</v>
      </c>
      <c r="HL410">
        <v>53.589</v>
      </c>
      <c r="HM410">
        <v>30.061</v>
      </c>
      <c r="HN410">
        <v>25.2895</v>
      </c>
      <c r="HO410">
        <v>53.5596</v>
      </c>
      <c r="HP410">
        <v>42.6082</v>
      </c>
      <c r="HQ410">
        <v>1</v>
      </c>
      <c r="HR410">
        <v>0.00678862</v>
      </c>
      <c r="HS410">
        <v>0.369583</v>
      </c>
      <c r="HT410">
        <v>20.2177</v>
      </c>
      <c r="HU410">
        <v>5.23226</v>
      </c>
      <c r="HV410">
        <v>11.992</v>
      </c>
      <c r="HW410">
        <v>4.95565</v>
      </c>
      <c r="HX410">
        <v>3.30393</v>
      </c>
      <c r="HY410">
        <v>52.4</v>
      </c>
      <c r="HZ410">
        <v>9999</v>
      </c>
      <c r="IA410">
        <v>9999</v>
      </c>
      <c r="IB410">
        <v>9999</v>
      </c>
      <c r="IC410">
        <v>1.8685</v>
      </c>
      <c r="ID410">
        <v>1.86421</v>
      </c>
      <c r="IE410">
        <v>1.87183</v>
      </c>
      <c r="IF410">
        <v>1.86264</v>
      </c>
      <c r="IG410">
        <v>1.86209</v>
      </c>
      <c r="IH410">
        <v>1.86857</v>
      </c>
      <c r="II410">
        <v>1.85867</v>
      </c>
      <c r="IJ410">
        <v>1.86508</v>
      </c>
      <c r="IK410">
        <v>5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5.083</v>
      </c>
      <c r="IY410">
        <v>0.3937</v>
      </c>
      <c r="IZ410">
        <v>3.97360106167472</v>
      </c>
      <c r="JA410">
        <v>0.00378919108122332</v>
      </c>
      <c r="JB410">
        <v>-1.39025892724049e-06</v>
      </c>
      <c r="JC410">
        <v>2.66215117939144e-10</v>
      </c>
      <c r="JD410">
        <v>0.0716792814121334</v>
      </c>
      <c r="JE410">
        <v>0.00926075309058177</v>
      </c>
      <c r="JF410">
        <v>8.50568971851429e-05</v>
      </c>
      <c r="JG410">
        <v>6.08600627940814e-06</v>
      </c>
      <c r="JH410">
        <v>1</v>
      </c>
      <c r="JI410">
        <v>1927</v>
      </c>
      <c r="JJ410">
        <v>1</v>
      </c>
      <c r="JK410">
        <v>28</v>
      </c>
      <c r="JL410">
        <v>29320982.4</v>
      </c>
      <c r="JM410">
        <v>29320982.4</v>
      </c>
      <c r="JN410">
        <v>0.817871</v>
      </c>
      <c r="JO410">
        <v>2.38159</v>
      </c>
      <c r="JP410">
        <v>1.4978</v>
      </c>
      <c r="JQ410">
        <v>2.32544</v>
      </c>
      <c r="JR410">
        <v>1.54419</v>
      </c>
      <c r="JS410">
        <v>2.34009</v>
      </c>
      <c r="JT410">
        <v>35.4523</v>
      </c>
      <c r="JU410">
        <v>24.14</v>
      </c>
      <c r="JV410">
        <v>18</v>
      </c>
      <c r="JW410">
        <v>546.232</v>
      </c>
      <c r="JX410">
        <v>425.861</v>
      </c>
      <c r="JY410">
        <v>26.0611</v>
      </c>
      <c r="JZ410">
        <v>27.6111</v>
      </c>
      <c r="KA410">
        <v>30</v>
      </c>
      <c r="KB410">
        <v>27.4964</v>
      </c>
      <c r="KC410">
        <v>27.5171</v>
      </c>
      <c r="KD410">
        <v>16.4185</v>
      </c>
      <c r="KE410">
        <v>29.027</v>
      </c>
      <c r="KF410">
        <v>46.1658</v>
      </c>
      <c r="KG410">
        <v>26.0807</v>
      </c>
      <c r="KH410">
        <v>298.074</v>
      </c>
      <c r="KI410">
        <v>21.1179</v>
      </c>
      <c r="KJ410">
        <v>92.8384</v>
      </c>
      <c r="KK410">
        <v>98.8658</v>
      </c>
    </row>
    <row r="411" spans="1:297">
      <c r="A411">
        <v>395</v>
      </c>
      <c r="B411">
        <v>1759258951</v>
      </c>
      <c r="C411">
        <v>9110</v>
      </c>
      <c r="D411" t="s">
        <v>1236</v>
      </c>
      <c r="E411" t="s">
        <v>1237</v>
      </c>
      <c r="F411">
        <v>5</v>
      </c>
      <c r="G411" t="s">
        <v>1221</v>
      </c>
      <c r="H411" t="s">
        <v>436</v>
      </c>
      <c r="I411">
        <v>1759258942.84615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326.599956595227</v>
      </c>
      <c r="AK411">
        <v>330.328303030303</v>
      </c>
      <c r="AL411">
        <v>-3.23797441627692</v>
      </c>
      <c r="AM411">
        <v>62.8518572753669</v>
      </c>
      <c r="AN411">
        <f>(AP411 - AO411 + DY411*1E3/(8.314*(EA411+273.15)) * AR411/DX411 * AQ411) * DX411/(100*DL411) * 1000/(1000 - AP411)</f>
        <v>0</v>
      </c>
      <c r="AO411">
        <v>21.1237404417999</v>
      </c>
      <c r="AP411">
        <v>22.9488957575758</v>
      </c>
      <c r="AQ411">
        <v>-1.55675562606932e-06</v>
      </c>
      <c r="AR411">
        <v>103.925348204212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2.44</v>
      </c>
      <c r="DM411">
        <v>0.5</v>
      </c>
      <c r="DN411" t="s">
        <v>438</v>
      </c>
      <c r="DO411">
        <v>2</v>
      </c>
      <c r="DP411" t="b">
        <v>1</v>
      </c>
      <c r="DQ411">
        <v>1759258942.84615</v>
      </c>
      <c r="DR411">
        <v>345.593230769231</v>
      </c>
      <c r="DS411">
        <v>335.043461538462</v>
      </c>
      <c r="DT411">
        <v>22.9534153846154</v>
      </c>
      <c r="DU411">
        <v>21.1256384615385</v>
      </c>
      <c r="DV411">
        <v>340.480538461538</v>
      </c>
      <c r="DW411">
        <v>22.5596538461538</v>
      </c>
      <c r="DX411">
        <v>500.030076923077</v>
      </c>
      <c r="DY411">
        <v>90.5969384615385</v>
      </c>
      <c r="DZ411">
        <v>0.0268116461538462</v>
      </c>
      <c r="EA411">
        <v>29.6067461538462</v>
      </c>
      <c r="EB411">
        <v>29.9926615384615</v>
      </c>
      <c r="EC411">
        <v>999.9</v>
      </c>
      <c r="ED411">
        <v>0</v>
      </c>
      <c r="EE411">
        <v>0</v>
      </c>
      <c r="EF411">
        <v>9994.95307692308</v>
      </c>
      <c r="EG411">
        <v>0</v>
      </c>
      <c r="EH411">
        <v>9.22498692307692</v>
      </c>
      <c r="EI411">
        <v>10.5499492307692</v>
      </c>
      <c r="EJ411">
        <v>353.712307692308</v>
      </c>
      <c r="EK411">
        <v>342.274230769231</v>
      </c>
      <c r="EL411">
        <v>1.82776153846154</v>
      </c>
      <c r="EM411">
        <v>335.043461538462</v>
      </c>
      <c r="EN411">
        <v>21.1256384615385</v>
      </c>
      <c r="EO411">
        <v>2.07950923076923</v>
      </c>
      <c r="EP411">
        <v>1.91391923076923</v>
      </c>
      <c r="EQ411">
        <v>18.0630846153846</v>
      </c>
      <c r="ER411">
        <v>16.7496230769231</v>
      </c>
      <c r="ES411">
        <v>2000.02615384615</v>
      </c>
      <c r="ET411">
        <v>0.979993769230769</v>
      </c>
      <c r="EU411">
        <v>0.0200063230769231</v>
      </c>
      <c r="EV411">
        <v>0</v>
      </c>
      <c r="EW411">
        <v>490.002769230769</v>
      </c>
      <c r="EX411">
        <v>5.00016</v>
      </c>
      <c r="EY411">
        <v>9954.03461538461</v>
      </c>
      <c r="EZ411">
        <v>18234.3923076923</v>
      </c>
      <c r="FA411">
        <v>48.4418461538462</v>
      </c>
      <c r="FB411">
        <v>48.8216923076923</v>
      </c>
      <c r="FC411">
        <v>48.812</v>
      </c>
      <c r="FD411">
        <v>48.562</v>
      </c>
      <c r="FE411">
        <v>50.2547692307692</v>
      </c>
      <c r="FF411">
        <v>1955.11615384615</v>
      </c>
      <c r="FG411">
        <v>39.91</v>
      </c>
      <c r="FH411">
        <v>0</v>
      </c>
      <c r="FI411">
        <v>1759258958.2</v>
      </c>
      <c r="FJ411">
        <v>0</v>
      </c>
      <c r="FK411">
        <v>489.82976</v>
      </c>
      <c r="FL411">
        <v>-21.080461557798</v>
      </c>
      <c r="FM411">
        <v>-411.103076906072</v>
      </c>
      <c r="FN411">
        <v>9950.2752</v>
      </c>
      <c r="FO411">
        <v>15</v>
      </c>
      <c r="FP411">
        <v>0</v>
      </c>
      <c r="FQ411" t="s">
        <v>439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10.2039055</v>
      </c>
      <c r="GD411">
        <v>8.13356165413532</v>
      </c>
      <c r="GE411">
        <v>0.951417753221344</v>
      </c>
      <c r="GF411">
        <v>0</v>
      </c>
      <c r="GG411">
        <v>490.6125</v>
      </c>
      <c r="GH411">
        <v>-15.4988999366584</v>
      </c>
      <c r="GI411">
        <v>1.5887889996139</v>
      </c>
      <c r="GJ411">
        <v>-1</v>
      </c>
      <c r="GK411">
        <v>1.827388</v>
      </c>
      <c r="GL411">
        <v>0.00715127819548872</v>
      </c>
      <c r="GM411">
        <v>0.00189051474471903</v>
      </c>
      <c r="GN411">
        <v>1</v>
      </c>
      <c r="GO411">
        <v>1</v>
      </c>
      <c r="GP411">
        <v>2</v>
      </c>
      <c r="GQ411" t="s">
        <v>440</v>
      </c>
      <c r="GR411">
        <v>3.12532</v>
      </c>
      <c r="GS411">
        <v>2.65201</v>
      </c>
      <c r="GT411">
        <v>0.0717449</v>
      </c>
      <c r="GU411">
        <v>0.070491</v>
      </c>
      <c r="GV411">
        <v>0.0985063</v>
      </c>
      <c r="GW411">
        <v>0.0934791</v>
      </c>
      <c r="GX411">
        <v>23855.3</v>
      </c>
      <c r="GY411">
        <v>22713.1</v>
      </c>
      <c r="GZ411">
        <v>22980.2</v>
      </c>
      <c r="HA411">
        <v>23790.7</v>
      </c>
      <c r="HB411">
        <v>35294.1</v>
      </c>
      <c r="HC411">
        <v>35692.6</v>
      </c>
      <c r="HD411">
        <v>41417.6</v>
      </c>
      <c r="HE411">
        <v>42419.7</v>
      </c>
      <c r="HF411">
        <v>1.9112</v>
      </c>
      <c r="HG411">
        <v>1.81125</v>
      </c>
      <c r="HH411">
        <v>0.173781</v>
      </c>
      <c r="HI411">
        <v>0</v>
      </c>
      <c r="HJ411">
        <v>27.1722</v>
      </c>
      <c r="HK411">
        <v>999.9</v>
      </c>
      <c r="HL411">
        <v>53.589</v>
      </c>
      <c r="HM411">
        <v>30.061</v>
      </c>
      <c r="HN411">
        <v>25.2895</v>
      </c>
      <c r="HO411">
        <v>54.3496</v>
      </c>
      <c r="HP411">
        <v>42.5921</v>
      </c>
      <c r="HQ411">
        <v>1</v>
      </c>
      <c r="HR411">
        <v>0.00659807</v>
      </c>
      <c r="HS411">
        <v>0.346187</v>
      </c>
      <c r="HT411">
        <v>20.2178</v>
      </c>
      <c r="HU411">
        <v>5.23167</v>
      </c>
      <c r="HV411">
        <v>11.992</v>
      </c>
      <c r="HW411">
        <v>4.95575</v>
      </c>
      <c r="HX411">
        <v>3.304</v>
      </c>
      <c r="HY411">
        <v>52.4</v>
      </c>
      <c r="HZ411">
        <v>9999</v>
      </c>
      <c r="IA411">
        <v>9999</v>
      </c>
      <c r="IB411">
        <v>9999</v>
      </c>
      <c r="IC411">
        <v>1.86847</v>
      </c>
      <c r="ID411">
        <v>1.8642</v>
      </c>
      <c r="IE411">
        <v>1.87181</v>
      </c>
      <c r="IF411">
        <v>1.86264</v>
      </c>
      <c r="IG411">
        <v>1.8621</v>
      </c>
      <c r="IH411">
        <v>1.86856</v>
      </c>
      <c r="II411">
        <v>1.85867</v>
      </c>
      <c r="IJ411">
        <v>1.86508</v>
      </c>
      <c r="IK411">
        <v>5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5.036</v>
      </c>
      <c r="IY411">
        <v>0.3937</v>
      </c>
      <c r="IZ411">
        <v>3.97360106167472</v>
      </c>
      <c r="JA411">
        <v>0.00378919108122332</v>
      </c>
      <c r="JB411">
        <v>-1.39025892724049e-06</v>
      </c>
      <c r="JC411">
        <v>2.66215117939144e-10</v>
      </c>
      <c r="JD411">
        <v>0.0716792814121334</v>
      </c>
      <c r="JE411">
        <v>0.00926075309058177</v>
      </c>
      <c r="JF411">
        <v>8.50568971851429e-05</v>
      </c>
      <c r="JG411">
        <v>6.08600627940814e-06</v>
      </c>
      <c r="JH411">
        <v>1</v>
      </c>
      <c r="JI411">
        <v>1927</v>
      </c>
      <c r="JJ411">
        <v>1</v>
      </c>
      <c r="JK411">
        <v>28</v>
      </c>
      <c r="JL411">
        <v>29320982.5</v>
      </c>
      <c r="JM411">
        <v>29320982.5</v>
      </c>
      <c r="JN411">
        <v>0.786133</v>
      </c>
      <c r="JO411">
        <v>2.39258</v>
      </c>
      <c r="JP411">
        <v>1.49902</v>
      </c>
      <c r="JQ411">
        <v>2.32544</v>
      </c>
      <c r="JR411">
        <v>1.54419</v>
      </c>
      <c r="JS411">
        <v>2.31812</v>
      </c>
      <c r="JT411">
        <v>35.4523</v>
      </c>
      <c r="JU411">
        <v>24.14</v>
      </c>
      <c r="JV411">
        <v>18</v>
      </c>
      <c r="JW411">
        <v>546.361</v>
      </c>
      <c r="JX411">
        <v>425.964</v>
      </c>
      <c r="JY411">
        <v>26.0747</v>
      </c>
      <c r="JZ411">
        <v>27.6111</v>
      </c>
      <c r="KA411">
        <v>30.0002</v>
      </c>
      <c r="KB411">
        <v>27.4964</v>
      </c>
      <c r="KC411">
        <v>27.5171</v>
      </c>
      <c r="KD411">
        <v>15.7197</v>
      </c>
      <c r="KE411">
        <v>29.027</v>
      </c>
      <c r="KF411">
        <v>46.1658</v>
      </c>
      <c r="KG411">
        <v>26.0684</v>
      </c>
      <c r="KH411">
        <v>284.541</v>
      </c>
      <c r="KI411">
        <v>21.1133</v>
      </c>
      <c r="KJ411">
        <v>92.8372</v>
      </c>
      <c r="KK411">
        <v>98.8669</v>
      </c>
    </row>
    <row r="412" spans="1:297">
      <c r="A412">
        <v>396</v>
      </c>
      <c r="B412">
        <v>1759258956</v>
      </c>
      <c r="C412">
        <v>9115</v>
      </c>
      <c r="D412" t="s">
        <v>1238</v>
      </c>
      <c r="E412" t="s">
        <v>1239</v>
      </c>
      <c r="F412">
        <v>5</v>
      </c>
      <c r="G412" t="s">
        <v>1221</v>
      </c>
      <c r="H412" t="s">
        <v>436</v>
      </c>
      <c r="I412">
        <v>1759258947.84615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308.842748099349</v>
      </c>
      <c r="AK412">
        <v>313.551703030303</v>
      </c>
      <c r="AL412">
        <v>-3.36586950756554</v>
      </c>
      <c r="AM412">
        <v>62.8518572753669</v>
      </c>
      <c r="AN412">
        <f>(AP412 - AO412 + DY412*1E3/(8.314*(EA412+273.15)) * AR412/DX412 * AQ412) * DX412/(100*DL412) * 1000/(1000 - AP412)</f>
        <v>0</v>
      </c>
      <c r="AO412">
        <v>21.1228623699385</v>
      </c>
      <c r="AP412">
        <v>22.9540042424242</v>
      </c>
      <c r="AQ412">
        <v>1.43113802203728e-06</v>
      </c>
      <c r="AR412">
        <v>103.925348204212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2.44</v>
      </c>
      <c r="DM412">
        <v>0.5</v>
      </c>
      <c r="DN412" t="s">
        <v>438</v>
      </c>
      <c r="DO412">
        <v>2</v>
      </c>
      <c r="DP412" t="b">
        <v>1</v>
      </c>
      <c r="DQ412">
        <v>1759258947.84615</v>
      </c>
      <c r="DR412">
        <v>329.556076923077</v>
      </c>
      <c r="DS412">
        <v>318.183692307692</v>
      </c>
      <c r="DT412">
        <v>22.9523153846154</v>
      </c>
      <c r="DU412">
        <v>21.1237384615385</v>
      </c>
      <c r="DV412">
        <v>324.490461538462</v>
      </c>
      <c r="DW412">
        <v>22.5585769230769</v>
      </c>
      <c r="DX412">
        <v>500.004461538462</v>
      </c>
      <c r="DY412">
        <v>90.5965846153846</v>
      </c>
      <c r="DZ412">
        <v>0.0267598846153846</v>
      </c>
      <c r="EA412">
        <v>29.6081153846154</v>
      </c>
      <c r="EB412">
        <v>29.9889384615385</v>
      </c>
      <c r="EC412">
        <v>999.9</v>
      </c>
      <c r="ED412">
        <v>0</v>
      </c>
      <c r="EE412">
        <v>0</v>
      </c>
      <c r="EF412">
        <v>9996.54</v>
      </c>
      <c r="EG412">
        <v>0</v>
      </c>
      <c r="EH412">
        <v>9.22915846153846</v>
      </c>
      <c r="EI412">
        <v>11.3724307692308</v>
      </c>
      <c r="EJ412">
        <v>337.297923076923</v>
      </c>
      <c r="EK412">
        <v>325.05</v>
      </c>
      <c r="EL412">
        <v>1.82856538461538</v>
      </c>
      <c r="EM412">
        <v>318.183692307692</v>
      </c>
      <c r="EN412">
        <v>21.1237384615385</v>
      </c>
      <c r="EO412">
        <v>2.07940230769231</v>
      </c>
      <c r="EP412">
        <v>1.91374</v>
      </c>
      <c r="EQ412">
        <v>18.0622615384615</v>
      </c>
      <c r="ER412">
        <v>16.7481461538462</v>
      </c>
      <c r="ES412">
        <v>1999.98153846154</v>
      </c>
      <c r="ET412">
        <v>0.979993461538462</v>
      </c>
      <c r="EU412">
        <v>0.0200067461538462</v>
      </c>
      <c r="EV412">
        <v>0</v>
      </c>
      <c r="EW412">
        <v>487.994692307692</v>
      </c>
      <c r="EX412">
        <v>5.00016</v>
      </c>
      <c r="EY412">
        <v>9912.98692307692</v>
      </c>
      <c r="EZ412">
        <v>18233.9769230769</v>
      </c>
      <c r="FA412">
        <v>48.4418461538462</v>
      </c>
      <c r="FB412">
        <v>48.8216923076923</v>
      </c>
      <c r="FC412">
        <v>48.812</v>
      </c>
      <c r="FD412">
        <v>48.562</v>
      </c>
      <c r="FE412">
        <v>50.25</v>
      </c>
      <c r="FF412">
        <v>1955.07153846154</v>
      </c>
      <c r="FG412">
        <v>39.91</v>
      </c>
      <c r="FH412">
        <v>0</v>
      </c>
      <c r="FI412">
        <v>1759258963.6</v>
      </c>
      <c r="FJ412">
        <v>0</v>
      </c>
      <c r="FK412">
        <v>487.587153846154</v>
      </c>
      <c r="FL412">
        <v>-30.7529572720155</v>
      </c>
      <c r="FM412">
        <v>-625.611965592681</v>
      </c>
      <c r="FN412">
        <v>9905.40192307692</v>
      </c>
      <c r="FO412">
        <v>15</v>
      </c>
      <c r="FP412">
        <v>0</v>
      </c>
      <c r="FQ412" t="s">
        <v>439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10.9189214285714</v>
      </c>
      <c r="GD412">
        <v>8.11344077922078</v>
      </c>
      <c r="GE412">
        <v>0.972537807957862</v>
      </c>
      <c r="GF412">
        <v>0</v>
      </c>
      <c r="GG412">
        <v>489.017970588235</v>
      </c>
      <c r="GH412">
        <v>-23.6404125183788</v>
      </c>
      <c r="GI412">
        <v>2.37873046324757</v>
      </c>
      <c r="GJ412">
        <v>-1</v>
      </c>
      <c r="GK412">
        <v>1.82819619047619</v>
      </c>
      <c r="GL412">
        <v>0.00373402597402652</v>
      </c>
      <c r="GM412">
        <v>0.00181368731538943</v>
      </c>
      <c r="GN412">
        <v>1</v>
      </c>
      <c r="GO412">
        <v>1</v>
      </c>
      <c r="GP412">
        <v>2</v>
      </c>
      <c r="GQ412" t="s">
        <v>440</v>
      </c>
      <c r="GR412">
        <v>3.12528</v>
      </c>
      <c r="GS412">
        <v>2.65231</v>
      </c>
      <c r="GT412">
        <v>0.0686667</v>
      </c>
      <c r="GU412">
        <v>0.0673089</v>
      </c>
      <c r="GV412">
        <v>0.0985192</v>
      </c>
      <c r="GW412">
        <v>0.0934694</v>
      </c>
      <c r="GX412">
        <v>23934.4</v>
      </c>
      <c r="GY412">
        <v>22790.8</v>
      </c>
      <c r="GZ412">
        <v>22980.2</v>
      </c>
      <c r="HA412">
        <v>23790.7</v>
      </c>
      <c r="HB412">
        <v>35293.3</v>
      </c>
      <c r="HC412">
        <v>35693.2</v>
      </c>
      <c r="HD412">
        <v>41417.6</v>
      </c>
      <c r="HE412">
        <v>42420.2</v>
      </c>
      <c r="HF412">
        <v>1.91072</v>
      </c>
      <c r="HG412">
        <v>1.8113</v>
      </c>
      <c r="HH412">
        <v>0.170488</v>
      </c>
      <c r="HI412">
        <v>0</v>
      </c>
      <c r="HJ412">
        <v>27.1699</v>
      </c>
      <c r="HK412">
        <v>999.9</v>
      </c>
      <c r="HL412">
        <v>53.614</v>
      </c>
      <c r="HM412">
        <v>30.071</v>
      </c>
      <c r="HN412">
        <v>25.3182</v>
      </c>
      <c r="HO412">
        <v>54.4196</v>
      </c>
      <c r="HP412">
        <v>42.7564</v>
      </c>
      <c r="HQ412">
        <v>1</v>
      </c>
      <c r="HR412">
        <v>0.00648882</v>
      </c>
      <c r="HS412">
        <v>0.384749</v>
      </c>
      <c r="HT412">
        <v>20.2175</v>
      </c>
      <c r="HU412">
        <v>5.23182</v>
      </c>
      <c r="HV412">
        <v>11.992</v>
      </c>
      <c r="HW412">
        <v>4.9556</v>
      </c>
      <c r="HX412">
        <v>3.30387</v>
      </c>
      <c r="HY412">
        <v>52.4</v>
      </c>
      <c r="HZ412">
        <v>9999</v>
      </c>
      <c r="IA412">
        <v>9999</v>
      </c>
      <c r="IB412">
        <v>9999</v>
      </c>
      <c r="IC412">
        <v>1.8685</v>
      </c>
      <c r="ID412">
        <v>1.8642</v>
      </c>
      <c r="IE412">
        <v>1.87181</v>
      </c>
      <c r="IF412">
        <v>1.86264</v>
      </c>
      <c r="IG412">
        <v>1.86208</v>
      </c>
      <c r="IH412">
        <v>1.86857</v>
      </c>
      <c r="II412">
        <v>1.85867</v>
      </c>
      <c r="IJ412">
        <v>1.86508</v>
      </c>
      <c r="IK412">
        <v>5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4.986</v>
      </c>
      <c r="IY412">
        <v>0.3938</v>
      </c>
      <c r="IZ412">
        <v>3.97360106167472</v>
      </c>
      <c r="JA412">
        <v>0.00378919108122332</v>
      </c>
      <c r="JB412">
        <v>-1.39025892724049e-06</v>
      </c>
      <c r="JC412">
        <v>2.66215117939144e-10</v>
      </c>
      <c r="JD412">
        <v>0.0716792814121334</v>
      </c>
      <c r="JE412">
        <v>0.00926075309058177</v>
      </c>
      <c r="JF412">
        <v>8.50568971851429e-05</v>
      </c>
      <c r="JG412">
        <v>6.08600627940814e-06</v>
      </c>
      <c r="JH412">
        <v>1</v>
      </c>
      <c r="JI412">
        <v>1927</v>
      </c>
      <c r="JJ412">
        <v>1</v>
      </c>
      <c r="JK412">
        <v>28</v>
      </c>
      <c r="JL412">
        <v>29320982.6</v>
      </c>
      <c r="JM412">
        <v>29320982.6</v>
      </c>
      <c r="JN412">
        <v>0.74707</v>
      </c>
      <c r="JO412">
        <v>2.40356</v>
      </c>
      <c r="JP412">
        <v>1.49902</v>
      </c>
      <c r="JQ412">
        <v>2.32544</v>
      </c>
      <c r="JR412">
        <v>1.54419</v>
      </c>
      <c r="JS412">
        <v>2.30469</v>
      </c>
      <c r="JT412">
        <v>35.4523</v>
      </c>
      <c r="JU412">
        <v>24.1313</v>
      </c>
      <c r="JV412">
        <v>18</v>
      </c>
      <c r="JW412">
        <v>546.053</v>
      </c>
      <c r="JX412">
        <v>425.993</v>
      </c>
      <c r="JY412">
        <v>26.0708</v>
      </c>
      <c r="JZ412">
        <v>27.6129</v>
      </c>
      <c r="KA412">
        <v>30</v>
      </c>
      <c r="KB412">
        <v>27.4964</v>
      </c>
      <c r="KC412">
        <v>27.5171</v>
      </c>
      <c r="KD412">
        <v>14.9848</v>
      </c>
      <c r="KE412">
        <v>29.027</v>
      </c>
      <c r="KF412">
        <v>46.1658</v>
      </c>
      <c r="KG412">
        <v>26.0705</v>
      </c>
      <c r="KH412">
        <v>264.185</v>
      </c>
      <c r="KI412">
        <v>21.1075</v>
      </c>
      <c r="KJ412">
        <v>92.8371</v>
      </c>
      <c r="KK412">
        <v>98.8677</v>
      </c>
    </row>
    <row r="413" spans="1:297">
      <c r="A413">
        <v>397</v>
      </c>
      <c r="B413">
        <v>1759258961</v>
      </c>
      <c r="C413">
        <v>9120</v>
      </c>
      <c r="D413" t="s">
        <v>1240</v>
      </c>
      <c r="E413" t="s">
        <v>1241</v>
      </c>
      <c r="F413">
        <v>5</v>
      </c>
      <c r="G413" t="s">
        <v>1221</v>
      </c>
      <c r="H413" t="s">
        <v>436</v>
      </c>
      <c r="I413">
        <v>1759258952.84615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291.71465442838</v>
      </c>
      <c r="AK413">
        <v>296.766266666667</v>
      </c>
      <c r="AL413">
        <v>-3.35663868234019</v>
      </c>
      <c r="AM413">
        <v>62.8518572753669</v>
      </c>
      <c r="AN413">
        <f>(AP413 - AO413 + DY413*1E3/(8.314*(EA413+273.15)) * AR413/DX413 * AQ413) * DX413/(100*DL413) * 1000/(1000 - AP413)</f>
        <v>0</v>
      </c>
      <c r="AO413">
        <v>21.118544169277</v>
      </c>
      <c r="AP413">
        <v>22.9523466666667</v>
      </c>
      <c r="AQ413">
        <v>-2.63352866284494e-07</v>
      </c>
      <c r="AR413">
        <v>103.925348204212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2.44</v>
      </c>
      <c r="DM413">
        <v>0.5</v>
      </c>
      <c r="DN413" t="s">
        <v>438</v>
      </c>
      <c r="DO413">
        <v>2</v>
      </c>
      <c r="DP413" t="b">
        <v>1</v>
      </c>
      <c r="DQ413">
        <v>1759258952.84615</v>
      </c>
      <c r="DR413">
        <v>313.328769230769</v>
      </c>
      <c r="DS413">
        <v>301.563076923077</v>
      </c>
      <c r="DT413">
        <v>22.9520076923077</v>
      </c>
      <c r="DU413">
        <v>21.1214461538462</v>
      </c>
      <c r="DV413">
        <v>308.311615384615</v>
      </c>
      <c r="DW413">
        <v>22.5582769230769</v>
      </c>
      <c r="DX413">
        <v>500.009461538462</v>
      </c>
      <c r="DY413">
        <v>90.5965230769231</v>
      </c>
      <c r="DZ413">
        <v>0.0266653538461538</v>
      </c>
      <c r="EA413">
        <v>29.6095846153846</v>
      </c>
      <c r="EB413">
        <v>29.9831769230769</v>
      </c>
      <c r="EC413">
        <v>999.9</v>
      </c>
      <c r="ED413">
        <v>0</v>
      </c>
      <c r="EE413">
        <v>0</v>
      </c>
      <c r="EF413">
        <v>10002.9284615385</v>
      </c>
      <c r="EG413">
        <v>0</v>
      </c>
      <c r="EH413">
        <v>9.23654</v>
      </c>
      <c r="EI413">
        <v>11.7657923076923</v>
      </c>
      <c r="EJ413">
        <v>320.689461538462</v>
      </c>
      <c r="EK413">
        <v>308.069923076923</v>
      </c>
      <c r="EL413">
        <v>1.83054846153846</v>
      </c>
      <c r="EM413">
        <v>301.563076923077</v>
      </c>
      <c r="EN413">
        <v>21.1214461538462</v>
      </c>
      <c r="EO413">
        <v>2.07937307692308</v>
      </c>
      <c r="EP413">
        <v>1.91353153846154</v>
      </c>
      <c r="EQ413">
        <v>18.0620384615385</v>
      </c>
      <c r="ER413">
        <v>16.7464230769231</v>
      </c>
      <c r="ES413">
        <v>2000.00307692308</v>
      </c>
      <c r="ET413">
        <v>0.979993615384615</v>
      </c>
      <c r="EU413">
        <v>0.0200065307692308</v>
      </c>
      <c r="EV413">
        <v>0</v>
      </c>
      <c r="EW413">
        <v>485.174692307692</v>
      </c>
      <c r="EX413">
        <v>5.00016</v>
      </c>
      <c r="EY413">
        <v>9855.10692307692</v>
      </c>
      <c r="EZ413">
        <v>18234.1692307692</v>
      </c>
      <c r="FA413">
        <v>48.4466923076923</v>
      </c>
      <c r="FB413">
        <v>48.8168461538462</v>
      </c>
      <c r="FC413">
        <v>48.812</v>
      </c>
      <c r="FD413">
        <v>48.562</v>
      </c>
      <c r="FE413">
        <v>50.25</v>
      </c>
      <c r="FF413">
        <v>1955.09307692308</v>
      </c>
      <c r="FG413">
        <v>39.91</v>
      </c>
      <c r="FH413">
        <v>0</v>
      </c>
      <c r="FI413">
        <v>1759258968.4</v>
      </c>
      <c r="FJ413">
        <v>0</v>
      </c>
      <c r="FK413">
        <v>484.698692307692</v>
      </c>
      <c r="FL413">
        <v>-41.7773675359168</v>
      </c>
      <c r="FM413">
        <v>-841.498461692808</v>
      </c>
      <c r="FN413">
        <v>9846.92730769231</v>
      </c>
      <c r="FO413">
        <v>15</v>
      </c>
      <c r="FP413">
        <v>0</v>
      </c>
      <c r="FQ413" t="s">
        <v>439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11.635325</v>
      </c>
      <c r="GD413">
        <v>6.04656992481205</v>
      </c>
      <c r="GE413">
        <v>0.742874249705157</v>
      </c>
      <c r="GF413">
        <v>0</v>
      </c>
      <c r="GG413">
        <v>486.675470588235</v>
      </c>
      <c r="GH413">
        <v>-33.5153858156447</v>
      </c>
      <c r="GI413">
        <v>3.34833222080779</v>
      </c>
      <c r="GJ413">
        <v>-1</v>
      </c>
      <c r="GK413">
        <v>1.8302535</v>
      </c>
      <c r="GL413">
        <v>0.0232551879699225</v>
      </c>
      <c r="GM413">
        <v>0.00351061714659971</v>
      </c>
      <c r="GN413">
        <v>1</v>
      </c>
      <c r="GO413">
        <v>1</v>
      </c>
      <c r="GP413">
        <v>2</v>
      </c>
      <c r="GQ413" t="s">
        <v>440</v>
      </c>
      <c r="GR413">
        <v>3.12533</v>
      </c>
      <c r="GS413">
        <v>2.65263</v>
      </c>
      <c r="GT413">
        <v>0.0655243</v>
      </c>
      <c r="GU413">
        <v>0.0639013</v>
      </c>
      <c r="GV413">
        <v>0.0985147</v>
      </c>
      <c r="GW413">
        <v>0.0934551</v>
      </c>
      <c r="GX413">
        <v>24014.9</v>
      </c>
      <c r="GY413">
        <v>22874</v>
      </c>
      <c r="GZ413">
        <v>22979.9</v>
      </c>
      <c r="HA413">
        <v>23790.6</v>
      </c>
      <c r="HB413">
        <v>35293.2</v>
      </c>
      <c r="HC413">
        <v>35693.2</v>
      </c>
      <c r="HD413">
        <v>41417.5</v>
      </c>
      <c r="HE413">
        <v>42419.9</v>
      </c>
      <c r="HF413">
        <v>1.91077</v>
      </c>
      <c r="HG413">
        <v>1.81115</v>
      </c>
      <c r="HH413">
        <v>0.171758</v>
      </c>
      <c r="HI413">
        <v>0</v>
      </c>
      <c r="HJ413">
        <v>27.1696</v>
      </c>
      <c r="HK413">
        <v>999.9</v>
      </c>
      <c r="HL413">
        <v>53.589</v>
      </c>
      <c r="HM413">
        <v>30.061</v>
      </c>
      <c r="HN413">
        <v>25.2902</v>
      </c>
      <c r="HO413">
        <v>54.0696</v>
      </c>
      <c r="HP413">
        <v>42.7965</v>
      </c>
      <c r="HQ413">
        <v>1</v>
      </c>
      <c r="HR413">
        <v>0.00683689</v>
      </c>
      <c r="HS413">
        <v>0.33594</v>
      </c>
      <c r="HT413">
        <v>20.2176</v>
      </c>
      <c r="HU413">
        <v>5.23017</v>
      </c>
      <c r="HV413">
        <v>11.992</v>
      </c>
      <c r="HW413">
        <v>4.95565</v>
      </c>
      <c r="HX413">
        <v>3.30393</v>
      </c>
      <c r="HY413">
        <v>52.4</v>
      </c>
      <c r="HZ413">
        <v>9999</v>
      </c>
      <c r="IA413">
        <v>9999</v>
      </c>
      <c r="IB413">
        <v>9999</v>
      </c>
      <c r="IC413">
        <v>1.86847</v>
      </c>
      <c r="ID413">
        <v>1.86421</v>
      </c>
      <c r="IE413">
        <v>1.87181</v>
      </c>
      <c r="IF413">
        <v>1.86264</v>
      </c>
      <c r="IG413">
        <v>1.86208</v>
      </c>
      <c r="IH413">
        <v>1.86856</v>
      </c>
      <c r="II413">
        <v>1.85867</v>
      </c>
      <c r="IJ413">
        <v>1.86508</v>
      </c>
      <c r="IK413">
        <v>5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4.936</v>
      </c>
      <c r="IY413">
        <v>0.3937</v>
      </c>
      <c r="IZ413">
        <v>3.97360106167472</v>
      </c>
      <c r="JA413">
        <v>0.00378919108122332</v>
      </c>
      <c r="JB413">
        <v>-1.39025892724049e-06</v>
      </c>
      <c r="JC413">
        <v>2.66215117939144e-10</v>
      </c>
      <c r="JD413">
        <v>0.0716792814121334</v>
      </c>
      <c r="JE413">
        <v>0.00926075309058177</v>
      </c>
      <c r="JF413">
        <v>8.50568971851429e-05</v>
      </c>
      <c r="JG413">
        <v>6.08600627940814e-06</v>
      </c>
      <c r="JH413">
        <v>1</v>
      </c>
      <c r="JI413">
        <v>1927</v>
      </c>
      <c r="JJ413">
        <v>1</v>
      </c>
      <c r="JK413">
        <v>28</v>
      </c>
      <c r="JL413">
        <v>29320982.7</v>
      </c>
      <c r="JM413">
        <v>29320982.7</v>
      </c>
      <c r="JN413">
        <v>0.712891</v>
      </c>
      <c r="JO413">
        <v>2.40845</v>
      </c>
      <c r="JP413">
        <v>1.49902</v>
      </c>
      <c r="JQ413">
        <v>2.32544</v>
      </c>
      <c r="JR413">
        <v>1.54419</v>
      </c>
      <c r="JS413">
        <v>2.24854</v>
      </c>
      <c r="JT413">
        <v>35.4291</v>
      </c>
      <c r="JU413">
        <v>24.1225</v>
      </c>
      <c r="JV413">
        <v>18</v>
      </c>
      <c r="JW413">
        <v>546.086</v>
      </c>
      <c r="JX413">
        <v>425.905</v>
      </c>
      <c r="JY413">
        <v>26.0703</v>
      </c>
      <c r="JZ413">
        <v>27.6135</v>
      </c>
      <c r="KA413">
        <v>30.0001</v>
      </c>
      <c r="KB413">
        <v>27.4964</v>
      </c>
      <c r="KC413">
        <v>27.5171</v>
      </c>
      <c r="KD413">
        <v>14.3139</v>
      </c>
      <c r="KE413">
        <v>29.027</v>
      </c>
      <c r="KF413">
        <v>46.1658</v>
      </c>
      <c r="KG413">
        <v>26.1005</v>
      </c>
      <c r="KH413">
        <v>250.645</v>
      </c>
      <c r="KI413">
        <v>21.1062</v>
      </c>
      <c r="KJ413">
        <v>92.8366</v>
      </c>
      <c r="KK413">
        <v>98.8671</v>
      </c>
    </row>
    <row r="414" spans="1:297">
      <c r="A414">
        <v>398</v>
      </c>
      <c r="B414">
        <v>1759258966</v>
      </c>
      <c r="C414">
        <v>9125</v>
      </c>
      <c r="D414" t="s">
        <v>1242</v>
      </c>
      <c r="E414" t="s">
        <v>1243</v>
      </c>
      <c r="F414">
        <v>5</v>
      </c>
      <c r="G414" t="s">
        <v>1221</v>
      </c>
      <c r="H414" t="s">
        <v>436</v>
      </c>
      <c r="I414">
        <v>1759258957.84615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273.784302689537</v>
      </c>
      <c r="AK414">
        <v>279.489703030303</v>
      </c>
      <c r="AL414">
        <v>-3.45152452811035</v>
      </c>
      <c r="AM414">
        <v>62.8518572753669</v>
      </c>
      <c r="AN414">
        <f>(AP414 - AO414 + DY414*1E3/(8.314*(EA414+273.15)) * AR414/DX414 * AQ414) * DX414/(100*DL414) * 1000/(1000 - AP414)</f>
        <v>0</v>
      </c>
      <c r="AO414">
        <v>21.1143198737958</v>
      </c>
      <c r="AP414">
        <v>22.9521303030303</v>
      </c>
      <c r="AQ414">
        <v>-1.82387696913436e-07</v>
      </c>
      <c r="AR414">
        <v>103.925348204212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2.44</v>
      </c>
      <c r="DM414">
        <v>0.5</v>
      </c>
      <c r="DN414" t="s">
        <v>438</v>
      </c>
      <c r="DO414">
        <v>2</v>
      </c>
      <c r="DP414" t="b">
        <v>1</v>
      </c>
      <c r="DQ414">
        <v>1759258957.84615</v>
      </c>
      <c r="DR414">
        <v>296.919461538462</v>
      </c>
      <c r="DS414">
        <v>284.397461538462</v>
      </c>
      <c r="DT414">
        <v>22.9521538461538</v>
      </c>
      <c r="DU414">
        <v>21.1183538461538</v>
      </c>
      <c r="DV414">
        <v>291.951846153846</v>
      </c>
      <c r="DW414">
        <v>22.5584230769231</v>
      </c>
      <c r="DX414">
        <v>499.982153846154</v>
      </c>
      <c r="DY414">
        <v>90.5961230769231</v>
      </c>
      <c r="DZ414">
        <v>0.0267636923076923</v>
      </c>
      <c r="EA414">
        <v>29.6104076923077</v>
      </c>
      <c r="EB414">
        <v>29.9754307692308</v>
      </c>
      <c r="EC414">
        <v>999.9</v>
      </c>
      <c r="ED414">
        <v>0</v>
      </c>
      <c r="EE414">
        <v>0</v>
      </c>
      <c r="EF414">
        <v>9999.80384615385</v>
      </c>
      <c r="EG414">
        <v>0</v>
      </c>
      <c r="EH414">
        <v>9.23654</v>
      </c>
      <c r="EI414">
        <v>12.5221307692308</v>
      </c>
      <c r="EJ414">
        <v>303.894692307692</v>
      </c>
      <c r="EK414">
        <v>290.532923076923</v>
      </c>
      <c r="EL414">
        <v>1.83379769230769</v>
      </c>
      <c r="EM414">
        <v>284.397461538462</v>
      </c>
      <c r="EN414">
        <v>21.1183538461538</v>
      </c>
      <c r="EO414">
        <v>2.07937615384615</v>
      </c>
      <c r="EP414">
        <v>1.91324230769231</v>
      </c>
      <c r="EQ414">
        <v>18.0620692307692</v>
      </c>
      <c r="ER414">
        <v>16.7440461538462</v>
      </c>
      <c r="ES414">
        <v>2000.04076923077</v>
      </c>
      <c r="ET414">
        <v>0.979993923076923</v>
      </c>
      <c r="EU414">
        <v>0.0200061</v>
      </c>
      <c r="EV414">
        <v>0</v>
      </c>
      <c r="EW414">
        <v>481.409615384615</v>
      </c>
      <c r="EX414">
        <v>5.00016</v>
      </c>
      <c r="EY414">
        <v>9779.22153846154</v>
      </c>
      <c r="EZ414">
        <v>18234.5153846154</v>
      </c>
      <c r="FA414">
        <v>48.4466923076923</v>
      </c>
      <c r="FB414">
        <v>48.812</v>
      </c>
      <c r="FC414">
        <v>48.812</v>
      </c>
      <c r="FD414">
        <v>48.562</v>
      </c>
      <c r="FE414">
        <v>50.25</v>
      </c>
      <c r="FF414">
        <v>1955.13076923077</v>
      </c>
      <c r="FG414">
        <v>39.91</v>
      </c>
      <c r="FH414">
        <v>0</v>
      </c>
      <c r="FI414">
        <v>1759258973.2</v>
      </c>
      <c r="FJ414">
        <v>0</v>
      </c>
      <c r="FK414">
        <v>480.991730769231</v>
      </c>
      <c r="FL414">
        <v>-51.9322051611776</v>
      </c>
      <c r="FM414">
        <v>-1038.08376146364</v>
      </c>
      <c r="FN414">
        <v>9771.97807692308</v>
      </c>
      <c r="FO414">
        <v>15</v>
      </c>
      <c r="FP414">
        <v>0</v>
      </c>
      <c r="FQ414" t="s">
        <v>439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12.0683619047619</v>
      </c>
      <c r="GD414">
        <v>8.53003636363637</v>
      </c>
      <c r="GE414">
        <v>0.936125700999904</v>
      </c>
      <c r="GF414">
        <v>0</v>
      </c>
      <c r="GG414">
        <v>483.146205882353</v>
      </c>
      <c r="GH414">
        <v>-45.1597097168545</v>
      </c>
      <c r="GI414">
        <v>4.47188205397585</v>
      </c>
      <c r="GJ414">
        <v>-1</v>
      </c>
      <c r="GK414">
        <v>1.83211380952381</v>
      </c>
      <c r="GL414">
        <v>0.0412893506493515</v>
      </c>
      <c r="GM414">
        <v>0.00461400505313826</v>
      </c>
      <c r="GN414">
        <v>1</v>
      </c>
      <c r="GO414">
        <v>1</v>
      </c>
      <c r="GP414">
        <v>2</v>
      </c>
      <c r="GQ414" t="s">
        <v>440</v>
      </c>
      <c r="GR414">
        <v>3.12528</v>
      </c>
      <c r="GS414">
        <v>2.65248</v>
      </c>
      <c r="GT414">
        <v>0.062253</v>
      </c>
      <c r="GU414">
        <v>0.0607211</v>
      </c>
      <c r="GV414">
        <v>0.0985124</v>
      </c>
      <c r="GW414">
        <v>0.093444</v>
      </c>
      <c r="GX414">
        <v>24098.7</v>
      </c>
      <c r="GY414">
        <v>22951.2</v>
      </c>
      <c r="GZ414">
        <v>22979.7</v>
      </c>
      <c r="HA414">
        <v>23790.1</v>
      </c>
      <c r="HB414">
        <v>35292.5</v>
      </c>
      <c r="HC414">
        <v>35692.4</v>
      </c>
      <c r="HD414">
        <v>41417</v>
      </c>
      <c r="HE414">
        <v>42418.7</v>
      </c>
      <c r="HF414">
        <v>1.9108</v>
      </c>
      <c r="HG414">
        <v>1.81115</v>
      </c>
      <c r="HH414">
        <v>0.172146</v>
      </c>
      <c r="HI414">
        <v>0</v>
      </c>
      <c r="HJ414">
        <v>27.1709</v>
      </c>
      <c r="HK414">
        <v>999.9</v>
      </c>
      <c r="HL414">
        <v>53.589</v>
      </c>
      <c r="HM414">
        <v>30.061</v>
      </c>
      <c r="HN414">
        <v>25.29</v>
      </c>
      <c r="HO414">
        <v>53.9896</v>
      </c>
      <c r="HP414">
        <v>42.7524</v>
      </c>
      <c r="HQ414">
        <v>1</v>
      </c>
      <c r="HR414">
        <v>0.00618902</v>
      </c>
      <c r="HS414">
        <v>0.262056</v>
      </c>
      <c r="HT414">
        <v>20.2177</v>
      </c>
      <c r="HU414">
        <v>5.22972</v>
      </c>
      <c r="HV414">
        <v>11.992</v>
      </c>
      <c r="HW414">
        <v>4.95565</v>
      </c>
      <c r="HX414">
        <v>3.3038</v>
      </c>
      <c r="HY414">
        <v>52.4</v>
      </c>
      <c r="HZ414">
        <v>9999</v>
      </c>
      <c r="IA414">
        <v>9999</v>
      </c>
      <c r="IB414">
        <v>9999</v>
      </c>
      <c r="IC414">
        <v>1.86846</v>
      </c>
      <c r="ID414">
        <v>1.86419</v>
      </c>
      <c r="IE414">
        <v>1.87181</v>
      </c>
      <c r="IF414">
        <v>1.86264</v>
      </c>
      <c r="IG414">
        <v>1.86208</v>
      </c>
      <c r="IH414">
        <v>1.86857</v>
      </c>
      <c r="II414">
        <v>1.85867</v>
      </c>
      <c r="IJ414">
        <v>1.86508</v>
      </c>
      <c r="IK414">
        <v>5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4.885</v>
      </c>
      <c r="IY414">
        <v>0.3937</v>
      </c>
      <c r="IZ414">
        <v>3.97360106167472</v>
      </c>
      <c r="JA414">
        <v>0.00378919108122332</v>
      </c>
      <c r="JB414">
        <v>-1.39025892724049e-06</v>
      </c>
      <c r="JC414">
        <v>2.66215117939144e-10</v>
      </c>
      <c r="JD414">
        <v>0.0716792814121334</v>
      </c>
      <c r="JE414">
        <v>0.00926075309058177</v>
      </c>
      <c r="JF414">
        <v>8.50568971851429e-05</v>
      </c>
      <c r="JG414">
        <v>6.08600627940814e-06</v>
      </c>
      <c r="JH414">
        <v>1</v>
      </c>
      <c r="JI414">
        <v>1927</v>
      </c>
      <c r="JJ414">
        <v>1</v>
      </c>
      <c r="JK414">
        <v>28</v>
      </c>
      <c r="JL414">
        <v>29320982.8</v>
      </c>
      <c r="JM414">
        <v>29320982.8</v>
      </c>
      <c r="JN414">
        <v>0.682373</v>
      </c>
      <c r="JO414">
        <v>2.39746</v>
      </c>
      <c r="JP414">
        <v>1.4978</v>
      </c>
      <c r="JQ414">
        <v>2.32666</v>
      </c>
      <c r="JR414">
        <v>1.54419</v>
      </c>
      <c r="JS414">
        <v>2.34985</v>
      </c>
      <c r="JT414">
        <v>35.4523</v>
      </c>
      <c r="JU414">
        <v>24.14</v>
      </c>
      <c r="JV414">
        <v>18</v>
      </c>
      <c r="JW414">
        <v>546.102</v>
      </c>
      <c r="JX414">
        <v>425.905</v>
      </c>
      <c r="JY414">
        <v>26.0953</v>
      </c>
      <c r="JZ414">
        <v>27.6135</v>
      </c>
      <c r="KA414">
        <v>30</v>
      </c>
      <c r="KB414">
        <v>27.4964</v>
      </c>
      <c r="KC414">
        <v>27.5171</v>
      </c>
      <c r="KD414">
        <v>13.5754</v>
      </c>
      <c r="KE414">
        <v>29.027</v>
      </c>
      <c r="KF414">
        <v>46.1658</v>
      </c>
      <c r="KG414">
        <v>26.1169</v>
      </c>
      <c r="KH414">
        <v>230.404</v>
      </c>
      <c r="KI414">
        <v>21.0996</v>
      </c>
      <c r="KJ414">
        <v>92.8355</v>
      </c>
      <c r="KK414">
        <v>98.8646</v>
      </c>
    </row>
    <row r="415" spans="1:297">
      <c r="A415">
        <v>399</v>
      </c>
      <c r="B415">
        <v>1759258971</v>
      </c>
      <c r="C415">
        <v>9130</v>
      </c>
      <c r="D415" t="s">
        <v>1244</v>
      </c>
      <c r="E415" t="s">
        <v>1245</v>
      </c>
      <c r="F415">
        <v>5</v>
      </c>
      <c r="G415" t="s">
        <v>1221</v>
      </c>
      <c r="H415" t="s">
        <v>436</v>
      </c>
      <c r="I415">
        <v>1759258962.84615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257.319265454915</v>
      </c>
      <c r="AK415">
        <v>263.002727272727</v>
      </c>
      <c r="AL415">
        <v>-3.28740242869413</v>
      </c>
      <c r="AM415">
        <v>62.8518572753669</v>
      </c>
      <c r="AN415">
        <f>(AP415 - AO415 + DY415*1E3/(8.314*(EA415+273.15)) * AR415/DX415 * AQ415) * DX415/(100*DL415) * 1000/(1000 - AP415)</f>
        <v>0</v>
      </c>
      <c r="AO415">
        <v>21.1119809163839</v>
      </c>
      <c r="AP415">
        <v>22.9532896969697</v>
      </c>
      <c r="AQ415">
        <v>3.62181286115707e-07</v>
      </c>
      <c r="AR415">
        <v>103.925348204212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2.44</v>
      </c>
      <c r="DM415">
        <v>0.5</v>
      </c>
      <c r="DN415" t="s">
        <v>438</v>
      </c>
      <c r="DO415">
        <v>2</v>
      </c>
      <c r="DP415" t="b">
        <v>1</v>
      </c>
      <c r="DQ415">
        <v>1759258962.84615</v>
      </c>
      <c r="DR415">
        <v>280.417384615385</v>
      </c>
      <c r="DS415">
        <v>267.583307692308</v>
      </c>
      <c r="DT415">
        <v>22.9528461538462</v>
      </c>
      <c r="DU415">
        <v>21.1147923076923</v>
      </c>
      <c r="DV415">
        <v>275.500076923077</v>
      </c>
      <c r="DW415">
        <v>22.5591076923077</v>
      </c>
      <c r="DX415">
        <v>499.998846153846</v>
      </c>
      <c r="DY415">
        <v>90.5952692307692</v>
      </c>
      <c r="DZ415">
        <v>0.0269549615384615</v>
      </c>
      <c r="EA415">
        <v>29.6115769230769</v>
      </c>
      <c r="EB415">
        <v>29.9776692307692</v>
      </c>
      <c r="EC415">
        <v>999.9</v>
      </c>
      <c r="ED415">
        <v>0</v>
      </c>
      <c r="EE415">
        <v>0</v>
      </c>
      <c r="EF415">
        <v>9993.79384615385</v>
      </c>
      <c r="EG415">
        <v>0</v>
      </c>
      <c r="EH415">
        <v>9.23654</v>
      </c>
      <c r="EI415">
        <v>12.8340615384615</v>
      </c>
      <c r="EJ415">
        <v>287.005076923077</v>
      </c>
      <c r="EK415">
        <v>273.355076923077</v>
      </c>
      <c r="EL415">
        <v>1.83806615384615</v>
      </c>
      <c r="EM415">
        <v>267.583307692308</v>
      </c>
      <c r="EN415">
        <v>21.1147923076923</v>
      </c>
      <c r="EO415">
        <v>2.07941923076923</v>
      </c>
      <c r="EP415">
        <v>1.91290153846154</v>
      </c>
      <c r="EQ415">
        <v>18.0623923076923</v>
      </c>
      <c r="ER415">
        <v>16.7412307692308</v>
      </c>
      <c r="ES415">
        <v>2000.05692307692</v>
      </c>
      <c r="ET415">
        <v>0.979994076923077</v>
      </c>
      <c r="EU415">
        <v>0.0200058846153846</v>
      </c>
      <c r="EV415">
        <v>0</v>
      </c>
      <c r="EW415">
        <v>476.768461538462</v>
      </c>
      <c r="EX415">
        <v>5.00016</v>
      </c>
      <c r="EY415">
        <v>9686.76615384615</v>
      </c>
      <c r="EZ415">
        <v>18234.6769230769</v>
      </c>
      <c r="FA415">
        <v>48.4466923076923</v>
      </c>
      <c r="FB415">
        <v>48.812</v>
      </c>
      <c r="FC415">
        <v>48.812</v>
      </c>
      <c r="FD415">
        <v>48.562</v>
      </c>
      <c r="FE415">
        <v>50.25</v>
      </c>
      <c r="FF415">
        <v>1955.14692307692</v>
      </c>
      <c r="FG415">
        <v>39.91</v>
      </c>
      <c r="FH415">
        <v>0</v>
      </c>
      <c r="FI415">
        <v>1759258978.6</v>
      </c>
      <c r="FJ415">
        <v>0</v>
      </c>
      <c r="FK415">
        <v>475.62032</v>
      </c>
      <c r="FL415">
        <v>-62.0691539400575</v>
      </c>
      <c r="FM415">
        <v>-1245.44154036274</v>
      </c>
      <c r="FN415">
        <v>9664.07</v>
      </c>
      <c r="FO415">
        <v>15</v>
      </c>
      <c r="FP415">
        <v>0</v>
      </c>
      <c r="FQ415" t="s">
        <v>439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12.67381</v>
      </c>
      <c r="GD415">
        <v>4.02330225563911</v>
      </c>
      <c r="GE415">
        <v>0.514354434121064</v>
      </c>
      <c r="GF415">
        <v>0</v>
      </c>
      <c r="GG415">
        <v>479.178970588235</v>
      </c>
      <c r="GH415">
        <v>-55.0230862795967</v>
      </c>
      <c r="GI415">
        <v>5.42032015814399</v>
      </c>
      <c r="GJ415">
        <v>-1</v>
      </c>
      <c r="GK415">
        <v>1.835884</v>
      </c>
      <c r="GL415">
        <v>0.0475010526315737</v>
      </c>
      <c r="GM415">
        <v>0.00470194576744563</v>
      </c>
      <c r="GN415">
        <v>1</v>
      </c>
      <c r="GO415">
        <v>1</v>
      </c>
      <c r="GP415">
        <v>2</v>
      </c>
      <c r="GQ415" t="s">
        <v>440</v>
      </c>
      <c r="GR415">
        <v>3.12527</v>
      </c>
      <c r="GS415">
        <v>2.65256</v>
      </c>
      <c r="GT415">
        <v>0.0590295</v>
      </c>
      <c r="GU415">
        <v>0.0572172</v>
      </c>
      <c r="GV415">
        <v>0.0985075</v>
      </c>
      <c r="GW415">
        <v>0.0934314</v>
      </c>
      <c r="GX415">
        <v>24181.5</v>
      </c>
      <c r="GY415">
        <v>23036.7</v>
      </c>
      <c r="GZ415">
        <v>22979.7</v>
      </c>
      <c r="HA415">
        <v>23790</v>
      </c>
      <c r="HB415">
        <v>35292.4</v>
      </c>
      <c r="HC415">
        <v>35692.5</v>
      </c>
      <c r="HD415">
        <v>41416.9</v>
      </c>
      <c r="HE415">
        <v>42418.6</v>
      </c>
      <c r="HF415">
        <v>1.9108</v>
      </c>
      <c r="HG415">
        <v>1.8113</v>
      </c>
      <c r="HH415">
        <v>0.173364</v>
      </c>
      <c r="HI415">
        <v>0</v>
      </c>
      <c r="HJ415">
        <v>27.1719</v>
      </c>
      <c r="HK415">
        <v>999.9</v>
      </c>
      <c r="HL415">
        <v>53.589</v>
      </c>
      <c r="HM415">
        <v>30.041</v>
      </c>
      <c r="HN415">
        <v>25.2598</v>
      </c>
      <c r="HO415">
        <v>53.7596</v>
      </c>
      <c r="HP415">
        <v>42.6202</v>
      </c>
      <c r="HQ415">
        <v>1</v>
      </c>
      <c r="HR415">
        <v>0.00635671</v>
      </c>
      <c r="HS415">
        <v>0.269651</v>
      </c>
      <c r="HT415">
        <v>20.2177</v>
      </c>
      <c r="HU415">
        <v>5.22942</v>
      </c>
      <c r="HV415">
        <v>11.992</v>
      </c>
      <c r="HW415">
        <v>4.95565</v>
      </c>
      <c r="HX415">
        <v>3.3039</v>
      </c>
      <c r="HY415">
        <v>52.4</v>
      </c>
      <c r="HZ415">
        <v>9999</v>
      </c>
      <c r="IA415">
        <v>9999</v>
      </c>
      <c r="IB415">
        <v>9999</v>
      </c>
      <c r="IC415">
        <v>1.86847</v>
      </c>
      <c r="ID415">
        <v>1.86419</v>
      </c>
      <c r="IE415">
        <v>1.8718</v>
      </c>
      <c r="IF415">
        <v>1.86264</v>
      </c>
      <c r="IG415">
        <v>1.86209</v>
      </c>
      <c r="IH415">
        <v>1.86856</v>
      </c>
      <c r="II415">
        <v>1.85867</v>
      </c>
      <c r="IJ415">
        <v>1.86508</v>
      </c>
      <c r="IK415">
        <v>5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4.835</v>
      </c>
      <c r="IY415">
        <v>0.3937</v>
      </c>
      <c r="IZ415">
        <v>3.97360106167472</v>
      </c>
      <c r="JA415">
        <v>0.00378919108122332</v>
      </c>
      <c r="JB415">
        <v>-1.39025892724049e-06</v>
      </c>
      <c r="JC415">
        <v>2.66215117939144e-10</v>
      </c>
      <c r="JD415">
        <v>0.0716792814121334</v>
      </c>
      <c r="JE415">
        <v>0.00926075309058177</v>
      </c>
      <c r="JF415">
        <v>8.50568971851429e-05</v>
      </c>
      <c r="JG415">
        <v>6.08600627940814e-06</v>
      </c>
      <c r="JH415">
        <v>1</v>
      </c>
      <c r="JI415">
        <v>1927</v>
      </c>
      <c r="JJ415">
        <v>1</v>
      </c>
      <c r="JK415">
        <v>28</v>
      </c>
      <c r="JL415">
        <v>29320982.9</v>
      </c>
      <c r="JM415">
        <v>29320982.9</v>
      </c>
      <c r="JN415">
        <v>0.643311</v>
      </c>
      <c r="JO415">
        <v>2.39746</v>
      </c>
      <c r="JP415">
        <v>1.4978</v>
      </c>
      <c r="JQ415">
        <v>2.32544</v>
      </c>
      <c r="JR415">
        <v>1.54419</v>
      </c>
      <c r="JS415">
        <v>2.36206</v>
      </c>
      <c r="JT415">
        <v>35.4291</v>
      </c>
      <c r="JU415">
        <v>24.1488</v>
      </c>
      <c r="JV415">
        <v>18</v>
      </c>
      <c r="JW415">
        <v>546.102</v>
      </c>
      <c r="JX415">
        <v>425.993</v>
      </c>
      <c r="JY415">
        <v>26.1163</v>
      </c>
      <c r="JZ415">
        <v>27.6135</v>
      </c>
      <c r="KA415">
        <v>30.0001</v>
      </c>
      <c r="KB415">
        <v>27.4964</v>
      </c>
      <c r="KC415">
        <v>27.5171</v>
      </c>
      <c r="KD415">
        <v>12.9196</v>
      </c>
      <c r="KE415">
        <v>29.027</v>
      </c>
      <c r="KF415">
        <v>46.1658</v>
      </c>
      <c r="KG415">
        <v>26.1194</v>
      </c>
      <c r="KH415">
        <v>216.812</v>
      </c>
      <c r="KI415">
        <v>21.1004</v>
      </c>
      <c r="KJ415">
        <v>92.8355</v>
      </c>
      <c r="KK415">
        <v>98.8643</v>
      </c>
    </row>
    <row r="416" spans="1:297">
      <c r="A416">
        <v>400</v>
      </c>
      <c r="B416">
        <v>1759258976</v>
      </c>
      <c r="C416">
        <v>9135</v>
      </c>
      <c r="D416" t="s">
        <v>1246</v>
      </c>
      <c r="E416" t="s">
        <v>1247</v>
      </c>
      <c r="F416">
        <v>5</v>
      </c>
      <c r="G416" t="s">
        <v>1221</v>
      </c>
      <c r="H416" t="s">
        <v>436</v>
      </c>
      <c r="I416">
        <v>1759258967.84615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239.6173205067</v>
      </c>
      <c r="AK416">
        <v>245.851387878788</v>
      </c>
      <c r="AL416">
        <v>-3.43584321416274</v>
      </c>
      <c r="AM416">
        <v>62.8518572753669</v>
      </c>
      <c r="AN416">
        <f>(AP416 - AO416 + DY416*1E3/(8.314*(EA416+273.15)) * AR416/DX416 * AQ416) * DX416/(100*DL416) * 1000/(1000 - AP416)</f>
        <v>0</v>
      </c>
      <c r="AO416">
        <v>21.107317047029</v>
      </c>
      <c r="AP416">
        <v>22.9536333333333</v>
      </c>
      <c r="AQ416">
        <v>5.1358353127506e-07</v>
      </c>
      <c r="AR416">
        <v>103.925348204212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2.44</v>
      </c>
      <c r="DM416">
        <v>0.5</v>
      </c>
      <c r="DN416" t="s">
        <v>438</v>
      </c>
      <c r="DO416">
        <v>2</v>
      </c>
      <c r="DP416" t="b">
        <v>1</v>
      </c>
      <c r="DQ416">
        <v>1759258967.84615</v>
      </c>
      <c r="DR416">
        <v>263.884461538462</v>
      </c>
      <c r="DS416">
        <v>250.622769230769</v>
      </c>
      <c r="DT416">
        <v>22.9524846153846</v>
      </c>
      <c r="DU416">
        <v>21.1110076923077</v>
      </c>
      <c r="DV416">
        <v>259.018230769231</v>
      </c>
      <c r="DW416">
        <v>22.5587384615385</v>
      </c>
      <c r="DX416">
        <v>499.998153846154</v>
      </c>
      <c r="DY416">
        <v>90.5951846153846</v>
      </c>
      <c r="DZ416">
        <v>0.0269470153846154</v>
      </c>
      <c r="EA416">
        <v>29.6112846153846</v>
      </c>
      <c r="EB416">
        <v>29.9898230769231</v>
      </c>
      <c r="EC416">
        <v>999.9</v>
      </c>
      <c r="ED416">
        <v>0</v>
      </c>
      <c r="EE416">
        <v>0</v>
      </c>
      <c r="EF416">
        <v>9990.57692307692</v>
      </c>
      <c r="EG416">
        <v>0</v>
      </c>
      <c r="EH416">
        <v>9.23654</v>
      </c>
      <c r="EI416">
        <v>13.2617153846154</v>
      </c>
      <c r="EJ416">
        <v>270.083692307692</v>
      </c>
      <c r="EK416">
        <v>256.027769230769</v>
      </c>
      <c r="EL416">
        <v>1.84148307692308</v>
      </c>
      <c r="EM416">
        <v>250.622769230769</v>
      </c>
      <c r="EN416">
        <v>21.1110076923077</v>
      </c>
      <c r="EO416">
        <v>2.07938307692308</v>
      </c>
      <c r="EP416">
        <v>1.91255615384615</v>
      </c>
      <c r="EQ416">
        <v>18.0621153846154</v>
      </c>
      <c r="ER416">
        <v>16.7383923076923</v>
      </c>
      <c r="ES416">
        <v>2000.02615384615</v>
      </c>
      <c r="ET416">
        <v>0.979993923076923</v>
      </c>
      <c r="EU416">
        <v>0.0200060923076923</v>
      </c>
      <c r="EV416">
        <v>0</v>
      </c>
      <c r="EW416">
        <v>471.497153846154</v>
      </c>
      <c r="EX416">
        <v>5.00016</v>
      </c>
      <c r="EY416">
        <v>9580.05230769231</v>
      </c>
      <c r="EZ416">
        <v>18234.4</v>
      </c>
      <c r="FA416">
        <v>48.4418461538462</v>
      </c>
      <c r="FB416">
        <v>48.812</v>
      </c>
      <c r="FC416">
        <v>48.812</v>
      </c>
      <c r="FD416">
        <v>48.562</v>
      </c>
      <c r="FE416">
        <v>50.25</v>
      </c>
      <c r="FF416">
        <v>1955.11615384615</v>
      </c>
      <c r="FG416">
        <v>39.91</v>
      </c>
      <c r="FH416">
        <v>0</v>
      </c>
      <c r="FI416">
        <v>1759258983.4</v>
      </c>
      <c r="FJ416">
        <v>0</v>
      </c>
      <c r="FK416">
        <v>470.37548</v>
      </c>
      <c r="FL416">
        <v>-69.6169229680718</v>
      </c>
      <c r="FM416">
        <v>-1397.25307480243</v>
      </c>
      <c r="FN416">
        <v>9558.5032</v>
      </c>
      <c r="FO416">
        <v>15</v>
      </c>
      <c r="FP416">
        <v>0</v>
      </c>
      <c r="FQ416" t="s">
        <v>439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13.0287142857143</v>
      </c>
      <c r="GD416">
        <v>4.36030909090909</v>
      </c>
      <c r="GE416">
        <v>0.572049475287646</v>
      </c>
      <c r="GF416">
        <v>0</v>
      </c>
      <c r="GG416">
        <v>474.453558823529</v>
      </c>
      <c r="GH416">
        <v>-62.9693048394462</v>
      </c>
      <c r="GI416">
        <v>6.19609929092574</v>
      </c>
      <c r="GJ416">
        <v>-1</v>
      </c>
      <c r="GK416">
        <v>1.8395019047619</v>
      </c>
      <c r="GL416">
        <v>0.0409348051948049</v>
      </c>
      <c r="GM416">
        <v>0.00426149718721529</v>
      </c>
      <c r="GN416">
        <v>1</v>
      </c>
      <c r="GO416">
        <v>1</v>
      </c>
      <c r="GP416">
        <v>2</v>
      </c>
      <c r="GQ416" t="s">
        <v>440</v>
      </c>
      <c r="GR416">
        <v>3.12531</v>
      </c>
      <c r="GS416">
        <v>2.65228</v>
      </c>
      <c r="GT416">
        <v>0.0556374</v>
      </c>
      <c r="GU416">
        <v>0.0539888</v>
      </c>
      <c r="GV416">
        <v>0.0985198</v>
      </c>
      <c r="GW416">
        <v>0.0934169</v>
      </c>
      <c r="GX416">
        <v>24268.4</v>
      </c>
      <c r="GY416">
        <v>23115.6</v>
      </c>
      <c r="GZ416">
        <v>22979.4</v>
      </c>
      <c r="HA416">
        <v>23790</v>
      </c>
      <c r="HB416">
        <v>35291.8</v>
      </c>
      <c r="HC416">
        <v>35692.7</v>
      </c>
      <c r="HD416">
        <v>41417.1</v>
      </c>
      <c r="HE416">
        <v>42418.5</v>
      </c>
      <c r="HF416">
        <v>1.91087</v>
      </c>
      <c r="HG416">
        <v>1.8111</v>
      </c>
      <c r="HH416">
        <v>0.172235</v>
      </c>
      <c r="HI416">
        <v>0</v>
      </c>
      <c r="HJ416">
        <v>27.1705</v>
      </c>
      <c r="HK416">
        <v>999.9</v>
      </c>
      <c r="HL416">
        <v>53.589</v>
      </c>
      <c r="HM416">
        <v>30.041</v>
      </c>
      <c r="HN416">
        <v>25.2597</v>
      </c>
      <c r="HO416">
        <v>53.5896</v>
      </c>
      <c r="HP416">
        <v>42.7284</v>
      </c>
      <c r="HQ416">
        <v>1</v>
      </c>
      <c r="HR416">
        <v>0.00686738</v>
      </c>
      <c r="HS416">
        <v>0.310052</v>
      </c>
      <c r="HT416">
        <v>20.2177</v>
      </c>
      <c r="HU416">
        <v>5.22912</v>
      </c>
      <c r="HV416">
        <v>11.992</v>
      </c>
      <c r="HW416">
        <v>4.95565</v>
      </c>
      <c r="HX416">
        <v>3.3039</v>
      </c>
      <c r="HY416">
        <v>52.4</v>
      </c>
      <c r="HZ416">
        <v>9999</v>
      </c>
      <c r="IA416">
        <v>9999</v>
      </c>
      <c r="IB416">
        <v>9999</v>
      </c>
      <c r="IC416">
        <v>1.86847</v>
      </c>
      <c r="ID416">
        <v>1.86421</v>
      </c>
      <c r="IE416">
        <v>1.87181</v>
      </c>
      <c r="IF416">
        <v>1.86264</v>
      </c>
      <c r="IG416">
        <v>1.86207</v>
      </c>
      <c r="IH416">
        <v>1.86856</v>
      </c>
      <c r="II416">
        <v>1.85867</v>
      </c>
      <c r="IJ416">
        <v>1.86508</v>
      </c>
      <c r="IK416">
        <v>5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4.782</v>
      </c>
      <c r="IY416">
        <v>0.3937</v>
      </c>
      <c r="IZ416">
        <v>3.97360106167472</v>
      </c>
      <c r="JA416">
        <v>0.00378919108122332</v>
      </c>
      <c r="JB416">
        <v>-1.39025892724049e-06</v>
      </c>
      <c r="JC416">
        <v>2.66215117939144e-10</v>
      </c>
      <c r="JD416">
        <v>0.0716792814121334</v>
      </c>
      <c r="JE416">
        <v>0.00926075309058177</v>
      </c>
      <c r="JF416">
        <v>8.50568971851429e-05</v>
      </c>
      <c r="JG416">
        <v>6.08600627940814e-06</v>
      </c>
      <c r="JH416">
        <v>1</v>
      </c>
      <c r="JI416">
        <v>1927</v>
      </c>
      <c r="JJ416">
        <v>1</v>
      </c>
      <c r="JK416">
        <v>28</v>
      </c>
      <c r="JL416">
        <v>29320982.9</v>
      </c>
      <c r="JM416">
        <v>29320982.9</v>
      </c>
      <c r="JN416">
        <v>0.611572</v>
      </c>
      <c r="JO416">
        <v>2.3999</v>
      </c>
      <c r="JP416">
        <v>1.4978</v>
      </c>
      <c r="JQ416">
        <v>2.32544</v>
      </c>
      <c r="JR416">
        <v>1.54419</v>
      </c>
      <c r="JS416">
        <v>2.32666</v>
      </c>
      <c r="JT416">
        <v>35.4523</v>
      </c>
      <c r="JU416">
        <v>24.1488</v>
      </c>
      <c r="JV416">
        <v>18</v>
      </c>
      <c r="JW416">
        <v>546.151</v>
      </c>
      <c r="JX416">
        <v>425.883</v>
      </c>
      <c r="JY416">
        <v>26.1248</v>
      </c>
      <c r="JZ416">
        <v>27.6135</v>
      </c>
      <c r="KA416">
        <v>30.0003</v>
      </c>
      <c r="KB416">
        <v>27.4964</v>
      </c>
      <c r="KC416">
        <v>27.5179</v>
      </c>
      <c r="KD416">
        <v>12.2817</v>
      </c>
      <c r="KE416">
        <v>29.027</v>
      </c>
      <c r="KF416">
        <v>46.1658</v>
      </c>
      <c r="KG416">
        <v>26.1217</v>
      </c>
      <c r="KH416">
        <v>196.555</v>
      </c>
      <c r="KI416">
        <v>21.0908</v>
      </c>
      <c r="KJ416">
        <v>92.8352</v>
      </c>
      <c r="KK416">
        <v>98.8641</v>
      </c>
    </row>
    <row r="417" spans="1:297">
      <c r="A417">
        <v>401</v>
      </c>
      <c r="B417">
        <v>1759258981</v>
      </c>
      <c r="C417">
        <v>9140</v>
      </c>
      <c r="D417" t="s">
        <v>1248</v>
      </c>
      <c r="E417" t="s">
        <v>1249</v>
      </c>
      <c r="F417">
        <v>5</v>
      </c>
      <c r="G417" t="s">
        <v>1221</v>
      </c>
      <c r="H417" t="s">
        <v>436</v>
      </c>
      <c r="I417">
        <v>1759258972.84615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223.91329045414</v>
      </c>
      <c r="AK417">
        <v>229.93136969697</v>
      </c>
      <c r="AL417">
        <v>-3.15420109503939</v>
      </c>
      <c r="AM417">
        <v>62.8518572753669</v>
      </c>
      <c r="AN417">
        <f>(AP417 - AO417 + DY417*1E3/(8.314*(EA417+273.15)) * AR417/DX417 * AQ417) * DX417/(100*DL417) * 1000/(1000 - AP417)</f>
        <v>0</v>
      </c>
      <c r="AO417">
        <v>21.1028504275808</v>
      </c>
      <c r="AP417">
        <v>22.9541539393939</v>
      </c>
      <c r="AQ417">
        <v>2.61604830374271e-07</v>
      </c>
      <c r="AR417">
        <v>103.925348204212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2.44</v>
      </c>
      <c r="DM417">
        <v>0.5</v>
      </c>
      <c r="DN417" t="s">
        <v>438</v>
      </c>
      <c r="DO417">
        <v>2</v>
      </c>
      <c r="DP417" t="b">
        <v>1</v>
      </c>
      <c r="DQ417">
        <v>1759258972.84615</v>
      </c>
      <c r="DR417">
        <v>247.543846153846</v>
      </c>
      <c r="DS417">
        <v>234.35</v>
      </c>
      <c r="DT417">
        <v>22.9532923076923</v>
      </c>
      <c r="DU417">
        <v>21.1071769230769</v>
      </c>
      <c r="DV417">
        <v>242.728846153846</v>
      </c>
      <c r="DW417">
        <v>22.5595384615385</v>
      </c>
      <c r="DX417">
        <v>500.014307692308</v>
      </c>
      <c r="DY417">
        <v>90.5951384615385</v>
      </c>
      <c r="DZ417">
        <v>0.0269771230769231</v>
      </c>
      <c r="EA417">
        <v>29.6124</v>
      </c>
      <c r="EB417">
        <v>29.9881615384615</v>
      </c>
      <c r="EC417">
        <v>999.9</v>
      </c>
      <c r="ED417">
        <v>0</v>
      </c>
      <c r="EE417">
        <v>0</v>
      </c>
      <c r="EF417">
        <v>9976.49461538461</v>
      </c>
      <c r="EG417">
        <v>0</v>
      </c>
      <c r="EH417">
        <v>9.23654</v>
      </c>
      <c r="EI417">
        <v>13.1938153846154</v>
      </c>
      <c r="EJ417">
        <v>253.359538461539</v>
      </c>
      <c r="EK417">
        <v>239.403384615385</v>
      </c>
      <c r="EL417">
        <v>1.84612076923077</v>
      </c>
      <c r="EM417">
        <v>234.35</v>
      </c>
      <c r="EN417">
        <v>21.1071769230769</v>
      </c>
      <c r="EO417">
        <v>2.07945538461538</v>
      </c>
      <c r="EP417">
        <v>1.91220692307692</v>
      </c>
      <c r="EQ417">
        <v>18.0626692307692</v>
      </c>
      <c r="ER417">
        <v>16.7355230769231</v>
      </c>
      <c r="ES417">
        <v>1999.99538461538</v>
      </c>
      <c r="ET417">
        <v>0.979993769230769</v>
      </c>
      <c r="EU417">
        <v>0.0200063076923077</v>
      </c>
      <c r="EV417">
        <v>0</v>
      </c>
      <c r="EW417">
        <v>465.496692307692</v>
      </c>
      <c r="EX417">
        <v>5.00016</v>
      </c>
      <c r="EY417">
        <v>9459.91307692308</v>
      </c>
      <c r="EZ417">
        <v>18234.1230769231</v>
      </c>
      <c r="FA417">
        <v>48.4418461538462</v>
      </c>
      <c r="FB417">
        <v>48.812</v>
      </c>
      <c r="FC417">
        <v>48.812</v>
      </c>
      <c r="FD417">
        <v>48.562</v>
      </c>
      <c r="FE417">
        <v>50.25</v>
      </c>
      <c r="FF417">
        <v>1955.08538461538</v>
      </c>
      <c r="FG417">
        <v>39.91</v>
      </c>
      <c r="FH417">
        <v>0</v>
      </c>
      <c r="FI417">
        <v>1759258988.2</v>
      </c>
      <c r="FJ417">
        <v>0</v>
      </c>
      <c r="FK417">
        <v>464.58192</v>
      </c>
      <c r="FL417">
        <v>-75.6686923092447</v>
      </c>
      <c r="FM417">
        <v>-1520.47846151956</v>
      </c>
      <c r="FN417">
        <v>9442.016</v>
      </c>
      <c r="FO417">
        <v>15</v>
      </c>
      <c r="FP417">
        <v>0</v>
      </c>
      <c r="FQ417" t="s">
        <v>439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13.193945</v>
      </c>
      <c r="GD417">
        <v>0.241574436090202</v>
      </c>
      <c r="GE417">
        <v>0.429189643951249</v>
      </c>
      <c r="GF417">
        <v>1</v>
      </c>
      <c r="GG417">
        <v>468.442</v>
      </c>
      <c r="GH417">
        <v>-71.2480366946473</v>
      </c>
      <c r="GI417">
        <v>7.00140068759354</v>
      </c>
      <c r="GJ417">
        <v>-1</v>
      </c>
      <c r="GK417">
        <v>1.844001</v>
      </c>
      <c r="GL417">
        <v>0.0560625563909787</v>
      </c>
      <c r="GM417">
        <v>0.00552380204207212</v>
      </c>
      <c r="GN417">
        <v>1</v>
      </c>
      <c r="GO417">
        <v>2</v>
      </c>
      <c r="GP417">
        <v>2</v>
      </c>
      <c r="GQ417" t="s">
        <v>642</v>
      </c>
      <c r="GR417">
        <v>3.12525</v>
      </c>
      <c r="GS417">
        <v>2.65228</v>
      </c>
      <c r="GT417">
        <v>0.0524017</v>
      </c>
      <c r="GU417">
        <v>0.0505274</v>
      </c>
      <c r="GV417">
        <v>0.0985237</v>
      </c>
      <c r="GW417">
        <v>0.0934025</v>
      </c>
      <c r="GX417">
        <v>24351.6</v>
      </c>
      <c r="GY417">
        <v>23200.4</v>
      </c>
      <c r="GZ417">
        <v>22979.5</v>
      </c>
      <c r="HA417">
        <v>23790.3</v>
      </c>
      <c r="HB417">
        <v>35291.1</v>
      </c>
      <c r="HC417">
        <v>35693.6</v>
      </c>
      <c r="HD417">
        <v>41416.7</v>
      </c>
      <c r="HE417">
        <v>42419.1</v>
      </c>
      <c r="HF417">
        <v>1.91087</v>
      </c>
      <c r="HG417">
        <v>1.81125</v>
      </c>
      <c r="HH417">
        <v>0.171389</v>
      </c>
      <c r="HI417">
        <v>0</v>
      </c>
      <c r="HJ417">
        <v>27.1693</v>
      </c>
      <c r="HK417">
        <v>999.9</v>
      </c>
      <c r="HL417">
        <v>53.589</v>
      </c>
      <c r="HM417">
        <v>30.041</v>
      </c>
      <c r="HN417">
        <v>25.2609</v>
      </c>
      <c r="HO417">
        <v>54.0496</v>
      </c>
      <c r="HP417">
        <v>42.7204</v>
      </c>
      <c r="HQ417">
        <v>1</v>
      </c>
      <c r="HR417">
        <v>0.00684959</v>
      </c>
      <c r="HS417">
        <v>0.31534</v>
      </c>
      <c r="HT417">
        <v>20.2178</v>
      </c>
      <c r="HU417">
        <v>5.22927</v>
      </c>
      <c r="HV417">
        <v>11.992</v>
      </c>
      <c r="HW417">
        <v>4.9558</v>
      </c>
      <c r="HX417">
        <v>3.30398</v>
      </c>
      <c r="HY417">
        <v>52.4</v>
      </c>
      <c r="HZ417">
        <v>9999</v>
      </c>
      <c r="IA417">
        <v>9999</v>
      </c>
      <c r="IB417">
        <v>9999</v>
      </c>
      <c r="IC417">
        <v>1.8685</v>
      </c>
      <c r="ID417">
        <v>1.86421</v>
      </c>
      <c r="IE417">
        <v>1.87183</v>
      </c>
      <c r="IF417">
        <v>1.86265</v>
      </c>
      <c r="IG417">
        <v>1.8621</v>
      </c>
      <c r="IH417">
        <v>1.86857</v>
      </c>
      <c r="II417">
        <v>1.85867</v>
      </c>
      <c r="IJ417">
        <v>1.86508</v>
      </c>
      <c r="IK417">
        <v>5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4.732</v>
      </c>
      <c r="IY417">
        <v>0.3938</v>
      </c>
      <c r="IZ417">
        <v>3.97360106167472</v>
      </c>
      <c r="JA417">
        <v>0.00378919108122332</v>
      </c>
      <c r="JB417">
        <v>-1.39025892724049e-06</v>
      </c>
      <c r="JC417">
        <v>2.66215117939144e-10</v>
      </c>
      <c r="JD417">
        <v>0.0716792814121334</v>
      </c>
      <c r="JE417">
        <v>0.00926075309058177</v>
      </c>
      <c r="JF417">
        <v>8.50568971851429e-05</v>
      </c>
      <c r="JG417">
        <v>6.08600627940814e-06</v>
      </c>
      <c r="JH417">
        <v>1</v>
      </c>
      <c r="JI417">
        <v>1927</v>
      </c>
      <c r="JJ417">
        <v>1</v>
      </c>
      <c r="JK417">
        <v>28</v>
      </c>
      <c r="JL417">
        <v>29320983</v>
      </c>
      <c r="JM417">
        <v>29320983</v>
      </c>
      <c r="JN417">
        <v>0.57373</v>
      </c>
      <c r="JO417">
        <v>2.41211</v>
      </c>
      <c r="JP417">
        <v>1.49902</v>
      </c>
      <c r="JQ417">
        <v>2.32666</v>
      </c>
      <c r="JR417">
        <v>1.54419</v>
      </c>
      <c r="JS417">
        <v>2.30347</v>
      </c>
      <c r="JT417">
        <v>35.4523</v>
      </c>
      <c r="JU417">
        <v>24.14</v>
      </c>
      <c r="JV417">
        <v>18</v>
      </c>
      <c r="JW417">
        <v>546.151</v>
      </c>
      <c r="JX417">
        <v>425.981</v>
      </c>
      <c r="JY417">
        <v>26.1266</v>
      </c>
      <c r="JZ417">
        <v>27.6145</v>
      </c>
      <c r="KA417">
        <v>30.0001</v>
      </c>
      <c r="KB417">
        <v>27.4964</v>
      </c>
      <c r="KC417">
        <v>27.5194</v>
      </c>
      <c r="KD417">
        <v>11.5203</v>
      </c>
      <c r="KE417">
        <v>29.027</v>
      </c>
      <c r="KF417">
        <v>46.1658</v>
      </c>
      <c r="KG417">
        <v>26.1411</v>
      </c>
      <c r="KH417">
        <v>182.99</v>
      </c>
      <c r="KI417">
        <v>21.08</v>
      </c>
      <c r="KJ417">
        <v>92.8349</v>
      </c>
      <c r="KK417">
        <v>98.8654</v>
      </c>
    </row>
    <row r="418" spans="1:297">
      <c r="A418">
        <v>402</v>
      </c>
      <c r="B418">
        <v>1759258986</v>
      </c>
      <c r="C418">
        <v>9145</v>
      </c>
      <c r="D418" t="s">
        <v>1250</v>
      </c>
      <c r="E418" t="s">
        <v>1251</v>
      </c>
      <c r="F418">
        <v>5</v>
      </c>
      <c r="G418" t="s">
        <v>1221</v>
      </c>
      <c r="H418" t="s">
        <v>436</v>
      </c>
      <c r="I418">
        <v>1759258977.84615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206.939542166969</v>
      </c>
      <c r="AK418">
        <v>213.619793939394</v>
      </c>
      <c r="AL418">
        <v>-3.2656246141888</v>
      </c>
      <c r="AM418">
        <v>62.8518572753669</v>
      </c>
      <c r="AN418">
        <f>(AP418 - AO418 + DY418*1E3/(8.314*(EA418+273.15)) * AR418/DX418 * AQ418) * DX418/(100*DL418) * 1000/(1000 - AP418)</f>
        <v>0</v>
      </c>
      <c r="AO418">
        <v>21.0980889409507</v>
      </c>
      <c r="AP418">
        <v>22.9552660606061</v>
      </c>
      <c r="AQ418">
        <v>1.71008499506475e-07</v>
      </c>
      <c r="AR418">
        <v>103.925348204212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2.44</v>
      </c>
      <c r="DM418">
        <v>0.5</v>
      </c>
      <c r="DN418" t="s">
        <v>438</v>
      </c>
      <c r="DO418">
        <v>2</v>
      </c>
      <c r="DP418" t="b">
        <v>1</v>
      </c>
      <c r="DQ418">
        <v>1759258977.84615</v>
      </c>
      <c r="DR418">
        <v>231.455538461539</v>
      </c>
      <c r="DS418">
        <v>217.895230769231</v>
      </c>
      <c r="DT418">
        <v>22.9539307692308</v>
      </c>
      <c r="DU418">
        <v>21.1025615384615</v>
      </c>
      <c r="DV418">
        <v>226.691615384615</v>
      </c>
      <c r="DW418">
        <v>22.5601538461538</v>
      </c>
      <c r="DX418">
        <v>499.982153846154</v>
      </c>
      <c r="DY418">
        <v>90.5954</v>
      </c>
      <c r="DZ418">
        <v>0.026855</v>
      </c>
      <c r="EA418">
        <v>29.6132692307692</v>
      </c>
      <c r="EB418">
        <v>29.9862769230769</v>
      </c>
      <c r="EC418">
        <v>999.9</v>
      </c>
      <c r="ED418">
        <v>0</v>
      </c>
      <c r="EE418">
        <v>0</v>
      </c>
      <c r="EF418">
        <v>9993.08153846154</v>
      </c>
      <c r="EG418">
        <v>0</v>
      </c>
      <c r="EH418">
        <v>9.23654</v>
      </c>
      <c r="EI418">
        <v>13.5603461538462</v>
      </c>
      <c r="EJ418">
        <v>236.893307692308</v>
      </c>
      <c r="EK418">
        <v>222.592692307692</v>
      </c>
      <c r="EL418">
        <v>1.85136846153846</v>
      </c>
      <c r="EM418">
        <v>217.895230769231</v>
      </c>
      <c r="EN418">
        <v>21.1025615384615</v>
      </c>
      <c r="EO418">
        <v>2.07951923076923</v>
      </c>
      <c r="EP418">
        <v>1.91179384615385</v>
      </c>
      <c r="EQ418">
        <v>18.0631615384615</v>
      </c>
      <c r="ER418">
        <v>16.7321307692308</v>
      </c>
      <c r="ES418">
        <v>1999.94384615385</v>
      </c>
      <c r="ET418">
        <v>0.979993461538462</v>
      </c>
      <c r="EU418">
        <v>0.0200067384615385</v>
      </c>
      <c r="EV418">
        <v>0</v>
      </c>
      <c r="EW418">
        <v>458.989769230769</v>
      </c>
      <c r="EX418">
        <v>5.00016</v>
      </c>
      <c r="EY418">
        <v>9330.15076923077</v>
      </c>
      <c r="EZ418">
        <v>18233.6538461538</v>
      </c>
      <c r="FA418">
        <v>48.437</v>
      </c>
      <c r="FB418">
        <v>48.812</v>
      </c>
      <c r="FC418">
        <v>48.812</v>
      </c>
      <c r="FD418">
        <v>48.562</v>
      </c>
      <c r="FE418">
        <v>50.25</v>
      </c>
      <c r="FF418">
        <v>1955.03384615385</v>
      </c>
      <c r="FG418">
        <v>39.91</v>
      </c>
      <c r="FH418">
        <v>0</v>
      </c>
      <c r="FI418">
        <v>1759258993.6</v>
      </c>
      <c r="FJ418">
        <v>0</v>
      </c>
      <c r="FK418">
        <v>457.856538461538</v>
      </c>
      <c r="FL418">
        <v>-82.153299135671</v>
      </c>
      <c r="FM418">
        <v>-1637.28102555412</v>
      </c>
      <c r="FN418">
        <v>9307.52653846154</v>
      </c>
      <c r="FO418">
        <v>15</v>
      </c>
      <c r="FP418">
        <v>0</v>
      </c>
      <c r="FQ418" t="s">
        <v>439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13.3700095238095</v>
      </c>
      <c r="GD418">
        <v>2.87865974025977</v>
      </c>
      <c r="GE418">
        <v>0.540295509006094</v>
      </c>
      <c r="GF418">
        <v>0</v>
      </c>
      <c r="GG418">
        <v>462.486147058823</v>
      </c>
      <c r="GH418">
        <v>-77.5159510428733</v>
      </c>
      <c r="GI418">
        <v>7.61415612385074</v>
      </c>
      <c r="GJ418">
        <v>-1</v>
      </c>
      <c r="GK418">
        <v>1.84850476190476</v>
      </c>
      <c r="GL418">
        <v>0.0647080519480572</v>
      </c>
      <c r="GM418">
        <v>0.00663236768686622</v>
      </c>
      <c r="GN418">
        <v>1</v>
      </c>
      <c r="GO418">
        <v>1</v>
      </c>
      <c r="GP418">
        <v>2</v>
      </c>
      <c r="GQ418" t="s">
        <v>440</v>
      </c>
      <c r="GR418">
        <v>3.12531</v>
      </c>
      <c r="GS418">
        <v>2.6525</v>
      </c>
      <c r="GT418">
        <v>0.0490106</v>
      </c>
      <c r="GU418">
        <v>0.0469814</v>
      </c>
      <c r="GV418">
        <v>0.0985213</v>
      </c>
      <c r="GW418">
        <v>0.0933891</v>
      </c>
      <c r="GX418">
        <v>24438.6</v>
      </c>
      <c r="GY418">
        <v>23286.9</v>
      </c>
      <c r="GZ418">
        <v>22979.3</v>
      </c>
      <c r="HA418">
        <v>23790.2</v>
      </c>
      <c r="HB418">
        <v>35291.1</v>
      </c>
      <c r="HC418">
        <v>35693.7</v>
      </c>
      <c r="HD418">
        <v>41417</v>
      </c>
      <c r="HE418">
        <v>42419</v>
      </c>
      <c r="HF418">
        <v>1.91065</v>
      </c>
      <c r="HG418">
        <v>1.81098</v>
      </c>
      <c r="HH418">
        <v>0.173815</v>
      </c>
      <c r="HI418">
        <v>0</v>
      </c>
      <c r="HJ418">
        <v>27.1673</v>
      </c>
      <c r="HK418">
        <v>999.9</v>
      </c>
      <c r="HL418">
        <v>53.589</v>
      </c>
      <c r="HM418">
        <v>30.061</v>
      </c>
      <c r="HN418">
        <v>25.29</v>
      </c>
      <c r="HO418">
        <v>54.1496</v>
      </c>
      <c r="HP418">
        <v>42.7804</v>
      </c>
      <c r="HQ418">
        <v>1</v>
      </c>
      <c r="HR418">
        <v>0.00676829</v>
      </c>
      <c r="HS418">
        <v>0.269341</v>
      </c>
      <c r="HT418">
        <v>20.2178</v>
      </c>
      <c r="HU418">
        <v>5.22987</v>
      </c>
      <c r="HV418">
        <v>11.992</v>
      </c>
      <c r="HW418">
        <v>4.95565</v>
      </c>
      <c r="HX418">
        <v>3.304</v>
      </c>
      <c r="HY418">
        <v>52.4</v>
      </c>
      <c r="HZ418">
        <v>9999</v>
      </c>
      <c r="IA418">
        <v>9999</v>
      </c>
      <c r="IB418">
        <v>9999</v>
      </c>
      <c r="IC418">
        <v>1.86849</v>
      </c>
      <c r="ID418">
        <v>1.8642</v>
      </c>
      <c r="IE418">
        <v>1.87184</v>
      </c>
      <c r="IF418">
        <v>1.86264</v>
      </c>
      <c r="IG418">
        <v>1.86207</v>
      </c>
      <c r="IH418">
        <v>1.86856</v>
      </c>
      <c r="II418">
        <v>1.85867</v>
      </c>
      <c r="IJ418">
        <v>1.86508</v>
      </c>
      <c r="IK418">
        <v>5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4.681</v>
      </c>
      <c r="IY418">
        <v>0.3938</v>
      </c>
      <c r="IZ418">
        <v>3.97360106167472</v>
      </c>
      <c r="JA418">
        <v>0.00378919108122332</v>
      </c>
      <c r="JB418">
        <v>-1.39025892724049e-06</v>
      </c>
      <c r="JC418">
        <v>2.66215117939144e-10</v>
      </c>
      <c r="JD418">
        <v>0.0716792814121334</v>
      </c>
      <c r="JE418">
        <v>0.00926075309058177</v>
      </c>
      <c r="JF418">
        <v>8.50568971851429e-05</v>
      </c>
      <c r="JG418">
        <v>6.08600627940814e-06</v>
      </c>
      <c r="JH418">
        <v>1</v>
      </c>
      <c r="JI418">
        <v>1927</v>
      </c>
      <c r="JJ418">
        <v>1</v>
      </c>
      <c r="JK418">
        <v>28</v>
      </c>
      <c r="JL418">
        <v>29320983.1</v>
      </c>
      <c r="JM418">
        <v>29320983.1</v>
      </c>
      <c r="JN418">
        <v>0.544434</v>
      </c>
      <c r="JO418">
        <v>2.42188</v>
      </c>
      <c r="JP418">
        <v>1.49902</v>
      </c>
      <c r="JQ418">
        <v>2.32544</v>
      </c>
      <c r="JR418">
        <v>1.54419</v>
      </c>
      <c r="JS418">
        <v>2.22534</v>
      </c>
      <c r="JT418">
        <v>35.4291</v>
      </c>
      <c r="JU418">
        <v>24.1225</v>
      </c>
      <c r="JV418">
        <v>18</v>
      </c>
      <c r="JW418">
        <v>546.005</v>
      </c>
      <c r="JX418">
        <v>425.82</v>
      </c>
      <c r="JY418">
        <v>26.1401</v>
      </c>
      <c r="JZ418">
        <v>27.6158</v>
      </c>
      <c r="KA418">
        <v>30</v>
      </c>
      <c r="KB418">
        <v>27.4964</v>
      </c>
      <c r="KC418">
        <v>27.5194</v>
      </c>
      <c r="KD418">
        <v>10.8704</v>
      </c>
      <c r="KE418">
        <v>29.027</v>
      </c>
      <c r="KF418">
        <v>46.1658</v>
      </c>
      <c r="KG418">
        <v>26.1529</v>
      </c>
      <c r="KH418">
        <v>169.432</v>
      </c>
      <c r="KI418">
        <v>21.0782</v>
      </c>
      <c r="KJ418">
        <v>92.8351</v>
      </c>
      <c r="KK418">
        <v>98.8651</v>
      </c>
    </row>
    <row r="419" spans="1:297">
      <c r="A419">
        <v>403</v>
      </c>
      <c r="B419">
        <v>1759258991</v>
      </c>
      <c r="C419">
        <v>9150</v>
      </c>
      <c r="D419" t="s">
        <v>1252</v>
      </c>
      <c r="E419" t="s">
        <v>1253</v>
      </c>
      <c r="F419">
        <v>5</v>
      </c>
      <c r="G419" t="s">
        <v>1221</v>
      </c>
      <c r="H419" t="s">
        <v>436</v>
      </c>
      <c r="I419">
        <v>1759258982.84615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190.488022833416</v>
      </c>
      <c r="AK419">
        <v>197.513436363636</v>
      </c>
      <c r="AL419">
        <v>-3.21214855307929</v>
      </c>
      <c r="AM419">
        <v>62.8518572753669</v>
      </c>
      <c r="AN419">
        <f>(AP419 - AO419 + DY419*1E3/(8.314*(EA419+273.15)) * AR419/DX419 * AQ419) * DX419/(100*DL419) * 1000/(1000 - AP419)</f>
        <v>0</v>
      </c>
      <c r="AO419">
        <v>21.0943919707779</v>
      </c>
      <c r="AP419">
        <v>22.9558496969697</v>
      </c>
      <c r="AQ419">
        <v>2.21496564336374e-07</v>
      </c>
      <c r="AR419">
        <v>103.925348204212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2.44</v>
      </c>
      <c r="DM419">
        <v>0.5</v>
      </c>
      <c r="DN419" t="s">
        <v>438</v>
      </c>
      <c r="DO419">
        <v>2</v>
      </c>
      <c r="DP419" t="b">
        <v>1</v>
      </c>
      <c r="DQ419">
        <v>1759258982.84615</v>
      </c>
      <c r="DR419">
        <v>215.528307692308</v>
      </c>
      <c r="DS419">
        <v>201.898230769231</v>
      </c>
      <c r="DT419">
        <v>22.9550538461538</v>
      </c>
      <c r="DU419">
        <v>21.0982769230769</v>
      </c>
      <c r="DV419">
        <v>210.815538461538</v>
      </c>
      <c r="DW419">
        <v>22.5612538461538</v>
      </c>
      <c r="DX419">
        <v>499.999307692308</v>
      </c>
      <c r="DY419">
        <v>90.5950153846154</v>
      </c>
      <c r="DZ419">
        <v>0.0267968384615385</v>
      </c>
      <c r="EA419">
        <v>29.6140692307692</v>
      </c>
      <c r="EB419">
        <v>29.9850307692308</v>
      </c>
      <c r="EC419">
        <v>999.9</v>
      </c>
      <c r="ED419">
        <v>0</v>
      </c>
      <c r="EE419">
        <v>0</v>
      </c>
      <c r="EF419">
        <v>9994.90384615385</v>
      </c>
      <c r="EG419">
        <v>0</v>
      </c>
      <c r="EH419">
        <v>9.23654</v>
      </c>
      <c r="EI419">
        <v>13.6301615384615</v>
      </c>
      <c r="EJ419">
        <v>220.592153846154</v>
      </c>
      <c r="EK419">
        <v>206.249846153846</v>
      </c>
      <c r="EL419">
        <v>1.85677846153846</v>
      </c>
      <c r="EM419">
        <v>201.898230769231</v>
      </c>
      <c r="EN419">
        <v>21.0982769230769</v>
      </c>
      <c r="EO419">
        <v>2.07961230769231</v>
      </c>
      <c r="EP419">
        <v>1.91139846153846</v>
      </c>
      <c r="EQ419">
        <v>18.0638769230769</v>
      </c>
      <c r="ER419">
        <v>16.7288615384615</v>
      </c>
      <c r="ES419">
        <v>1999.99846153846</v>
      </c>
      <c r="ET419">
        <v>0.979993923076923</v>
      </c>
      <c r="EU419">
        <v>0.0200061076923077</v>
      </c>
      <c r="EV419">
        <v>0</v>
      </c>
      <c r="EW419">
        <v>451.977846153846</v>
      </c>
      <c r="EX419">
        <v>5.00016</v>
      </c>
      <c r="EY419">
        <v>9191.66461538462</v>
      </c>
      <c r="EZ419">
        <v>18234.1615384615</v>
      </c>
      <c r="FA419">
        <v>48.437</v>
      </c>
      <c r="FB419">
        <v>48.812</v>
      </c>
      <c r="FC419">
        <v>48.812</v>
      </c>
      <c r="FD419">
        <v>48.562</v>
      </c>
      <c r="FE419">
        <v>50.25</v>
      </c>
      <c r="FF419">
        <v>1955.08846153846</v>
      </c>
      <c r="FG419">
        <v>39.91</v>
      </c>
      <c r="FH419">
        <v>0</v>
      </c>
      <c r="FI419">
        <v>1759258998.4</v>
      </c>
      <c r="FJ419">
        <v>0</v>
      </c>
      <c r="FK419">
        <v>451.059307692308</v>
      </c>
      <c r="FL419">
        <v>-87.6253675194519</v>
      </c>
      <c r="FM419">
        <v>-1738.46529917976</v>
      </c>
      <c r="FN419">
        <v>9172.595</v>
      </c>
      <c r="FO419">
        <v>15</v>
      </c>
      <c r="FP419">
        <v>0</v>
      </c>
      <c r="FQ419" t="s">
        <v>439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13.66627</v>
      </c>
      <c r="GD419">
        <v>2.33446917293235</v>
      </c>
      <c r="GE419">
        <v>0.491564981563984</v>
      </c>
      <c r="GF419">
        <v>0</v>
      </c>
      <c r="GG419">
        <v>456.0385</v>
      </c>
      <c r="GH419">
        <v>-83.598487429615</v>
      </c>
      <c r="GI419">
        <v>8.20906360372485</v>
      </c>
      <c r="GJ419">
        <v>-1</v>
      </c>
      <c r="GK419">
        <v>1.853982</v>
      </c>
      <c r="GL419">
        <v>0.0650039097744353</v>
      </c>
      <c r="GM419">
        <v>0.00635907037231071</v>
      </c>
      <c r="GN419">
        <v>1</v>
      </c>
      <c r="GO419">
        <v>1</v>
      </c>
      <c r="GP419">
        <v>2</v>
      </c>
      <c r="GQ419" t="s">
        <v>440</v>
      </c>
      <c r="GR419">
        <v>3.12526</v>
      </c>
      <c r="GS419">
        <v>2.65238</v>
      </c>
      <c r="GT419">
        <v>0.0456124</v>
      </c>
      <c r="GU419">
        <v>0.0435561</v>
      </c>
      <c r="GV419">
        <v>0.0985243</v>
      </c>
      <c r="GW419">
        <v>0.0933802</v>
      </c>
      <c r="GX419">
        <v>24525.8</v>
      </c>
      <c r="GY419">
        <v>23370.4</v>
      </c>
      <c r="GZ419">
        <v>22979.3</v>
      </c>
      <c r="HA419">
        <v>23790</v>
      </c>
      <c r="HB419">
        <v>35290.5</v>
      </c>
      <c r="HC419">
        <v>35693.4</v>
      </c>
      <c r="HD419">
        <v>41416.8</v>
      </c>
      <c r="HE419">
        <v>42418.5</v>
      </c>
      <c r="HF419">
        <v>1.91052</v>
      </c>
      <c r="HG419">
        <v>1.8112</v>
      </c>
      <c r="HH419">
        <v>0.173118</v>
      </c>
      <c r="HI419">
        <v>0</v>
      </c>
      <c r="HJ419">
        <v>27.1653</v>
      </c>
      <c r="HK419">
        <v>999.9</v>
      </c>
      <c r="HL419">
        <v>53.589</v>
      </c>
      <c r="HM419">
        <v>30.041</v>
      </c>
      <c r="HN419">
        <v>25.2603</v>
      </c>
      <c r="HO419">
        <v>53.4396</v>
      </c>
      <c r="HP419">
        <v>42.7604</v>
      </c>
      <c r="HQ419">
        <v>1</v>
      </c>
      <c r="HR419">
        <v>0.00659807</v>
      </c>
      <c r="HS419">
        <v>0.279088</v>
      </c>
      <c r="HT419">
        <v>20.2175</v>
      </c>
      <c r="HU419">
        <v>5.22912</v>
      </c>
      <c r="HV419">
        <v>11.992</v>
      </c>
      <c r="HW419">
        <v>4.95555</v>
      </c>
      <c r="HX419">
        <v>3.30378</v>
      </c>
      <c r="HY419">
        <v>52.4</v>
      </c>
      <c r="HZ419">
        <v>9999</v>
      </c>
      <c r="IA419">
        <v>9999</v>
      </c>
      <c r="IB419">
        <v>9999</v>
      </c>
      <c r="IC419">
        <v>1.86846</v>
      </c>
      <c r="ID419">
        <v>1.86421</v>
      </c>
      <c r="IE419">
        <v>1.87183</v>
      </c>
      <c r="IF419">
        <v>1.86264</v>
      </c>
      <c r="IG419">
        <v>1.86205</v>
      </c>
      <c r="IH419">
        <v>1.86857</v>
      </c>
      <c r="II419">
        <v>1.85868</v>
      </c>
      <c r="IJ419">
        <v>1.86508</v>
      </c>
      <c r="IK419">
        <v>5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4.63</v>
      </c>
      <c r="IY419">
        <v>0.3938</v>
      </c>
      <c r="IZ419">
        <v>3.97360106167472</v>
      </c>
      <c r="JA419">
        <v>0.00378919108122332</v>
      </c>
      <c r="JB419">
        <v>-1.39025892724049e-06</v>
      </c>
      <c r="JC419">
        <v>2.66215117939144e-10</v>
      </c>
      <c r="JD419">
        <v>0.0716792814121334</v>
      </c>
      <c r="JE419">
        <v>0.00926075309058177</v>
      </c>
      <c r="JF419">
        <v>8.50568971851429e-05</v>
      </c>
      <c r="JG419">
        <v>6.08600627940814e-06</v>
      </c>
      <c r="JH419">
        <v>1</v>
      </c>
      <c r="JI419">
        <v>1927</v>
      </c>
      <c r="JJ419">
        <v>1</v>
      </c>
      <c r="JK419">
        <v>28</v>
      </c>
      <c r="JL419">
        <v>29320983.2</v>
      </c>
      <c r="JM419">
        <v>29320983.2</v>
      </c>
      <c r="JN419">
        <v>0.50293</v>
      </c>
      <c r="JO419">
        <v>2.42065</v>
      </c>
      <c r="JP419">
        <v>1.49902</v>
      </c>
      <c r="JQ419">
        <v>2.32544</v>
      </c>
      <c r="JR419">
        <v>1.54419</v>
      </c>
      <c r="JS419">
        <v>2.29248</v>
      </c>
      <c r="JT419">
        <v>35.4523</v>
      </c>
      <c r="JU419">
        <v>24.1313</v>
      </c>
      <c r="JV419">
        <v>18</v>
      </c>
      <c r="JW419">
        <v>545.927</v>
      </c>
      <c r="JX419">
        <v>425.951</v>
      </c>
      <c r="JY419">
        <v>26.1542</v>
      </c>
      <c r="JZ419">
        <v>27.6158</v>
      </c>
      <c r="KA419">
        <v>30.0002</v>
      </c>
      <c r="KB419">
        <v>27.4967</v>
      </c>
      <c r="KC419">
        <v>27.5194</v>
      </c>
      <c r="KD419">
        <v>10.111</v>
      </c>
      <c r="KE419">
        <v>29.027</v>
      </c>
      <c r="KF419">
        <v>46.1658</v>
      </c>
      <c r="KG419">
        <v>26.1549</v>
      </c>
      <c r="KH419">
        <v>149.197</v>
      </c>
      <c r="KI419">
        <v>21.072</v>
      </c>
      <c r="KJ419">
        <v>92.8346</v>
      </c>
      <c r="KK419">
        <v>98.8641</v>
      </c>
    </row>
    <row r="420" spans="1:297">
      <c r="A420">
        <v>404</v>
      </c>
      <c r="B420">
        <v>1759258996</v>
      </c>
      <c r="C420">
        <v>9155</v>
      </c>
      <c r="D420" t="s">
        <v>1254</v>
      </c>
      <c r="E420" t="s">
        <v>1255</v>
      </c>
      <c r="F420">
        <v>5</v>
      </c>
      <c r="G420" t="s">
        <v>1221</v>
      </c>
      <c r="H420" t="s">
        <v>436</v>
      </c>
      <c r="I420">
        <v>1759258987.84615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174.277593343845</v>
      </c>
      <c r="AK420">
        <v>181.834654545454</v>
      </c>
      <c r="AL420">
        <v>-3.1430704918615</v>
      </c>
      <c r="AM420">
        <v>62.8518572753669</v>
      </c>
      <c r="AN420">
        <f>(AP420 - AO420 + DY420*1E3/(8.314*(EA420+273.15)) * AR420/DX420 * AQ420) * DX420/(100*DL420) * 1000/(1000 - AP420)</f>
        <v>0</v>
      </c>
      <c r="AO420">
        <v>21.0915033391243</v>
      </c>
      <c r="AP420">
        <v>22.9583218181818</v>
      </c>
      <c r="AQ420">
        <v>8.75053199553819e-07</v>
      </c>
      <c r="AR420">
        <v>103.925348204212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2.44</v>
      </c>
      <c r="DM420">
        <v>0.5</v>
      </c>
      <c r="DN420" t="s">
        <v>438</v>
      </c>
      <c r="DO420">
        <v>2</v>
      </c>
      <c r="DP420" t="b">
        <v>1</v>
      </c>
      <c r="DQ420">
        <v>1759258987.84615</v>
      </c>
      <c r="DR420">
        <v>199.880076923077</v>
      </c>
      <c r="DS420">
        <v>185.636538461538</v>
      </c>
      <c r="DT420">
        <v>22.9559153846154</v>
      </c>
      <c r="DU420">
        <v>21.0945076923077</v>
      </c>
      <c r="DV420">
        <v>195.218153846154</v>
      </c>
      <c r="DW420">
        <v>22.5621</v>
      </c>
      <c r="DX420">
        <v>500.008230769231</v>
      </c>
      <c r="DY420">
        <v>90.5942692307692</v>
      </c>
      <c r="DZ420">
        <v>0.0268300692307692</v>
      </c>
      <c r="EA420">
        <v>29.6162692307692</v>
      </c>
      <c r="EB420">
        <v>29.9864538461539</v>
      </c>
      <c r="EC420">
        <v>999.9</v>
      </c>
      <c r="ED420">
        <v>0</v>
      </c>
      <c r="EE420">
        <v>0</v>
      </c>
      <c r="EF420">
        <v>9995.04769230769</v>
      </c>
      <c r="EG420">
        <v>0</v>
      </c>
      <c r="EH420">
        <v>9.23654</v>
      </c>
      <c r="EI420">
        <v>14.2436692307692</v>
      </c>
      <c r="EJ420">
        <v>204.576461538462</v>
      </c>
      <c r="EK420">
        <v>189.636846153846</v>
      </c>
      <c r="EL420">
        <v>1.86140769230769</v>
      </c>
      <c r="EM420">
        <v>185.636538461538</v>
      </c>
      <c r="EN420">
        <v>21.0945076923077</v>
      </c>
      <c r="EO420">
        <v>2.07967384615385</v>
      </c>
      <c r="EP420">
        <v>1.91104230769231</v>
      </c>
      <c r="EQ420">
        <v>18.0643384615385</v>
      </c>
      <c r="ER420">
        <v>16.7259230769231</v>
      </c>
      <c r="ES420">
        <v>1999.96769230769</v>
      </c>
      <c r="ET420">
        <v>0.979993769230769</v>
      </c>
      <c r="EU420">
        <v>0.0200063230769231</v>
      </c>
      <c r="EV420">
        <v>0</v>
      </c>
      <c r="EW420">
        <v>444.469384615385</v>
      </c>
      <c r="EX420">
        <v>5.00016</v>
      </c>
      <c r="EY420">
        <v>9042.88</v>
      </c>
      <c r="EZ420">
        <v>18233.8846153846</v>
      </c>
      <c r="FA420">
        <v>48.437</v>
      </c>
      <c r="FB420">
        <v>48.812</v>
      </c>
      <c r="FC420">
        <v>48.812</v>
      </c>
      <c r="FD420">
        <v>48.562</v>
      </c>
      <c r="FE420">
        <v>50.25</v>
      </c>
      <c r="FF420">
        <v>1955.05769230769</v>
      </c>
      <c r="FG420">
        <v>39.91</v>
      </c>
      <c r="FH420">
        <v>0</v>
      </c>
      <c r="FI420">
        <v>1759259003.2</v>
      </c>
      <c r="FJ420">
        <v>0</v>
      </c>
      <c r="FK420">
        <v>443.858730769231</v>
      </c>
      <c r="FL420">
        <v>-92.1640000626324</v>
      </c>
      <c r="FM420">
        <v>-1831.78666787715</v>
      </c>
      <c r="FN420">
        <v>9029.82692307692</v>
      </c>
      <c r="FO420">
        <v>15</v>
      </c>
      <c r="FP420">
        <v>0</v>
      </c>
      <c r="FQ420" t="s">
        <v>439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13.8890095238095</v>
      </c>
      <c r="GD420">
        <v>6.28054285714286</v>
      </c>
      <c r="GE420">
        <v>0.714224703807103</v>
      </c>
      <c r="GF420">
        <v>0</v>
      </c>
      <c r="GG420">
        <v>448.285588235294</v>
      </c>
      <c r="GH420">
        <v>-89.3608862081221</v>
      </c>
      <c r="GI420">
        <v>8.7718106861014</v>
      </c>
      <c r="GJ420">
        <v>-1</v>
      </c>
      <c r="GK420">
        <v>1.85871904761905</v>
      </c>
      <c r="GL420">
        <v>0.0546818181818184</v>
      </c>
      <c r="GM420">
        <v>0.00556388431015418</v>
      </c>
      <c r="GN420">
        <v>1</v>
      </c>
      <c r="GO420">
        <v>1</v>
      </c>
      <c r="GP420">
        <v>2</v>
      </c>
      <c r="GQ420" t="s">
        <v>440</v>
      </c>
      <c r="GR420">
        <v>3.12538</v>
      </c>
      <c r="GS420">
        <v>2.65235</v>
      </c>
      <c r="GT420">
        <v>0.0421566</v>
      </c>
      <c r="GU420">
        <v>0.0397011</v>
      </c>
      <c r="GV420">
        <v>0.0985298</v>
      </c>
      <c r="GW420">
        <v>0.0933665</v>
      </c>
      <c r="GX420">
        <v>24614.7</v>
      </c>
      <c r="GY420">
        <v>23464.6</v>
      </c>
      <c r="GZ420">
        <v>22979.4</v>
      </c>
      <c r="HA420">
        <v>23790</v>
      </c>
      <c r="HB420">
        <v>35289.9</v>
      </c>
      <c r="HC420">
        <v>35693.8</v>
      </c>
      <c r="HD420">
        <v>41416.6</v>
      </c>
      <c r="HE420">
        <v>42418.8</v>
      </c>
      <c r="HF420">
        <v>1.91087</v>
      </c>
      <c r="HG420">
        <v>1.81107</v>
      </c>
      <c r="HH420">
        <v>0.172835</v>
      </c>
      <c r="HI420">
        <v>0</v>
      </c>
      <c r="HJ420">
        <v>27.1647</v>
      </c>
      <c r="HK420">
        <v>999.9</v>
      </c>
      <c r="HL420">
        <v>53.589</v>
      </c>
      <c r="HM420">
        <v>30.041</v>
      </c>
      <c r="HN420">
        <v>25.2596</v>
      </c>
      <c r="HO420">
        <v>53.8396</v>
      </c>
      <c r="HP420">
        <v>42.6002</v>
      </c>
      <c r="HQ420">
        <v>1</v>
      </c>
      <c r="HR420">
        <v>0.00690549</v>
      </c>
      <c r="HS420">
        <v>0.28875</v>
      </c>
      <c r="HT420">
        <v>20.2175</v>
      </c>
      <c r="HU420">
        <v>5.22942</v>
      </c>
      <c r="HV420">
        <v>11.992</v>
      </c>
      <c r="HW420">
        <v>4.9557</v>
      </c>
      <c r="HX420">
        <v>3.30393</v>
      </c>
      <c r="HY420">
        <v>52.4</v>
      </c>
      <c r="HZ420">
        <v>9999</v>
      </c>
      <c r="IA420">
        <v>9999</v>
      </c>
      <c r="IB420">
        <v>9999</v>
      </c>
      <c r="IC420">
        <v>1.86846</v>
      </c>
      <c r="ID420">
        <v>1.8642</v>
      </c>
      <c r="IE420">
        <v>1.87181</v>
      </c>
      <c r="IF420">
        <v>1.86264</v>
      </c>
      <c r="IG420">
        <v>1.8621</v>
      </c>
      <c r="IH420">
        <v>1.86857</v>
      </c>
      <c r="II420">
        <v>1.85868</v>
      </c>
      <c r="IJ420">
        <v>1.86508</v>
      </c>
      <c r="IK420">
        <v>5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4.578</v>
      </c>
      <c r="IY420">
        <v>0.3939</v>
      </c>
      <c r="IZ420">
        <v>3.97360106167472</v>
      </c>
      <c r="JA420">
        <v>0.00378919108122332</v>
      </c>
      <c r="JB420">
        <v>-1.39025892724049e-06</v>
      </c>
      <c r="JC420">
        <v>2.66215117939144e-10</v>
      </c>
      <c r="JD420">
        <v>0.0716792814121334</v>
      </c>
      <c r="JE420">
        <v>0.00926075309058177</v>
      </c>
      <c r="JF420">
        <v>8.50568971851429e-05</v>
      </c>
      <c r="JG420">
        <v>6.08600627940814e-06</v>
      </c>
      <c r="JH420">
        <v>1</v>
      </c>
      <c r="JI420">
        <v>1927</v>
      </c>
      <c r="JJ420">
        <v>1</v>
      </c>
      <c r="JK420">
        <v>28</v>
      </c>
      <c r="JL420">
        <v>29320983.3</v>
      </c>
      <c r="JM420">
        <v>29320983.3</v>
      </c>
      <c r="JN420">
        <v>0.471191</v>
      </c>
      <c r="JO420">
        <v>2.40967</v>
      </c>
      <c r="JP420">
        <v>1.4978</v>
      </c>
      <c r="JQ420">
        <v>2.32666</v>
      </c>
      <c r="JR420">
        <v>1.54419</v>
      </c>
      <c r="JS420">
        <v>2.33154</v>
      </c>
      <c r="JT420">
        <v>35.4291</v>
      </c>
      <c r="JU420">
        <v>24.14</v>
      </c>
      <c r="JV420">
        <v>18</v>
      </c>
      <c r="JW420">
        <v>546.17</v>
      </c>
      <c r="JX420">
        <v>425.878</v>
      </c>
      <c r="JY420">
        <v>26.1589</v>
      </c>
      <c r="JZ420">
        <v>27.6158</v>
      </c>
      <c r="KA420">
        <v>30.0001</v>
      </c>
      <c r="KB420">
        <v>27.4986</v>
      </c>
      <c r="KC420">
        <v>27.5194</v>
      </c>
      <c r="KD420">
        <v>9.41689</v>
      </c>
      <c r="KE420">
        <v>29.027</v>
      </c>
      <c r="KF420">
        <v>46.1658</v>
      </c>
      <c r="KG420">
        <v>26.1674</v>
      </c>
      <c r="KH420">
        <v>135.637</v>
      </c>
      <c r="KI420">
        <v>21.0629</v>
      </c>
      <c r="KJ420">
        <v>92.8345</v>
      </c>
      <c r="KK420">
        <v>98.8645</v>
      </c>
    </row>
    <row r="421" spans="1:297">
      <c r="A421">
        <v>405</v>
      </c>
      <c r="B421">
        <v>1759259001</v>
      </c>
      <c r="C421">
        <v>9160</v>
      </c>
      <c r="D421" t="s">
        <v>1256</v>
      </c>
      <c r="E421" t="s">
        <v>1257</v>
      </c>
      <c r="F421">
        <v>5</v>
      </c>
      <c r="G421" t="s">
        <v>1221</v>
      </c>
      <c r="H421" t="s">
        <v>436</v>
      </c>
      <c r="I421">
        <v>1759258992.84615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156.956341848007</v>
      </c>
      <c r="AK421">
        <v>165.359993939394</v>
      </c>
      <c r="AL421">
        <v>-3.29315437047227</v>
      </c>
      <c r="AM421">
        <v>62.8518572753669</v>
      </c>
      <c r="AN421">
        <f>(AP421 - AO421 + DY421*1E3/(8.314*(EA421+273.15)) * AR421/DX421 * AQ421) * DX421/(100*DL421) * 1000/(1000 - AP421)</f>
        <v>0</v>
      </c>
      <c r="AO421">
        <v>21.0870461740184</v>
      </c>
      <c r="AP421">
        <v>22.9585612121212</v>
      </c>
      <c r="AQ421">
        <v>2.07956842621803e-07</v>
      </c>
      <c r="AR421">
        <v>103.925348204212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2.44</v>
      </c>
      <c r="DM421">
        <v>0.5</v>
      </c>
      <c r="DN421" t="s">
        <v>438</v>
      </c>
      <c r="DO421">
        <v>2</v>
      </c>
      <c r="DP421" t="b">
        <v>1</v>
      </c>
      <c r="DQ421">
        <v>1759258992.84615</v>
      </c>
      <c r="DR421">
        <v>184.160615384615</v>
      </c>
      <c r="DS421">
        <v>169.354461538462</v>
      </c>
      <c r="DT421">
        <v>22.9570538461538</v>
      </c>
      <c r="DU421">
        <v>21.0907</v>
      </c>
      <c r="DV421">
        <v>179.550307692308</v>
      </c>
      <c r="DW421">
        <v>22.5632230769231</v>
      </c>
      <c r="DX421">
        <v>500.027307692308</v>
      </c>
      <c r="DY421">
        <v>90.5937692307693</v>
      </c>
      <c r="DZ421">
        <v>0.0267317692307692</v>
      </c>
      <c r="EA421">
        <v>29.6181384615385</v>
      </c>
      <c r="EB421">
        <v>29.9882461538462</v>
      </c>
      <c r="EC421">
        <v>999.9</v>
      </c>
      <c r="ED421">
        <v>0</v>
      </c>
      <c r="EE421">
        <v>0</v>
      </c>
      <c r="EF421">
        <v>9998.31615384615</v>
      </c>
      <c r="EG421">
        <v>0</v>
      </c>
      <c r="EH421">
        <v>9.23654</v>
      </c>
      <c r="EI421">
        <v>14.8062307692308</v>
      </c>
      <c r="EJ421">
        <v>188.487923076923</v>
      </c>
      <c r="EK421">
        <v>173.003307692308</v>
      </c>
      <c r="EL421">
        <v>1.86635307692308</v>
      </c>
      <c r="EM421">
        <v>169.354461538462</v>
      </c>
      <c r="EN421">
        <v>21.0907</v>
      </c>
      <c r="EO421">
        <v>2.07976538461538</v>
      </c>
      <c r="EP421">
        <v>1.91068692307692</v>
      </c>
      <c r="EQ421">
        <v>18.0650461538462</v>
      </c>
      <c r="ER421">
        <v>16.7229923076923</v>
      </c>
      <c r="ES421">
        <v>2000.04</v>
      </c>
      <c r="ET421">
        <v>0.979994384615385</v>
      </c>
      <c r="EU421">
        <v>0.0200054615384615</v>
      </c>
      <c r="EV421">
        <v>0</v>
      </c>
      <c r="EW421">
        <v>436.743307692308</v>
      </c>
      <c r="EX421">
        <v>5.00016</v>
      </c>
      <c r="EY421">
        <v>8888.17076923077</v>
      </c>
      <c r="EZ421">
        <v>18234.5384615385</v>
      </c>
      <c r="FA421">
        <v>48.437</v>
      </c>
      <c r="FB421">
        <v>48.812</v>
      </c>
      <c r="FC421">
        <v>48.812</v>
      </c>
      <c r="FD421">
        <v>48.562</v>
      </c>
      <c r="FE421">
        <v>50.25</v>
      </c>
      <c r="FF421">
        <v>1955.13</v>
      </c>
      <c r="FG421">
        <v>39.91</v>
      </c>
      <c r="FH421">
        <v>0</v>
      </c>
      <c r="FI421">
        <v>1759259008.6</v>
      </c>
      <c r="FJ421">
        <v>0</v>
      </c>
      <c r="FK421">
        <v>434.91688</v>
      </c>
      <c r="FL421">
        <v>-95.9076924520866</v>
      </c>
      <c r="FM421">
        <v>-1924.48615671771</v>
      </c>
      <c r="FN421">
        <v>8851.7516</v>
      </c>
      <c r="FO421">
        <v>15</v>
      </c>
      <c r="FP421">
        <v>0</v>
      </c>
      <c r="FQ421" t="s">
        <v>439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14.600785</v>
      </c>
      <c r="GD421">
        <v>6.93355939849622</v>
      </c>
      <c r="GE421">
        <v>0.739566403560221</v>
      </c>
      <c r="GF421">
        <v>0</v>
      </c>
      <c r="GG421">
        <v>440.985882352941</v>
      </c>
      <c r="GH421">
        <v>-93.2463559169824</v>
      </c>
      <c r="GI421">
        <v>9.15189393052449</v>
      </c>
      <c r="GJ421">
        <v>-1</v>
      </c>
      <c r="GK421">
        <v>1.864216</v>
      </c>
      <c r="GL421">
        <v>0.0576875187969923</v>
      </c>
      <c r="GM421">
        <v>0.00561540951311658</v>
      </c>
      <c r="GN421">
        <v>1</v>
      </c>
      <c r="GO421">
        <v>1</v>
      </c>
      <c r="GP421">
        <v>2</v>
      </c>
      <c r="GQ421" t="s">
        <v>440</v>
      </c>
      <c r="GR421">
        <v>3.12525</v>
      </c>
      <c r="GS421">
        <v>2.65188</v>
      </c>
      <c r="GT421">
        <v>0.0385245</v>
      </c>
      <c r="GU421">
        <v>0.0360483</v>
      </c>
      <c r="GV421">
        <v>0.0985295</v>
      </c>
      <c r="GW421">
        <v>0.0933508</v>
      </c>
      <c r="GX421">
        <v>24707.3</v>
      </c>
      <c r="GY421">
        <v>23553.8</v>
      </c>
      <c r="GZ421">
        <v>22978.7</v>
      </c>
      <c r="HA421">
        <v>23790</v>
      </c>
      <c r="HB421">
        <v>35288.8</v>
      </c>
      <c r="HC421">
        <v>35694.1</v>
      </c>
      <c r="HD421">
        <v>41415.7</v>
      </c>
      <c r="HE421">
        <v>42418.7</v>
      </c>
      <c r="HF421">
        <v>1.91055</v>
      </c>
      <c r="HG421">
        <v>1.81078</v>
      </c>
      <c r="HH421">
        <v>0.173956</v>
      </c>
      <c r="HI421">
        <v>0</v>
      </c>
      <c r="HJ421">
        <v>27.1624</v>
      </c>
      <c r="HK421">
        <v>999.9</v>
      </c>
      <c r="HL421">
        <v>53.589</v>
      </c>
      <c r="HM421">
        <v>30.041</v>
      </c>
      <c r="HN421">
        <v>25.2598</v>
      </c>
      <c r="HO421">
        <v>54.2396</v>
      </c>
      <c r="HP421">
        <v>42.6322</v>
      </c>
      <c r="HQ421">
        <v>1</v>
      </c>
      <c r="HR421">
        <v>0.00683943</v>
      </c>
      <c r="HS421">
        <v>0.272146</v>
      </c>
      <c r="HT421">
        <v>20.2174</v>
      </c>
      <c r="HU421">
        <v>5.23062</v>
      </c>
      <c r="HV421">
        <v>11.992</v>
      </c>
      <c r="HW421">
        <v>4.9557</v>
      </c>
      <c r="HX421">
        <v>3.3039</v>
      </c>
      <c r="HY421">
        <v>52.4</v>
      </c>
      <c r="HZ421">
        <v>9999</v>
      </c>
      <c r="IA421">
        <v>9999</v>
      </c>
      <c r="IB421">
        <v>9999</v>
      </c>
      <c r="IC421">
        <v>1.86846</v>
      </c>
      <c r="ID421">
        <v>1.86419</v>
      </c>
      <c r="IE421">
        <v>1.87183</v>
      </c>
      <c r="IF421">
        <v>1.86265</v>
      </c>
      <c r="IG421">
        <v>1.86211</v>
      </c>
      <c r="IH421">
        <v>1.86856</v>
      </c>
      <c r="II421">
        <v>1.85869</v>
      </c>
      <c r="IJ421">
        <v>1.86508</v>
      </c>
      <c r="IK421">
        <v>5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4.524</v>
      </c>
      <c r="IY421">
        <v>0.3939</v>
      </c>
      <c r="IZ421">
        <v>3.97360106167472</v>
      </c>
      <c r="JA421">
        <v>0.00378919108122332</v>
      </c>
      <c r="JB421">
        <v>-1.39025892724049e-06</v>
      </c>
      <c r="JC421">
        <v>2.66215117939144e-10</v>
      </c>
      <c r="JD421">
        <v>0.0716792814121334</v>
      </c>
      <c r="JE421">
        <v>0.00926075309058177</v>
      </c>
      <c r="JF421">
        <v>8.50568971851429e-05</v>
      </c>
      <c r="JG421">
        <v>6.08600627940814e-06</v>
      </c>
      <c r="JH421">
        <v>1</v>
      </c>
      <c r="JI421">
        <v>1927</v>
      </c>
      <c r="JJ421">
        <v>1</v>
      </c>
      <c r="JK421">
        <v>28</v>
      </c>
      <c r="JL421">
        <v>29320983.4</v>
      </c>
      <c r="JM421">
        <v>29320983.4</v>
      </c>
      <c r="JN421">
        <v>0.429688</v>
      </c>
      <c r="JO421">
        <v>2.4231</v>
      </c>
      <c r="JP421">
        <v>1.4978</v>
      </c>
      <c r="JQ421">
        <v>2.32544</v>
      </c>
      <c r="JR421">
        <v>1.54419</v>
      </c>
      <c r="JS421">
        <v>2.33643</v>
      </c>
      <c r="JT421">
        <v>35.4523</v>
      </c>
      <c r="JU421">
        <v>24.1488</v>
      </c>
      <c r="JV421">
        <v>18</v>
      </c>
      <c r="JW421">
        <v>545.96</v>
      </c>
      <c r="JX421">
        <v>425.703</v>
      </c>
      <c r="JY421">
        <v>26.169</v>
      </c>
      <c r="JZ421">
        <v>27.6174</v>
      </c>
      <c r="KA421">
        <v>30.0001</v>
      </c>
      <c r="KB421">
        <v>27.4986</v>
      </c>
      <c r="KC421">
        <v>27.5194</v>
      </c>
      <c r="KD421">
        <v>8.63974</v>
      </c>
      <c r="KE421">
        <v>29.027</v>
      </c>
      <c r="KF421">
        <v>46.1658</v>
      </c>
      <c r="KG421">
        <v>26.1783</v>
      </c>
      <c r="KH421">
        <v>115.316</v>
      </c>
      <c r="KI421">
        <v>21.0622</v>
      </c>
      <c r="KJ421">
        <v>92.8322</v>
      </c>
      <c r="KK421">
        <v>98.8644</v>
      </c>
    </row>
    <row r="422" spans="1:297">
      <c r="A422">
        <v>406</v>
      </c>
      <c r="B422">
        <v>1759259006</v>
      </c>
      <c r="C422">
        <v>9165</v>
      </c>
      <c r="D422" t="s">
        <v>1258</v>
      </c>
      <c r="E422" t="s">
        <v>1259</v>
      </c>
      <c r="F422">
        <v>5</v>
      </c>
      <c r="G422" t="s">
        <v>1221</v>
      </c>
      <c r="H422" t="s">
        <v>436</v>
      </c>
      <c r="I422">
        <v>1759258997.84615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140.657473835196</v>
      </c>
      <c r="AK422">
        <v>149.404460606061</v>
      </c>
      <c r="AL422">
        <v>-3.18521882488651</v>
      </c>
      <c r="AM422">
        <v>62.8518572753669</v>
      </c>
      <c r="AN422">
        <f>(AP422 - AO422 + DY422*1E3/(8.314*(EA422+273.15)) * AR422/DX422 * AQ422) * DX422/(100*DL422) * 1000/(1000 - AP422)</f>
        <v>0</v>
      </c>
      <c r="AO422">
        <v>21.0820155676491</v>
      </c>
      <c r="AP422">
        <v>22.9591884848485</v>
      </c>
      <c r="AQ422">
        <v>3.53504600214723e-07</v>
      </c>
      <c r="AR422">
        <v>103.925348204212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2.44</v>
      </c>
      <c r="DM422">
        <v>0.5</v>
      </c>
      <c r="DN422" t="s">
        <v>438</v>
      </c>
      <c r="DO422">
        <v>2</v>
      </c>
      <c r="DP422" t="b">
        <v>1</v>
      </c>
      <c r="DQ422">
        <v>1759258997.84615</v>
      </c>
      <c r="DR422">
        <v>168.475538461538</v>
      </c>
      <c r="DS422">
        <v>153.026230769231</v>
      </c>
      <c r="DT422">
        <v>22.9579615384615</v>
      </c>
      <c r="DU422">
        <v>21.0866230769231</v>
      </c>
      <c r="DV422">
        <v>163.917384615385</v>
      </c>
      <c r="DW422">
        <v>22.5641076923077</v>
      </c>
      <c r="DX422">
        <v>500.021769230769</v>
      </c>
      <c r="DY422">
        <v>90.5940384615385</v>
      </c>
      <c r="DZ422">
        <v>0.0265950769230769</v>
      </c>
      <c r="EA422">
        <v>29.6193846153846</v>
      </c>
      <c r="EB422">
        <v>29.9873846153846</v>
      </c>
      <c r="EC422">
        <v>999.9</v>
      </c>
      <c r="ED422">
        <v>0</v>
      </c>
      <c r="EE422">
        <v>0</v>
      </c>
      <c r="EF422">
        <v>9999.71076923077</v>
      </c>
      <c r="EG422">
        <v>0</v>
      </c>
      <c r="EH422">
        <v>9.23654</v>
      </c>
      <c r="EI422">
        <v>15.4493384615385</v>
      </c>
      <c r="EJ422">
        <v>172.434307692308</v>
      </c>
      <c r="EK422">
        <v>156.322692307692</v>
      </c>
      <c r="EL422">
        <v>1.87133461538462</v>
      </c>
      <c r="EM422">
        <v>153.026230769231</v>
      </c>
      <c r="EN422">
        <v>21.0866230769231</v>
      </c>
      <c r="EO422">
        <v>2.07985384615385</v>
      </c>
      <c r="EP422">
        <v>1.91032307692308</v>
      </c>
      <c r="EQ422">
        <v>18.0657307692308</v>
      </c>
      <c r="ER422">
        <v>16.7200076923077</v>
      </c>
      <c r="ES422">
        <v>2000.00461538462</v>
      </c>
      <c r="ET422">
        <v>0.979994230769231</v>
      </c>
      <c r="EU422">
        <v>0.0200056769230769</v>
      </c>
      <c r="EV422">
        <v>0</v>
      </c>
      <c r="EW422">
        <v>428.646307692308</v>
      </c>
      <c r="EX422">
        <v>5.00016</v>
      </c>
      <c r="EY422">
        <v>8727.33384615385</v>
      </c>
      <c r="EZ422">
        <v>18234.2</v>
      </c>
      <c r="FA422">
        <v>48.437</v>
      </c>
      <c r="FB422">
        <v>48.812</v>
      </c>
      <c r="FC422">
        <v>48.812</v>
      </c>
      <c r="FD422">
        <v>48.562</v>
      </c>
      <c r="FE422">
        <v>50.25</v>
      </c>
      <c r="FF422">
        <v>1955.09461538462</v>
      </c>
      <c r="FG422">
        <v>39.91</v>
      </c>
      <c r="FH422">
        <v>0</v>
      </c>
      <c r="FI422">
        <v>1759259013.4</v>
      </c>
      <c r="FJ422">
        <v>0</v>
      </c>
      <c r="FK422">
        <v>427.0458</v>
      </c>
      <c r="FL422">
        <v>-99.8657690775196</v>
      </c>
      <c r="FM422">
        <v>-1975.6461507786</v>
      </c>
      <c r="FN422">
        <v>8695.902</v>
      </c>
      <c r="FO422">
        <v>15</v>
      </c>
      <c r="FP422">
        <v>0</v>
      </c>
      <c r="FQ422" t="s">
        <v>439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15.0697571428571</v>
      </c>
      <c r="GD422">
        <v>7.92789350649353</v>
      </c>
      <c r="GE422">
        <v>0.884179041108018</v>
      </c>
      <c r="GF422">
        <v>0</v>
      </c>
      <c r="GG422">
        <v>433.357411764706</v>
      </c>
      <c r="GH422">
        <v>-97.3409014923285</v>
      </c>
      <c r="GI422">
        <v>9.55377970512086</v>
      </c>
      <c r="GJ422">
        <v>-1</v>
      </c>
      <c r="GK422">
        <v>1.86843142857143</v>
      </c>
      <c r="GL422">
        <v>0.0618155844155882</v>
      </c>
      <c r="GM422">
        <v>0.00627834167194332</v>
      </c>
      <c r="GN422">
        <v>1</v>
      </c>
      <c r="GO422">
        <v>1</v>
      </c>
      <c r="GP422">
        <v>2</v>
      </c>
      <c r="GQ422" t="s">
        <v>440</v>
      </c>
      <c r="GR422">
        <v>3.12535</v>
      </c>
      <c r="GS422">
        <v>2.65221</v>
      </c>
      <c r="GT422">
        <v>0.0348783</v>
      </c>
      <c r="GU422">
        <v>0.0318458</v>
      </c>
      <c r="GV422">
        <v>0.0985336</v>
      </c>
      <c r="GW422">
        <v>0.0933368</v>
      </c>
      <c r="GX422">
        <v>24801.1</v>
      </c>
      <c r="GY422">
        <v>23656.4</v>
      </c>
      <c r="GZ422">
        <v>22978.8</v>
      </c>
      <c r="HA422">
        <v>23789.9</v>
      </c>
      <c r="HB422">
        <v>35288.2</v>
      </c>
      <c r="HC422">
        <v>35694.2</v>
      </c>
      <c r="HD422">
        <v>41415.5</v>
      </c>
      <c r="HE422">
        <v>42418.5</v>
      </c>
      <c r="HF422">
        <v>1.9107</v>
      </c>
      <c r="HG422">
        <v>1.81057</v>
      </c>
      <c r="HH422">
        <v>0.173584</v>
      </c>
      <c r="HI422">
        <v>0</v>
      </c>
      <c r="HJ422">
        <v>27.1604</v>
      </c>
      <c r="HK422">
        <v>999.9</v>
      </c>
      <c r="HL422">
        <v>53.589</v>
      </c>
      <c r="HM422">
        <v>30.041</v>
      </c>
      <c r="HN422">
        <v>25.2598</v>
      </c>
      <c r="HO422">
        <v>54.2496</v>
      </c>
      <c r="HP422">
        <v>42.6963</v>
      </c>
      <c r="HQ422">
        <v>1</v>
      </c>
      <c r="HR422">
        <v>0.00692073</v>
      </c>
      <c r="HS422">
        <v>0.277538</v>
      </c>
      <c r="HT422">
        <v>20.2177</v>
      </c>
      <c r="HU422">
        <v>5.23212</v>
      </c>
      <c r="HV422">
        <v>11.992</v>
      </c>
      <c r="HW422">
        <v>4.9557</v>
      </c>
      <c r="HX422">
        <v>3.30393</v>
      </c>
      <c r="HY422">
        <v>52.4</v>
      </c>
      <c r="HZ422">
        <v>9999</v>
      </c>
      <c r="IA422">
        <v>9999</v>
      </c>
      <c r="IB422">
        <v>9999</v>
      </c>
      <c r="IC422">
        <v>1.86848</v>
      </c>
      <c r="ID422">
        <v>1.8642</v>
      </c>
      <c r="IE422">
        <v>1.87182</v>
      </c>
      <c r="IF422">
        <v>1.86264</v>
      </c>
      <c r="IG422">
        <v>1.86211</v>
      </c>
      <c r="IH422">
        <v>1.86857</v>
      </c>
      <c r="II422">
        <v>1.85868</v>
      </c>
      <c r="IJ422">
        <v>1.86508</v>
      </c>
      <c r="IK422">
        <v>5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4.472</v>
      </c>
      <c r="IY422">
        <v>0.3939</v>
      </c>
      <c r="IZ422">
        <v>3.97360106167472</v>
      </c>
      <c r="JA422">
        <v>0.00378919108122332</v>
      </c>
      <c r="JB422">
        <v>-1.39025892724049e-06</v>
      </c>
      <c r="JC422">
        <v>2.66215117939144e-10</v>
      </c>
      <c r="JD422">
        <v>0.0716792814121334</v>
      </c>
      <c r="JE422">
        <v>0.00926075309058177</v>
      </c>
      <c r="JF422">
        <v>8.50568971851429e-05</v>
      </c>
      <c r="JG422">
        <v>6.08600627940814e-06</v>
      </c>
      <c r="JH422">
        <v>1</v>
      </c>
      <c r="JI422">
        <v>1927</v>
      </c>
      <c r="JJ422">
        <v>1</v>
      </c>
      <c r="JK422">
        <v>28</v>
      </c>
      <c r="JL422">
        <v>29320983.4</v>
      </c>
      <c r="JM422">
        <v>29320983.4</v>
      </c>
      <c r="JN422">
        <v>0.397949</v>
      </c>
      <c r="JO422">
        <v>2.43652</v>
      </c>
      <c r="JP422">
        <v>1.49902</v>
      </c>
      <c r="JQ422">
        <v>2.32666</v>
      </c>
      <c r="JR422">
        <v>1.54419</v>
      </c>
      <c r="JS422">
        <v>2.29126</v>
      </c>
      <c r="JT422">
        <v>35.4523</v>
      </c>
      <c r="JU422">
        <v>24.14</v>
      </c>
      <c r="JV422">
        <v>18</v>
      </c>
      <c r="JW422">
        <v>546.057</v>
      </c>
      <c r="JX422">
        <v>425.586</v>
      </c>
      <c r="JY422">
        <v>26.1802</v>
      </c>
      <c r="JZ422">
        <v>27.6182</v>
      </c>
      <c r="KA422">
        <v>30.0002</v>
      </c>
      <c r="KB422">
        <v>27.4986</v>
      </c>
      <c r="KC422">
        <v>27.5194</v>
      </c>
      <c r="KD422">
        <v>7.93607</v>
      </c>
      <c r="KE422">
        <v>29.027</v>
      </c>
      <c r="KF422">
        <v>46.1658</v>
      </c>
      <c r="KG422">
        <v>26.1807</v>
      </c>
      <c r="KH422">
        <v>101.809</v>
      </c>
      <c r="KI422">
        <v>21.052</v>
      </c>
      <c r="KJ422">
        <v>92.8322</v>
      </c>
      <c r="KK422">
        <v>98.864</v>
      </c>
    </row>
    <row r="423" spans="1:297">
      <c r="A423">
        <v>407</v>
      </c>
      <c r="B423">
        <v>1759259011</v>
      </c>
      <c r="C423">
        <v>9170</v>
      </c>
      <c r="D423" t="s">
        <v>1260</v>
      </c>
      <c r="E423" t="s">
        <v>1261</v>
      </c>
      <c r="F423">
        <v>5</v>
      </c>
      <c r="G423" t="s">
        <v>1221</v>
      </c>
      <c r="H423" t="s">
        <v>436</v>
      </c>
      <c r="I423">
        <v>1759259002.84615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122.518720864758</v>
      </c>
      <c r="AK423">
        <v>132.486733333333</v>
      </c>
      <c r="AL423">
        <v>-3.3992638210965</v>
      </c>
      <c r="AM423">
        <v>62.8518572753669</v>
      </c>
      <c r="AN423">
        <f>(AP423 - AO423 + DY423*1E3/(8.314*(EA423+273.15)) * AR423/DX423 * AQ423) * DX423/(100*DL423) * 1000/(1000 - AP423)</f>
        <v>0</v>
      </c>
      <c r="AO423">
        <v>21.0767136863155</v>
      </c>
      <c r="AP423">
        <v>22.9590527272727</v>
      </c>
      <c r="AQ423">
        <v>1.12944281947366e-07</v>
      </c>
      <c r="AR423">
        <v>103.925348204212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2.44</v>
      </c>
      <c r="DM423">
        <v>0.5</v>
      </c>
      <c r="DN423" t="s">
        <v>438</v>
      </c>
      <c r="DO423">
        <v>2</v>
      </c>
      <c r="DP423" t="b">
        <v>1</v>
      </c>
      <c r="DQ423">
        <v>1759259002.84615</v>
      </c>
      <c r="DR423">
        <v>152.577769230769</v>
      </c>
      <c r="DS423">
        <v>136.197230769231</v>
      </c>
      <c r="DT423">
        <v>22.9587230769231</v>
      </c>
      <c r="DU423">
        <v>21.0815846153846</v>
      </c>
      <c r="DV423">
        <v>148.072923076923</v>
      </c>
      <c r="DW423">
        <v>22.5648538461538</v>
      </c>
      <c r="DX423">
        <v>499.987923076923</v>
      </c>
      <c r="DY423">
        <v>90.5943461538461</v>
      </c>
      <c r="DZ423">
        <v>0.0265574692307692</v>
      </c>
      <c r="EA423">
        <v>29.6202461538462</v>
      </c>
      <c r="EB423">
        <v>29.9974923076923</v>
      </c>
      <c r="EC423">
        <v>999.9</v>
      </c>
      <c r="ED423">
        <v>0</v>
      </c>
      <c r="EE423">
        <v>0</v>
      </c>
      <c r="EF423">
        <v>10004.6630769231</v>
      </c>
      <c r="EG423">
        <v>0</v>
      </c>
      <c r="EH423">
        <v>9.23654</v>
      </c>
      <c r="EI423">
        <v>16.3804923076923</v>
      </c>
      <c r="EJ423">
        <v>156.162923076923</v>
      </c>
      <c r="EK423">
        <v>139.130461538462</v>
      </c>
      <c r="EL423">
        <v>1.87712692307692</v>
      </c>
      <c r="EM423">
        <v>136.197230769231</v>
      </c>
      <c r="EN423">
        <v>21.0815846153846</v>
      </c>
      <c r="EO423">
        <v>2.07992923076923</v>
      </c>
      <c r="EP423">
        <v>1.90987461538462</v>
      </c>
      <c r="EQ423">
        <v>18.0663230769231</v>
      </c>
      <c r="ER423">
        <v>16.7163076923077</v>
      </c>
      <c r="ES423">
        <v>2000.03076923077</v>
      </c>
      <c r="ET423">
        <v>0.979994538461539</v>
      </c>
      <c r="EU423">
        <v>0.0200052461538462</v>
      </c>
      <c r="EV423">
        <v>0</v>
      </c>
      <c r="EW423">
        <v>420.314461538462</v>
      </c>
      <c r="EX423">
        <v>5.00016</v>
      </c>
      <c r="EY423">
        <v>8561.88692307692</v>
      </c>
      <c r="EZ423">
        <v>18234.4384615385</v>
      </c>
      <c r="FA423">
        <v>48.437</v>
      </c>
      <c r="FB423">
        <v>48.812</v>
      </c>
      <c r="FC423">
        <v>48.812</v>
      </c>
      <c r="FD423">
        <v>48.562</v>
      </c>
      <c r="FE423">
        <v>50.25</v>
      </c>
      <c r="FF423">
        <v>1955.12076923077</v>
      </c>
      <c r="FG423">
        <v>39.91</v>
      </c>
      <c r="FH423">
        <v>0</v>
      </c>
      <c r="FI423">
        <v>1759259018.2</v>
      </c>
      <c r="FJ423">
        <v>0</v>
      </c>
      <c r="FK423">
        <v>419.11576</v>
      </c>
      <c r="FL423">
        <v>-100.131923074783</v>
      </c>
      <c r="FM423">
        <v>-1991.26846151017</v>
      </c>
      <c r="FN423">
        <v>8537.4536</v>
      </c>
      <c r="FO423">
        <v>15</v>
      </c>
      <c r="FP423">
        <v>0</v>
      </c>
      <c r="FQ423" t="s">
        <v>439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15.98164</v>
      </c>
      <c r="GD423">
        <v>10.5501834586466</v>
      </c>
      <c r="GE423">
        <v>1.09395192965687</v>
      </c>
      <c r="GF423">
        <v>0</v>
      </c>
      <c r="GG423">
        <v>424.567088235294</v>
      </c>
      <c r="GH423">
        <v>-99.4433155493477</v>
      </c>
      <c r="GI423">
        <v>9.75874396259624</v>
      </c>
      <c r="GJ423">
        <v>-1</v>
      </c>
      <c r="GK423">
        <v>1.8743495</v>
      </c>
      <c r="GL423">
        <v>0.0675658646616565</v>
      </c>
      <c r="GM423">
        <v>0.00653930537213242</v>
      </c>
      <c r="GN423">
        <v>1</v>
      </c>
      <c r="GO423">
        <v>1</v>
      </c>
      <c r="GP423">
        <v>2</v>
      </c>
      <c r="GQ423" t="s">
        <v>440</v>
      </c>
      <c r="GR423">
        <v>3.12518</v>
      </c>
      <c r="GS423">
        <v>2.65242</v>
      </c>
      <c r="GT423">
        <v>0.0309754</v>
      </c>
      <c r="GU423">
        <v>0.0279663</v>
      </c>
      <c r="GV423">
        <v>0.0985367</v>
      </c>
      <c r="GW423">
        <v>0.0933158</v>
      </c>
      <c r="GX423">
        <v>24900.9</v>
      </c>
      <c r="GY423">
        <v>23751.2</v>
      </c>
      <c r="GZ423">
        <v>22978.4</v>
      </c>
      <c r="HA423">
        <v>23790</v>
      </c>
      <c r="HB423">
        <v>35287.2</v>
      </c>
      <c r="HC423">
        <v>35694.8</v>
      </c>
      <c r="HD423">
        <v>41414.9</v>
      </c>
      <c r="HE423">
        <v>42418.7</v>
      </c>
      <c r="HF423">
        <v>1.9105</v>
      </c>
      <c r="HG423">
        <v>1.81085</v>
      </c>
      <c r="HH423">
        <v>0.175349</v>
      </c>
      <c r="HI423">
        <v>0</v>
      </c>
      <c r="HJ423">
        <v>27.1584</v>
      </c>
      <c r="HK423">
        <v>999.9</v>
      </c>
      <c r="HL423">
        <v>53.565</v>
      </c>
      <c r="HM423">
        <v>30.041</v>
      </c>
      <c r="HN423">
        <v>25.2484</v>
      </c>
      <c r="HO423">
        <v>53.9896</v>
      </c>
      <c r="HP423">
        <v>42.8085</v>
      </c>
      <c r="HQ423">
        <v>1</v>
      </c>
      <c r="HR423">
        <v>0.00702236</v>
      </c>
      <c r="HS423">
        <v>0.365172</v>
      </c>
      <c r="HT423">
        <v>20.2174</v>
      </c>
      <c r="HU423">
        <v>5.23256</v>
      </c>
      <c r="HV423">
        <v>11.992</v>
      </c>
      <c r="HW423">
        <v>4.95575</v>
      </c>
      <c r="HX423">
        <v>3.30393</v>
      </c>
      <c r="HY423">
        <v>52.4</v>
      </c>
      <c r="HZ423">
        <v>9999</v>
      </c>
      <c r="IA423">
        <v>9999</v>
      </c>
      <c r="IB423">
        <v>9999</v>
      </c>
      <c r="IC423">
        <v>1.86851</v>
      </c>
      <c r="ID423">
        <v>1.86418</v>
      </c>
      <c r="IE423">
        <v>1.87181</v>
      </c>
      <c r="IF423">
        <v>1.86264</v>
      </c>
      <c r="IG423">
        <v>1.86208</v>
      </c>
      <c r="IH423">
        <v>1.86856</v>
      </c>
      <c r="II423">
        <v>1.85867</v>
      </c>
      <c r="IJ423">
        <v>1.86508</v>
      </c>
      <c r="IK423">
        <v>5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4.416</v>
      </c>
      <c r="IY423">
        <v>0.3939</v>
      </c>
      <c r="IZ423">
        <v>3.97360106167472</v>
      </c>
      <c r="JA423">
        <v>0.00378919108122332</v>
      </c>
      <c r="JB423">
        <v>-1.39025892724049e-06</v>
      </c>
      <c r="JC423">
        <v>2.66215117939144e-10</v>
      </c>
      <c r="JD423">
        <v>0.0716792814121334</v>
      </c>
      <c r="JE423">
        <v>0.00926075309058177</v>
      </c>
      <c r="JF423">
        <v>8.50568971851429e-05</v>
      </c>
      <c r="JG423">
        <v>6.08600627940814e-06</v>
      </c>
      <c r="JH423">
        <v>1</v>
      </c>
      <c r="JI423">
        <v>1927</v>
      </c>
      <c r="JJ423">
        <v>1</v>
      </c>
      <c r="JK423">
        <v>28</v>
      </c>
      <c r="JL423">
        <v>29320983.5</v>
      </c>
      <c r="JM423">
        <v>29320983.5</v>
      </c>
      <c r="JN423">
        <v>0.362549</v>
      </c>
      <c r="JO423">
        <v>2.44751</v>
      </c>
      <c r="JP423">
        <v>1.49902</v>
      </c>
      <c r="JQ423">
        <v>2.32544</v>
      </c>
      <c r="JR423">
        <v>1.54419</v>
      </c>
      <c r="JS423">
        <v>2.27539</v>
      </c>
      <c r="JT423">
        <v>35.4523</v>
      </c>
      <c r="JU423">
        <v>24.1313</v>
      </c>
      <c r="JV423">
        <v>18</v>
      </c>
      <c r="JW423">
        <v>545.927</v>
      </c>
      <c r="JX423">
        <v>425.747</v>
      </c>
      <c r="JY423">
        <v>26.1839</v>
      </c>
      <c r="JZ423">
        <v>27.6182</v>
      </c>
      <c r="KA423">
        <v>30.0002</v>
      </c>
      <c r="KB423">
        <v>27.4986</v>
      </c>
      <c r="KC423">
        <v>27.5194</v>
      </c>
      <c r="KD423">
        <v>7.16445</v>
      </c>
      <c r="KE423">
        <v>29.027</v>
      </c>
      <c r="KF423">
        <v>46.1658</v>
      </c>
      <c r="KG423">
        <v>26.1271</v>
      </c>
      <c r="KH423">
        <v>81.5971</v>
      </c>
      <c r="KI423">
        <v>21.0404</v>
      </c>
      <c r="KJ423">
        <v>92.8306</v>
      </c>
      <c r="KK423">
        <v>98.8643</v>
      </c>
    </row>
    <row r="424" spans="1:297">
      <c r="A424">
        <v>408</v>
      </c>
      <c r="B424">
        <v>1759259016</v>
      </c>
      <c r="C424">
        <v>9175</v>
      </c>
      <c r="D424" t="s">
        <v>1262</v>
      </c>
      <c r="E424" t="s">
        <v>1263</v>
      </c>
      <c r="F424">
        <v>5</v>
      </c>
      <c r="G424" t="s">
        <v>1221</v>
      </c>
      <c r="H424" t="s">
        <v>436</v>
      </c>
      <c r="I424">
        <v>1759259007.84615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106.141598579579</v>
      </c>
      <c r="AK424">
        <v>116.379715151515</v>
      </c>
      <c r="AL424">
        <v>-3.21116666486037</v>
      </c>
      <c r="AM424">
        <v>62.8518572753669</v>
      </c>
      <c r="AN424">
        <f>(AP424 - AO424 + DY424*1E3/(8.314*(EA424+273.15)) * AR424/DX424 * AQ424) * DX424/(100*DL424) * 1000/(1000 - AP424)</f>
        <v>0</v>
      </c>
      <c r="AO424">
        <v>21.0713735306913</v>
      </c>
      <c r="AP424">
        <v>22.9645018181818</v>
      </c>
      <c r="AQ424">
        <v>1.63530107044836e-06</v>
      </c>
      <c r="AR424">
        <v>103.925348204212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2.44</v>
      </c>
      <c r="DM424">
        <v>0.5</v>
      </c>
      <c r="DN424" t="s">
        <v>438</v>
      </c>
      <c r="DO424">
        <v>2</v>
      </c>
      <c r="DP424" t="b">
        <v>1</v>
      </c>
      <c r="DQ424">
        <v>1759259007.84615</v>
      </c>
      <c r="DR424">
        <v>136.574615384615</v>
      </c>
      <c r="DS424">
        <v>119.580384615385</v>
      </c>
      <c r="DT424">
        <v>22.9600384615385</v>
      </c>
      <c r="DU424">
        <v>21.0766076923077</v>
      </c>
      <c r="DV424">
        <v>132.124307692308</v>
      </c>
      <c r="DW424">
        <v>22.5661153846154</v>
      </c>
      <c r="DX424">
        <v>499.984615384615</v>
      </c>
      <c r="DY424">
        <v>90.5944846153846</v>
      </c>
      <c r="DZ424">
        <v>0.0266327230769231</v>
      </c>
      <c r="EA424">
        <v>29.6198076923077</v>
      </c>
      <c r="EB424">
        <v>30.0035461538462</v>
      </c>
      <c r="EC424">
        <v>999.9</v>
      </c>
      <c r="ED424">
        <v>0</v>
      </c>
      <c r="EE424">
        <v>0</v>
      </c>
      <c r="EF424">
        <v>10002.7823076923</v>
      </c>
      <c r="EG424">
        <v>0</v>
      </c>
      <c r="EH424">
        <v>9.23654</v>
      </c>
      <c r="EI424">
        <v>16.9942307692308</v>
      </c>
      <c r="EJ424">
        <v>139.783846153846</v>
      </c>
      <c r="EK424">
        <v>122.155092307692</v>
      </c>
      <c r="EL424">
        <v>1.88340846153846</v>
      </c>
      <c r="EM424">
        <v>119.580384615385</v>
      </c>
      <c r="EN424">
        <v>21.0766076923077</v>
      </c>
      <c r="EO424">
        <v>2.08005076923077</v>
      </c>
      <c r="EP424">
        <v>1.90942615384615</v>
      </c>
      <c r="EQ424">
        <v>18.0672461538462</v>
      </c>
      <c r="ER424">
        <v>16.7126153846154</v>
      </c>
      <c r="ES424">
        <v>1999.99923076923</v>
      </c>
      <c r="ET424">
        <v>0.979994384615385</v>
      </c>
      <c r="EU424">
        <v>0.0200054538461539</v>
      </c>
      <c r="EV424">
        <v>0</v>
      </c>
      <c r="EW424">
        <v>412.074538461538</v>
      </c>
      <c r="EX424">
        <v>5.00016</v>
      </c>
      <c r="EY424">
        <v>8398.14461538462</v>
      </c>
      <c r="EZ424">
        <v>18234.1538461538</v>
      </c>
      <c r="FA424">
        <v>48.437</v>
      </c>
      <c r="FB424">
        <v>48.812</v>
      </c>
      <c r="FC424">
        <v>48.812</v>
      </c>
      <c r="FD424">
        <v>48.562</v>
      </c>
      <c r="FE424">
        <v>50.25</v>
      </c>
      <c r="FF424">
        <v>1955.08923076923</v>
      </c>
      <c r="FG424">
        <v>39.91</v>
      </c>
      <c r="FH424">
        <v>0</v>
      </c>
      <c r="FI424">
        <v>1759259023.6</v>
      </c>
      <c r="FJ424">
        <v>0</v>
      </c>
      <c r="FK424">
        <v>410.710423076923</v>
      </c>
      <c r="FL424">
        <v>-97.3000683727496</v>
      </c>
      <c r="FM424">
        <v>-1952.75794878619</v>
      </c>
      <c r="FN424">
        <v>8370.27653846154</v>
      </c>
      <c r="FO424">
        <v>15</v>
      </c>
      <c r="FP424">
        <v>0</v>
      </c>
      <c r="FQ424" t="s">
        <v>439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16.6262047619048</v>
      </c>
      <c r="GD424">
        <v>8.44803116883117</v>
      </c>
      <c r="GE424">
        <v>0.96949550576143</v>
      </c>
      <c r="GF424">
        <v>0</v>
      </c>
      <c r="GG424">
        <v>416.674088235294</v>
      </c>
      <c r="GH424">
        <v>-99.1916118299089</v>
      </c>
      <c r="GI424">
        <v>9.73384272817886</v>
      </c>
      <c r="GJ424">
        <v>-1</v>
      </c>
      <c r="GK424">
        <v>1.88009</v>
      </c>
      <c r="GL424">
        <v>0.0751161038961038</v>
      </c>
      <c r="GM424">
        <v>0.00766307410651266</v>
      </c>
      <c r="GN424">
        <v>1</v>
      </c>
      <c r="GO424">
        <v>1</v>
      </c>
      <c r="GP424">
        <v>2</v>
      </c>
      <c r="GQ424" t="s">
        <v>440</v>
      </c>
      <c r="GR424">
        <v>3.12534</v>
      </c>
      <c r="GS424">
        <v>2.65237</v>
      </c>
      <c r="GT424">
        <v>0.0271313</v>
      </c>
      <c r="GU424">
        <v>0.0236298</v>
      </c>
      <c r="GV424">
        <v>0.0985471</v>
      </c>
      <c r="GW424">
        <v>0.0932989</v>
      </c>
      <c r="GX424">
        <v>24999.8</v>
      </c>
      <c r="GY424">
        <v>23857.1</v>
      </c>
      <c r="GZ424">
        <v>22978.5</v>
      </c>
      <c r="HA424">
        <v>23789.9</v>
      </c>
      <c r="HB424">
        <v>35287</v>
      </c>
      <c r="HC424">
        <v>35694.9</v>
      </c>
      <c r="HD424">
        <v>41415.5</v>
      </c>
      <c r="HE424">
        <v>42418.3</v>
      </c>
      <c r="HF424">
        <v>1.9107</v>
      </c>
      <c r="HG424">
        <v>1.81063</v>
      </c>
      <c r="HH424">
        <v>0.174195</v>
      </c>
      <c r="HI424">
        <v>0</v>
      </c>
      <c r="HJ424">
        <v>27.1581</v>
      </c>
      <c r="HK424">
        <v>999.9</v>
      </c>
      <c r="HL424">
        <v>53.565</v>
      </c>
      <c r="HM424">
        <v>30.041</v>
      </c>
      <c r="HN424">
        <v>25.2482</v>
      </c>
      <c r="HO424">
        <v>54.0896</v>
      </c>
      <c r="HP424">
        <v>42.7364</v>
      </c>
      <c r="HQ424">
        <v>1</v>
      </c>
      <c r="HR424">
        <v>0.00738821</v>
      </c>
      <c r="HS424">
        <v>0.490771</v>
      </c>
      <c r="HT424">
        <v>20.2172</v>
      </c>
      <c r="HU424">
        <v>5.23316</v>
      </c>
      <c r="HV424">
        <v>11.992</v>
      </c>
      <c r="HW424">
        <v>4.95575</v>
      </c>
      <c r="HX424">
        <v>3.30395</v>
      </c>
      <c r="HY424">
        <v>52.4</v>
      </c>
      <c r="HZ424">
        <v>9999</v>
      </c>
      <c r="IA424">
        <v>9999</v>
      </c>
      <c r="IB424">
        <v>9999</v>
      </c>
      <c r="IC424">
        <v>1.86845</v>
      </c>
      <c r="ID424">
        <v>1.86419</v>
      </c>
      <c r="IE424">
        <v>1.87181</v>
      </c>
      <c r="IF424">
        <v>1.86264</v>
      </c>
      <c r="IG424">
        <v>1.86212</v>
      </c>
      <c r="IH424">
        <v>1.86854</v>
      </c>
      <c r="II424">
        <v>1.85867</v>
      </c>
      <c r="IJ424">
        <v>1.86508</v>
      </c>
      <c r="IK424">
        <v>5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4.359</v>
      </c>
      <c r="IY424">
        <v>0.394</v>
      </c>
      <c r="IZ424">
        <v>3.97360106167472</v>
      </c>
      <c r="JA424">
        <v>0.00378919108122332</v>
      </c>
      <c r="JB424">
        <v>-1.39025892724049e-06</v>
      </c>
      <c r="JC424">
        <v>2.66215117939144e-10</v>
      </c>
      <c r="JD424">
        <v>0.0716792814121334</v>
      </c>
      <c r="JE424">
        <v>0.00926075309058177</v>
      </c>
      <c r="JF424">
        <v>8.50568971851429e-05</v>
      </c>
      <c r="JG424">
        <v>6.08600627940814e-06</v>
      </c>
      <c r="JH424">
        <v>1</v>
      </c>
      <c r="JI424">
        <v>1927</v>
      </c>
      <c r="JJ424">
        <v>1</v>
      </c>
      <c r="JK424">
        <v>28</v>
      </c>
      <c r="JL424">
        <v>29320983.6</v>
      </c>
      <c r="JM424">
        <v>29320983.6</v>
      </c>
      <c r="JN424">
        <v>0.319824</v>
      </c>
      <c r="JO424">
        <v>2.44507</v>
      </c>
      <c r="JP424">
        <v>1.4978</v>
      </c>
      <c r="JQ424">
        <v>2.32544</v>
      </c>
      <c r="JR424">
        <v>1.54419</v>
      </c>
      <c r="JS424">
        <v>2.30713</v>
      </c>
      <c r="JT424">
        <v>35.4291</v>
      </c>
      <c r="JU424">
        <v>24.1313</v>
      </c>
      <c r="JV424">
        <v>18</v>
      </c>
      <c r="JW424">
        <v>546.056</v>
      </c>
      <c r="JX424">
        <v>425.626</v>
      </c>
      <c r="JY424">
        <v>26.1412</v>
      </c>
      <c r="JZ424">
        <v>27.6192</v>
      </c>
      <c r="KA424">
        <v>30.0004</v>
      </c>
      <c r="KB424">
        <v>27.4986</v>
      </c>
      <c r="KC424">
        <v>27.5208</v>
      </c>
      <c r="KD424">
        <v>6.43219</v>
      </c>
      <c r="KE424">
        <v>29.027</v>
      </c>
      <c r="KF424">
        <v>46.1658</v>
      </c>
      <c r="KG424">
        <v>26.1212</v>
      </c>
      <c r="KH424">
        <v>68.0937</v>
      </c>
      <c r="KI424">
        <v>21.032</v>
      </c>
      <c r="KJ424">
        <v>92.8316</v>
      </c>
      <c r="KK424">
        <v>98.8637</v>
      </c>
    </row>
    <row r="425" spans="1:297">
      <c r="A425">
        <v>409</v>
      </c>
      <c r="B425">
        <v>1759259021</v>
      </c>
      <c r="C425">
        <v>9180</v>
      </c>
      <c r="D425" t="s">
        <v>1264</v>
      </c>
      <c r="E425" t="s">
        <v>1265</v>
      </c>
      <c r="F425">
        <v>5</v>
      </c>
      <c r="G425" t="s">
        <v>1221</v>
      </c>
      <c r="H425" t="s">
        <v>436</v>
      </c>
      <c r="I425">
        <v>1759259012.84615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87.9750690770736</v>
      </c>
      <c r="AK425">
        <v>99.2578496969697</v>
      </c>
      <c r="AL425">
        <v>-3.42732341142057</v>
      </c>
      <c r="AM425">
        <v>62.8518572753669</v>
      </c>
      <c r="AN425">
        <f>(AP425 - AO425 + DY425*1E3/(8.314*(EA425+273.15)) * AR425/DX425 * AQ425) * DX425/(100*DL425) * 1000/(1000 - AP425)</f>
        <v>0</v>
      </c>
      <c r="AO425">
        <v>21.0656544574491</v>
      </c>
      <c r="AP425">
        <v>22.959416969697</v>
      </c>
      <c r="AQ425">
        <v>-1.3381126052149e-06</v>
      </c>
      <c r="AR425">
        <v>103.925348204212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2.44</v>
      </c>
      <c r="DM425">
        <v>0.5</v>
      </c>
      <c r="DN425" t="s">
        <v>438</v>
      </c>
      <c r="DO425">
        <v>2</v>
      </c>
      <c r="DP425" t="b">
        <v>1</v>
      </c>
      <c r="DQ425">
        <v>1759259012.84615</v>
      </c>
      <c r="DR425">
        <v>120.414961538462</v>
      </c>
      <c r="DS425">
        <v>102.408330769231</v>
      </c>
      <c r="DT425">
        <v>22.9609769230769</v>
      </c>
      <c r="DU425">
        <v>21.0710384615385</v>
      </c>
      <c r="DV425">
        <v>116.020307692308</v>
      </c>
      <c r="DW425">
        <v>22.5670461538462</v>
      </c>
      <c r="DX425">
        <v>500.010153846154</v>
      </c>
      <c r="DY425">
        <v>90.5942538461538</v>
      </c>
      <c r="DZ425">
        <v>0.0266606</v>
      </c>
      <c r="EA425">
        <v>29.6210384615385</v>
      </c>
      <c r="EB425">
        <v>30.0013769230769</v>
      </c>
      <c r="EC425">
        <v>999.9</v>
      </c>
      <c r="ED425">
        <v>0</v>
      </c>
      <c r="EE425">
        <v>0</v>
      </c>
      <c r="EF425">
        <v>10006.3515384615</v>
      </c>
      <c r="EG425">
        <v>0</v>
      </c>
      <c r="EH425">
        <v>9.23654</v>
      </c>
      <c r="EI425">
        <v>18.0066461538462</v>
      </c>
      <c r="EJ425">
        <v>123.244676923077</v>
      </c>
      <c r="EK425">
        <v>104.612730769231</v>
      </c>
      <c r="EL425">
        <v>1.88992230769231</v>
      </c>
      <c r="EM425">
        <v>102.408330769231</v>
      </c>
      <c r="EN425">
        <v>21.0710384615385</v>
      </c>
      <c r="EO425">
        <v>2.08013153846154</v>
      </c>
      <c r="EP425">
        <v>1.90891692307692</v>
      </c>
      <c r="EQ425">
        <v>18.0678538461538</v>
      </c>
      <c r="ER425">
        <v>16.7084076923077</v>
      </c>
      <c r="ES425">
        <v>2000.03307692308</v>
      </c>
      <c r="ET425">
        <v>0.979994692307692</v>
      </c>
      <c r="EU425">
        <v>0.0200050230769231</v>
      </c>
      <c r="EV425">
        <v>0</v>
      </c>
      <c r="EW425">
        <v>404.093769230769</v>
      </c>
      <c r="EX425">
        <v>5.00016</v>
      </c>
      <c r="EY425">
        <v>8239.39384615385</v>
      </c>
      <c r="EZ425">
        <v>18234.4615384615</v>
      </c>
      <c r="FA425">
        <v>48.437</v>
      </c>
      <c r="FB425">
        <v>48.812</v>
      </c>
      <c r="FC425">
        <v>48.812</v>
      </c>
      <c r="FD425">
        <v>48.562</v>
      </c>
      <c r="FE425">
        <v>50.25</v>
      </c>
      <c r="FF425">
        <v>1955.12307692308</v>
      </c>
      <c r="FG425">
        <v>39.91</v>
      </c>
      <c r="FH425">
        <v>0</v>
      </c>
      <c r="FI425">
        <v>1759259028.4</v>
      </c>
      <c r="FJ425">
        <v>0</v>
      </c>
      <c r="FK425">
        <v>403.141653846154</v>
      </c>
      <c r="FL425">
        <v>-93.79483759759</v>
      </c>
      <c r="FM425">
        <v>-1857.73128197355</v>
      </c>
      <c r="FN425">
        <v>8218.25923076923</v>
      </c>
      <c r="FO425">
        <v>15</v>
      </c>
      <c r="FP425">
        <v>0</v>
      </c>
      <c r="FQ425" t="s">
        <v>439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17.51632</v>
      </c>
      <c r="GD425">
        <v>10.9096421052632</v>
      </c>
      <c r="GE425">
        <v>1.14870264019893</v>
      </c>
      <c r="GF425">
        <v>0</v>
      </c>
      <c r="GG425">
        <v>408.891676470588</v>
      </c>
      <c r="GH425">
        <v>-96.2991138622858</v>
      </c>
      <c r="GI425">
        <v>9.45204062536572</v>
      </c>
      <c r="GJ425">
        <v>-1</v>
      </c>
      <c r="GK425">
        <v>1.8867965</v>
      </c>
      <c r="GL425">
        <v>0.0815869172932302</v>
      </c>
      <c r="GM425">
        <v>0.00791127061539422</v>
      </c>
      <c r="GN425">
        <v>1</v>
      </c>
      <c r="GO425">
        <v>1</v>
      </c>
      <c r="GP425">
        <v>2</v>
      </c>
      <c r="GQ425" t="s">
        <v>440</v>
      </c>
      <c r="GR425">
        <v>3.12534</v>
      </c>
      <c r="GS425">
        <v>2.65195</v>
      </c>
      <c r="GT425">
        <v>0.0230471</v>
      </c>
      <c r="GU425">
        <v>0.0195116</v>
      </c>
      <c r="GV425">
        <v>0.0985391</v>
      </c>
      <c r="GW425">
        <v>0.0932823</v>
      </c>
      <c r="GX425">
        <v>25104.6</v>
      </c>
      <c r="GY425">
        <v>23958</v>
      </c>
      <c r="GZ425">
        <v>22978.4</v>
      </c>
      <c r="HA425">
        <v>23790.2</v>
      </c>
      <c r="HB425">
        <v>35286.4</v>
      </c>
      <c r="HC425">
        <v>35695.6</v>
      </c>
      <c r="HD425">
        <v>41414.8</v>
      </c>
      <c r="HE425">
        <v>42418.8</v>
      </c>
      <c r="HF425">
        <v>1.91068</v>
      </c>
      <c r="HG425">
        <v>1.81065</v>
      </c>
      <c r="HH425">
        <v>0.173826</v>
      </c>
      <c r="HI425">
        <v>0</v>
      </c>
      <c r="HJ425">
        <v>27.1581</v>
      </c>
      <c r="HK425">
        <v>999.9</v>
      </c>
      <c r="HL425">
        <v>53.565</v>
      </c>
      <c r="HM425">
        <v>30.041</v>
      </c>
      <c r="HN425">
        <v>25.25</v>
      </c>
      <c r="HO425">
        <v>54.0996</v>
      </c>
      <c r="HP425">
        <v>42.6282</v>
      </c>
      <c r="HQ425">
        <v>1</v>
      </c>
      <c r="HR425">
        <v>0.00746951</v>
      </c>
      <c r="HS425">
        <v>0.419047</v>
      </c>
      <c r="HT425">
        <v>20.2172</v>
      </c>
      <c r="HU425">
        <v>5.23256</v>
      </c>
      <c r="HV425">
        <v>11.992</v>
      </c>
      <c r="HW425">
        <v>4.9556</v>
      </c>
      <c r="HX425">
        <v>3.30387</v>
      </c>
      <c r="HY425">
        <v>52.4</v>
      </c>
      <c r="HZ425">
        <v>9999</v>
      </c>
      <c r="IA425">
        <v>9999</v>
      </c>
      <c r="IB425">
        <v>9999</v>
      </c>
      <c r="IC425">
        <v>1.86848</v>
      </c>
      <c r="ID425">
        <v>1.86419</v>
      </c>
      <c r="IE425">
        <v>1.87183</v>
      </c>
      <c r="IF425">
        <v>1.86264</v>
      </c>
      <c r="IG425">
        <v>1.8621</v>
      </c>
      <c r="IH425">
        <v>1.86855</v>
      </c>
      <c r="II425">
        <v>1.85867</v>
      </c>
      <c r="IJ425">
        <v>1.86508</v>
      </c>
      <c r="IK425">
        <v>5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4.302</v>
      </c>
      <c r="IY425">
        <v>0.3939</v>
      </c>
      <c r="IZ425">
        <v>3.97360106167472</v>
      </c>
      <c r="JA425">
        <v>0.00378919108122332</v>
      </c>
      <c r="JB425">
        <v>-1.39025892724049e-06</v>
      </c>
      <c r="JC425">
        <v>2.66215117939144e-10</v>
      </c>
      <c r="JD425">
        <v>0.0716792814121334</v>
      </c>
      <c r="JE425">
        <v>0.00926075309058177</v>
      </c>
      <c r="JF425">
        <v>8.50568971851429e-05</v>
      </c>
      <c r="JG425">
        <v>6.08600627940814e-06</v>
      </c>
      <c r="JH425">
        <v>1</v>
      </c>
      <c r="JI425">
        <v>1927</v>
      </c>
      <c r="JJ425">
        <v>1</v>
      </c>
      <c r="JK425">
        <v>28</v>
      </c>
      <c r="JL425">
        <v>29320983.7</v>
      </c>
      <c r="JM425">
        <v>29320983.7</v>
      </c>
      <c r="JN425">
        <v>0.283203</v>
      </c>
      <c r="JO425">
        <v>2.44995</v>
      </c>
      <c r="JP425">
        <v>1.4978</v>
      </c>
      <c r="JQ425">
        <v>2.32544</v>
      </c>
      <c r="JR425">
        <v>1.54419</v>
      </c>
      <c r="JS425">
        <v>2.34985</v>
      </c>
      <c r="JT425">
        <v>35.4291</v>
      </c>
      <c r="JU425">
        <v>24.14</v>
      </c>
      <c r="JV425">
        <v>18</v>
      </c>
      <c r="JW425">
        <v>546.04</v>
      </c>
      <c r="JX425">
        <v>425.647</v>
      </c>
      <c r="JY425">
        <v>26.1178</v>
      </c>
      <c r="JZ425">
        <v>27.6205</v>
      </c>
      <c r="KA425">
        <v>30.0001</v>
      </c>
      <c r="KB425">
        <v>27.4986</v>
      </c>
      <c r="KC425">
        <v>27.5217</v>
      </c>
      <c r="KD425">
        <v>5.69922</v>
      </c>
      <c r="KE425">
        <v>29.027</v>
      </c>
      <c r="KF425">
        <v>46.1658</v>
      </c>
      <c r="KG425">
        <v>26.1237</v>
      </c>
      <c r="KH425">
        <v>47.9514</v>
      </c>
      <c r="KI425">
        <v>21.0209</v>
      </c>
      <c r="KJ425">
        <v>92.8306</v>
      </c>
      <c r="KK425">
        <v>98.8649</v>
      </c>
    </row>
    <row r="426" spans="1:297">
      <c r="A426">
        <v>410</v>
      </c>
      <c r="B426">
        <v>1759259026</v>
      </c>
      <c r="C426">
        <v>9185</v>
      </c>
      <c r="D426" t="s">
        <v>1266</v>
      </c>
      <c r="E426" t="s">
        <v>1267</v>
      </c>
      <c r="F426">
        <v>5</v>
      </c>
      <c r="G426" t="s">
        <v>1221</v>
      </c>
      <c r="H426" t="s">
        <v>436</v>
      </c>
      <c r="I426">
        <v>1759259017.84615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71.6161758894282</v>
      </c>
      <c r="AK426">
        <v>82.9541284848485</v>
      </c>
      <c r="AL426">
        <v>-3.24854661076551</v>
      </c>
      <c r="AM426">
        <v>62.8518572753669</v>
      </c>
      <c r="AN426">
        <f>(AP426 - AO426 + DY426*1E3/(8.314*(EA426+273.15)) * AR426/DX426 * AQ426) * DX426/(100*DL426) * 1000/(1000 - AP426)</f>
        <v>0</v>
      </c>
      <c r="AO426">
        <v>21.0605200812665</v>
      </c>
      <c r="AP426">
        <v>22.9655096969697</v>
      </c>
      <c r="AQ426">
        <v>1.48582199353048e-06</v>
      </c>
      <c r="AR426">
        <v>103.925348204212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2.44</v>
      </c>
      <c r="DM426">
        <v>0.5</v>
      </c>
      <c r="DN426" t="s">
        <v>438</v>
      </c>
      <c r="DO426">
        <v>2</v>
      </c>
      <c r="DP426" t="b">
        <v>1</v>
      </c>
      <c r="DQ426">
        <v>1759259017.84615</v>
      </c>
      <c r="DR426">
        <v>104.173830769231</v>
      </c>
      <c r="DS426">
        <v>85.8190846153846</v>
      </c>
      <c r="DT426">
        <v>22.9624461538462</v>
      </c>
      <c r="DU426">
        <v>21.0657384615385</v>
      </c>
      <c r="DV426">
        <v>99.8358384615385</v>
      </c>
      <c r="DW426">
        <v>22.5684846153846</v>
      </c>
      <c r="DX426">
        <v>500.014</v>
      </c>
      <c r="DY426">
        <v>90.5938769230769</v>
      </c>
      <c r="DZ426">
        <v>0.0266753230769231</v>
      </c>
      <c r="EA426">
        <v>29.6232307692308</v>
      </c>
      <c r="EB426">
        <v>29.9989538461538</v>
      </c>
      <c r="EC426">
        <v>999.9</v>
      </c>
      <c r="ED426">
        <v>0</v>
      </c>
      <c r="EE426">
        <v>0</v>
      </c>
      <c r="EF426">
        <v>9999.66769230769</v>
      </c>
      <c r="EG426">
        <v>0</v>
      </c>
      <c r="EH426">
        <v>9.23654</v>
      </c>
      <c r="EI426">
        <v>18.3547923076923</v>
      </c>
      <c r="EJ426">
        <v>106.622115384615</v>
      </c>
      <c r="EK426">
        <v>87.6659</v>
      </c>
      <c r="EL426">
        <v>1.89669846153846</v>
      </c>
      <c r="EM426">
        <v>85.8190846153846</v>
      </c>
      <c r="EN426">
        <v>21.0657384615385</v>
      </c>
      <c r="EO426">
        <v>2.08025769230769</v>
      </c>
      <c r="EP426">
        <v>1.90842769230769</v>
      </c>
      <c r="EQ426">
        <v>18.0688076923077</v>
      </c>
      <c r="ER426">
        <v>16.7043769230769</v>
      </c>
      <c r="ES426">
        <v>2000.02461538462</v>
      </c>
      <c r="ET426">
        <v>0.979994692307692</v>
      </c>
      <c r="EU426">
        <v>0.0200050230769231</v>
      </c>
      <c r="EV426">
        <v>0</v>
      </c>
      <c r="EW426">
        <v>396.552230769231</v>
      </c>
      <c r="EX426">
        <v>5.00016</v>
      </c>
      <c r="EY426">
        <v>8088.59307692308</v>
      </c>
      <c r="EZ426">
        <v>18234.3923076923</v>
      </c>
      <c r="FA426">
        <v>48.437</v>
      </c>
      <c r="FB426">
        <v>48.812</v>
      </c>
      <c r="FC426">
        <v>48.812</v>
      </c>
      <c r="FD426">
        <v>48.562</v>
      </c>
      <c r="FE426">
        <v>50.25</v>
      </c>
      <c r="FF426">
        <v>1955.11461538462</v>
      </c>
      <c r="FG426">
        <v>39.91</v>
      </c>
      <c r="FH426">
        <v>0</v>
      </c>
      <c r="FI426">
        <v>1759259033.2</v>
      </c>
      <c r="FJ426">
        <v>0</v>
      </c>
      <c r="FK426">
        <v>395.913461538462</v>
      </c>
      <c r="FL426">
        <v>-87.3047521874012</v>
      </c>
      <c r="FM426">
        <v>-1716.41606952508</v>
      </c>
      <c r="FN426">
        <v>8075.56730769231</v>
      </c>
      <c r="FO426">
        <v>15</v>
      </c>
      <c r="FP426">
        <v>0</v>
      </c>
      <c r="FQ426" t="s">
        <v>439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18.1157523809524</v>
      </c>
      <c r="GD426">
        <v>5.83708051948051</v>
      </c>
      <c r="GE426">
        <v>0.753555630467065</v>
      </c>
      <c r="GF426">
        <v>0</v>
      </c>
      <c r="GG426">
        <v>400.521941176471</v>
      </c>
      <c r="GH426">
        <v>-90.9374484700056</v>
      </c>
      <c r="GI426">
        <v>8.92895029381847</v>
      </c>
      <c r="GJ426">
        <v>-1</v>
      </c>
      <c r="GK426">
        <v>1.8927819047619</v>
      </c>
      <c r="GL426">
        <v>0.0788174025974044</v>
      </c>
      <c r="GM426">
        <v>0.00803745969051441</v>
      </c>
      <c r="GN426">
        <v>1</v>
      </c>
      <c r="GO426">
        <v>1</v>
      </c>
      <c r="GP426">
        <v>2</v>
      </c>
      <c r="GQ426" t="s">
        <v>440</v>
      </c>
      <c r="GR426">
        <v>3.12527</v>
      </c>
      <c r="GS426">
        <v>2.65248</v>
      </c>
      <c r="GT426">
        <v>0.0190543</v>
      </c>
      <c r="GU426">
        <v>0.0151846</v>
      </c>
      <c r="GV426">
        <v>0.098548</v>
      </c>
      <c r="GW426">
        <v>0.0932653</v>
      </c>
      <c r="GX426">
        <v>25206.9</v>
      </c>
      <c r="GY426">
        <v>24063.6</v>
      </c>
      <c r="GZ426">
        <v>22978.2</v>
      </c>
      <c r="HA426">
        <v>23790.1</v>
      </c>
      <c r="HB426">
        <v>35285.8</v>
      </c>
      <c r="HC426">
        <v>35695.8</v>
      </c>
      <c r="HD426">
        <v>41414.9</v>
      </c>
      <c r="HE426">
        <v>42418.7</v>
      </c>
      <c r="HF426">
        <v>1.91042</v>
      </c>
      <c r="HG426">
        <v>1.81092</v>
      </c>
      <c r="HH426">
        <v>0.174448</v>
      </c>
      <c r="HI426">
        <v>0</v>
      </c>
      <c r="HJ426">
        <v>27.1584</v>
      </c>
      <c r="HK426">
        <v>999.9</v>
      </c>
      <c r="HL426">
        <v>53.565</v>
      </c>
      <c r="HM426">
        <v>30.041</v>
      </c>
      <c r="HN426">
        <v>25.2514</v>
      </c>
      <c r="HO426">
        <v>54.2596</v>
      </c>
      <c r="HP426">
        <v>42.6603</v>
      </c>
      <c r="HQ426">
        <v>1</v>
      </c>
      <c r="HR426">
        <v>0.00746697</v>
      </c>
      <c r="HS426">
        <v>0.367214</v>
      </c>
      <c r="HT426">
        <v>20.2176</v>
      </c>
      <c r="HU426">
        <v>5.23316</v>
      </c>
      <c r="HV426">
        <v>11.992</v>
      </c>
      <c r="HW426">
        <v>4.95565</v>
      </c>
      <c r="HX426">
        <v>3.30395</v>
      </c>
      <c r="HY426">
        <v>52.4</v>
      </c>
      <c r="HZ426">
        <v>9999</v>
      </c>
      <c r="IA426">
        <v>9999</v>
      </c>
      <c r="IB426">
        <v>9999</v>
      </c>
      <c r="IC426">
        <v>1.86847</v>
      </c>
      <c r="ID426">
        <v>1.8642</v>
      </c>
      <c r="IE426">
        <v>1.87181</v>
      </c>
      <c r="IF426">
        <v>1.86264</v>
      </c>
      <c r="IG426">
        <v>1.8621</v>
      </c>
      <c r="IH426">
        <v>1.86857</v>
      </c>
      <c r="II426">
        <v>1.85868</v>
      </c>
      <c r="IJ426">
        <v>1.86508</v>
      </c>
      <c r="IK426">
        <v>5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4.245</v>
      </c>
      <c r="IY426">
        <v>0.394</v>
      </c>
      <c r="IZ426">
        <v>3.97360106167472</v>
      </c>
      <c r="JA426">
        <v>0.00378919108122332</v>
      </c>
      <c r="JB426">
        <v>-1.39025892724049e-06</v>
      </c>
      <c r="JC426">
        <v>2.66215117939144e-10</v>
      </c>
      <c r="JD426">
        <v>0.0716792814121334</v>
      </c>
      <c r="JE426">
        <v>0.00926075309058177</v>
      </c>
      <c r="JF426">
        <v>8.50568971851429e-05</v>
      </c>
      <c r="JG426">
        <v>6.08600627940814e-06</v>
      </c>
      <c r="JH426">
        <v>1</v>
      </c>
      <c r="JI426">
        <v>1927</v>
      </c>
      <c r="JJ426">
        <v>1</v>
      </c>
      <c r="JK426">
        <v>28</v>
      </c>
      <c r="JL426">
        <v>29320983.8</v>
      </c>
      <c r="JM426">
        <v>29320983.8</v>
      </c>
      <c r="JN426">
        <v>0.246582</v>
      </c>
      <c r="JO426">
        <v>2.44995</v>
      </c>
      <c r="JP426">
        <v>1.4978</v>
      </c>
      <c r="JQ426">
        <v>2.32544</v>
      </c>
      <c r="JR426">
        <v>1.54419</v>
      </c>
      <c r="JS426">
        <v>2.33276</v>
      </c>
      <c r="JT426">
        <v>35.4291</v>
      </c>
      <c r="JU426">
        <v>24.1488</v>
      </c>
      <c r="JV426">
        <v>18</v>
      </c>
      <c r="JW426">
        <v>545.889</v>
      </c>
      <c r="JX426">
        <v>425.808</v>
      </c>
      <c r="JY426">
        <v>26.1161</v>
      </c>
      <c r="JZ426">
        <v>27.6205</v>
      </c>
      <c r="KA426">
        <v>30.0001</v>
      </c>
      <c r="KB426">
        <v>27.4998</v>
      </c>
      <c r="KC426">
        <v>27.5217</v>
      </c>
      <c r="KD426">
        <v>4.98323</v>
      </c>
      <c r="KE426">
        <v>29.027</v>
      </c>
      <c r="KF426">
        <v>46.1658</v>
      </c>
      <c r="KG426">
        <v>26.1249</v>
      </c>
      <c r="KH426">
        <v>34.5364</v>
      </c>
      <c r="KI426">
        <v>21.0152</v>
      </c>
      <c r="KJ426">
        <v>92.8303</v>
      </c>
      <c r="KK426">
        <v>98.8646</v>
      </c>
    </row>
    <row r="427" spans="1:297">
      <c r="A427">
        <v>411</v>
      </c>
      <c r="B427">
        <v>1759259123</v>
      </c>
      <c r="C427">
        <v>9282</v>
      </c>
      <c r="D427" t="s">
        <v>1268</v>
      </c>
      <c r="E427" t="s">
        <v>1269</v>
      </c>
      <c r="F427">
        <v>5</v>
      </c>
      <c r="G427" t="s">
        <v>1221</v>
      </c>
      <c r="H427" t="s">
        <v>436</v>
      </c>
      <c r="I427">
        <v>1759259114.5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429.001855264993</v>
      </c>
      <c r="AK427">
        <v>418.337412121212</v>
      </c>
      <c r="AL427">
        <v>-0.0798631160881756</v>
      </c>
      <c r="AM427">
        <v>62.8518572753669</v>
      </c>
      <c r="AN427">
        <f>(AP427 - AO427 + DY427*1E3/(8.314*(EA427+273.15)) * AR427/DX427 * AQ427) * DX427/(100*DL427) * 1000/(1000 - AP427)</f>
        <v>0</v>
      </c>
      <c r="AO427">
        <v>20.9337337920376</v>
      </c>
      <c r="AP427">
        <v>22.9193115151515</v>
      </c>
      <c r="AQ427">
        <v>2.81794501173578e-06</v>
      </c>
      <c r="AR427">
        <v>103.925348204212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2.44</v>
      </c>
      <c r="DM427">
        <v>0.5</v>
      </c>
      <c r="DN427" t="s">
        <v>438</v>
      </c>
      <c r="DO427">
        <v>2</v>
      </c>
      <c r="DP427" t="b">
        <v>1</v>
      </c>
      <c r="DQ427">
        <v>1759259114.5</v>
      </c>
      <c r="DR427">
        <v>409.447875</v>
      </c>
      <c r="DS427">
        <v>419.9965625</v>
      </c>
      <c r="DT427">
        <v>22.92031875</v>
      </c>
      <c r="DU427">
        <v>20.9363875</v>
      </c>
      <c r="DV427">
        <v>404.1525</v>
      </c>
      <c r="DW427">
        <v>22.527275</v>
      </c>
      <c r="DX427">
        <v>500.025</v>
      </c>
      <c r="DY427">
        <v>90.5914625</v>
      </c>
      <c r="DZ427">
        <v>0.02713265</v>
      </c>
      <c r="EA427">
        <v>29.616925</v>
      </c>
      <c r="EB427">
        <v>29.98406875</v>
      </c>
      <c r="EC427">
        <v>999.9</v>
      </c>
      <c r="ED427">
        <v>0</v>
      </c>
      <c r="EE427">
        <v>0</v>
      </c>
      <c r="EF427">
        <v>10008.7125</v>
      </c>
      <c r="EG427">
        <v>0</v>
      </c>
      <c r="EH427">
        <v>9.229585625</v>
      </c>
      <c r="EI427">
        <v>-10.548701875</v>
      </c>
      <c r="EJ427">
        <v>419.0529375</v>
      </c>
      <c r="EK427">
        <v>428.9780625</v>
      </c>
      <c r="EL427">
        <v>1.98393625</v>
      </c>
      <c r="EM427">
        <v>419.9965625</v>
      </c>
      <c r="EN427">
        <v>20.9363875</v>
      </c>
      <c r="EO427">
        <v>2.076385</v>
      </c>
      <c r="EP427">
        <v>1.896658125</v>
      </c>
      <c r="EQ427">
        <v>18.0391625</v>
      </c>
      <c r="ER427">
        <v>16.607025</v>
      </c>
      <c r="ES427">
        <v>1999.938125</v>
      </c>
      <c r="ET427">
        <v>0.9799935</v>
      </c>
      <c r="EU427">
        <v>0.0200066875</v>
      </c>
      <c r="EV427">
        <v>0</v>
      </c>
      <c r="EW427">
        <v>435.6570625</v>
      </c>
      <c r="EX427">
        <v>5.00016</v>
      </c>
      <c r="EY427">
        <v>8873.048125</v>
      </c>
      <c r="EZ427">
        <v>18233.59375</v>
      </c>
      <c r="FA427">
        <v>48.437</v>
      </c>
      <c r="FB427">
        <v>48.819875</v>
      </c>
      <c r="FC427">
        <v>48.812</v>
      </c>
      <c r="FD427">
        <v>48.562</v>
      </c>
      <c r="FE427">
        <v>50.25</v>
      </c>
      <c r="FF427">
        <v>1955.028125</v>
      </c>
      <c r="FG427">
        <v>39.91</v>
      </c>
      <c r="FH427">
        <v>0</v>
      </c>
      <c r="FI427">
        <v>1759259130.4</v>
      </c>
      <c r="FJ427">
        <v>0</v>
      </c>
      <c r="FK427">
        <v>436.625846153846</v>
      </c>
      <c r="FL427">
        <v>54.0834871659316</v>
      </c>
      <c r="FM427">
        <v>1079.64239297727</v>
      </c>
      <c r="FN427">
        <v>8892.14538461538</v>
      </c>
      <c r="FO427">
        <v>15</v>
      </c>
      <c r="FP427">
        <v>0</v>
      </c>
      <c r="FQ427" t="s">
        <v>439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-10.0949214285714</v>
      </c>
      <c r="GD427">
        <v>-7.63215740259741</v>
      </c>
      <c r="GE427">
        <v>0.775790845391461</v>
      </c>
      <c r="GF427">
        <v>0</v>
      </c>
      <c r="GG427">
        <v>432.348588235294</v>
      </c>
      <c r="GH427">
        <v>61.3373262293276</v>
      </c>
      <c r="GI427">
        <v>6.03743662549931</v>
      </c>
      <c r="GJ427">
        <v>-1</v>
      </c>
      <c r="GK427">
        <v>1.98302428571429</v>
      </c>
      <c r="GL427">
        <v>0.0172745454545497</v>
      </c>
      <c r="GM427">
        <v>0.00218846014885566</v>
      </c>
      <c r="GN427">
        <v>1</v>
      </c>
      <c r="GO427">
        <v>1</v>
      </c>
      <c r="GP427">
        <v>2</v>
      </c>
      <c r="GQ427" t="s">
        <v>440</v>
      </c>
      <c r="GR427">
        <v>3.12528</v>
      </c>
      <c r="GS427">
        <v>2.65271</v>
      </c>
      <c r="GT427">
        <v>0.087368</v>
      </c>
      <c r="GU427">
        <v>0.0900458</v>
      </c>
      <c r="GV427">
        <v>0.0984014</v>
      </c>
      <c r="GW427">
        <v>0.092866</v>
      </c>
      <c r="GX427">
        <v>23451.9</v>
      </c>
      <c r="GY427">
        <v>22234.3</v>
      </c>
      <c r="GZ427">
        <v>22978.3</v>
      </c>
      <c r="HA427">
        <v>23789.7</v>
      </c>
      <c r="HB427">
        <v>35296.8</v>
      </c>
      <c r="HC427">
        <v>35717.7</v>
      </c>
      <c r="HD427">
        <v>41414.4</v>
      </c>
      <c r="HE427">
        <v>42419</v>
      </c>
      <c r="HF427">
        <v>1.91072</v>
      </c>
      <c r="HG427">
        <v>1.81138</v>
      </c>
      <c r="HH427">
        <v>0.175517</v>
      </c>
      <c r="HI427">
        <v>0</v>
      </c>
      <c r="HJ427">
        <v>27.1394</v>
      </c>
      <c r="HK427">
        <v>999.9</v>
      </c>
      <c r="HL427">
        <v>53.516</v>
      </c>
      <c r="HM427">
        <v>30.031</v>
      </c>
      <c r="HN427">
        <v>25.2128</v>
      </c>
      <c r="HO427">
        <v>54.1296</v>
      </c>
      <c r="HP427">
        <v>42.6603</v>
      </c>
      <c r="HQ427">
        <v>1</v>
      </c>
      <c r="HR427">
        <v>0.00814024</v>
      </c>
      <c r="HS427">
        <v>0.264009</v>
      </c>
      <c r="HT427">
        <v>20.2178</v>
      </c>
      <c r="HU427">
        <v>5.23346</v>
      </c>
      <c r="HV427">
        <v>11.992</v>
      </c>
      <c r="HW427">
        <v>4.95575</v>
      </c>
      <c r="HX427">
        <v>3.304</v>
      </c>
      <c r="HY427">
        <v>52.4</v>
      </c>
      <c r="HZ427">
        <v>9999</v>
      </c>
      <c r="IA427">
        <v>9999</v>
      </c>
      <c r="IB427">
        <v>9999</v>
      </c>
      <c r="IC427">
        <v>1.86846</v>
      </c>
      <c r="ID427">
        <v>1.86418</v>
      </c>
      <c r="IE427">
        <v>1.87181</v>
      </c>
      <c r="IF427">
        <v>1.86264</v>
      </c>
      <c r="IG427">
        <v>1.86206</v>
      </c>
      <c r="IH427">
        <v>1.86856</v>
      </c>
      <c r="II427">
        <v>1.85867</v>
      </c>
      <c r="IJ427">
        <v>1.86508</v>
      </c>
      <c r="IK427">
        <v>5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5.294</v>
      </c>
      <c r="IY427">
        <v>0.393</v>
      </c>
      <c r="IZ427">
        <v>3.97360106167472</v>
      </c>
      <c r="JA427">
        <v>0.00378919108122332</v>
      </c>
      <c r="JB427">
        <v>-1.39025892724049e-06</v>
      </c>
      <c r="JC427">
        <v>2.66215117939144e-10</v>
      </c>
      <c r="JD427">
        <v>0.0716792814121334</v>
      </c>
      <c r="JE427">
        <v>0.00926075309058177</v>
      </c>
      <c r="JF427">
        <v>8.50568971851429e-05</v>
      </c>
      <c r="JG427">
        <v>6.08600627940814e-06</v>
      </c>
      <c r="JH427">
        <v>1</v>
      </c>
      <c r="JI427">
        <v>1927</v>
      </c>
      <c r="JJ427">
        <v>1</v>
      </c>
      <c r="JK427">
        <v>28</v>
      </c>
      <c r="JL427">
        <v>29320985.4</v>
      </c>
      <c r="JM427">
        <v>29320985.4</v>
      </c>
      <c r="JN427">
        <v>1.04126</v>
      </c>
      <c r="JO427">
        <v>2.3938</v>
      </c>
      <c r="JP427">
        <v>1.4978</v>
      </c>
      <c r="JQ427">
        <v>2.32544</v>
      </c>
      <c r="JR427">
        <v>1.54419</v>
      </c>
      <c r="JS427">
        <v>2.2998</v>
      </c>
      <c r="JT427">
        <v>35.3827</v>
      </c>
      <c r="JU427">
        <v>24.14</v>
      </c>
      <c r="JV427">
        <v>18</v>
      </c>
      <c r="JW427">
        <v>546.152</v>
      </c>
      <c r="JX427">
        <v>426.123</v>
      </c>
      <c r="JY427">
        <v>26.155</v>
      </c>
      <c r="JZ427">
        <v>27.6356</v>
      </c>
      <c r="KA427">
        <v>30.0001</v>
      </c>
      <c r="KB427">
        <v>27.5079</v>
      </c>
      <c r="KC427">
        <v>27.5287</v>
      </c>
      <c r="KD427">
        <v>20.8813</v>
      </c>
      <c r="KE427">
        <v>29.8851</v>
      </c>
      <c r="KF427">
        <v>46.1658</v>
      </c>
      <c r="KG427">
        <v>26.1645</v>
      </c>
      <c r="KH427">
        <v>426.856</v>
      </c>
      <c r="KI427">
        <v>20.9068</v>
      </c>
      <c r="KJ427">
        <v>92.8297</v>
      </c>
      <c r="KK427">
        <v>98.8644</v>
      </c>
    </row>
    <row r="428" spans="1:297">
      <c r="A428">
        <v>412</v>
      </c>
      <c r="B428">
        <v>1759259128</v>
      </c>
      <c r="C428">
        <v>9287</v>
      </c>
      <c r="D428" t="s">
        <v>1270</v>
      </c>
      <c r="E428" t="s">
        <v>1271</v>
      </c>
      <c r="F428">
        <v>5</v>
      </c>
      <c r="G428" t="s">
        <v>1221</v>
      </c>
      <c r="H428" t="s">
        <v>436</v>
      </c>
      <c r="I428">
        <v>1759259119.26667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429.095514230888</v>
      </c>
      <c r="AK428">
        <v>418.133666666667</v>
      </c>
      <c r="AL428">
        <v>-0.0315419267860594</v>
      </c>
      <c r="AM428">
        <v>62.8518572753669</v>
      </c>
      <c r="AN428">
        <f>(AP428 - AO428 + DY428*1E3/(8.314*(EA428+273.15)) * AR428/DX428 * AQ428) * DX428/(100*DL428) * 1000/(1000 - AP428)</f>
        <v>0</v>
      </c>
      <c r="AO428">
        <v>20.9321735868533</v>
      </c>
      <c r="AP428">
        <v>22.9169503030303</v>
      </c>
      <c r="AQ428">
        <v>-1.69986998573682e-05</v>
      </c>
      <c r="AR428">
        <v>103.925348204212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2.44</v>
      </c>
      <c r="DM428">
        <v>0.5</v>
      </c>
      <c r="DN428" t="s">
        <v>438</v>
      </c>
      <c r="DO428">
        <v>2</v>
      </c>
      <c r="DP428" t="b">
        <v>1</v>
      </c>
      <c r="DQ428">
        <v>1759259119.26667</v>
      </c>
      <c r="DR428">
        <v>409.012666666667</v>
      </c>
      <c r="DS428">
        <v>420.085266666667</v>
      </c>
      <c r="DT428">
        <v>22.91888</v>
      </c>
      <c r="DU428">
        <v>20.9342266666667</v>
      </c>
      <c r="DV428">
        <v>403.718466666667</v>
      </c>
      <c r="DW428">
        <v>22.52586</v>
      </c>
      <c r="DX428">
        <v>500.001866666667</v>
      </c>
      <c r="DY428">
        <v>90.5907933333333</v>
      </c>
      <c r="DZ428">
        <v>0.0272270266666667</v>
      </c>
      <c r="EA428">
        <v>29.6175333333333</v>
      </c>
      <c r="EB428">
        <v>29.9842466666667</v>
      </c>
      <c r="EC428">
        <v>999.9</v>
      </c>
      <c r="ED428">
        <v>0</v>
      </c>
      <c r="EE428">
        <v>0</v>
      </c>
      <c r="EF428">
        <v>9994.12333333333</v>
      </c>
      <c r="EG428">
        <v>0</v>
      </c>
      <c r="EH428">
        <v>9.226804</v>
      </c>
      <c r="EI428">
        <v>-11.07262</v>
      </c>
      <c r="EJ428">
        <v>418.606866666667</v>
      </c>
      <c r="EK428">
        <v>429.067733333333</v>
      </c>
      <c r="EL428">
        <v>1.98466066666667</v>
      </c>
      <c r="EM428">
        <v>420.085266666667</v>
      </c>
      <c r="EN428">
        <v>20.9342266666667</v>
      </c>
      <c r="EO428">
        <v>2.07623866666667</v>
      </c>
      <c r="EP428">
        <v>1.896448</v>
      </c>
      <c r="EQ428">
        <v>18.03804</v>
      </c>
      <c r="ER428">
        <v>16.6052866666667</v>
      </c>
      <c r="ES428">
        <v>1999.94733333333</v>
      </c>
      <c r="ET428">
        <v>0.979993533333333</v>
      </c>
      <c r="EU428">
        <v>0.0200066466666667</v>
      </c>
      <c r="EV428">
        <v>0</v>
      </c>
      <c r="EW428">
        <v>439.8606</v>
      </c>
      <c r="EX428">
        <v>5.00016</v>
      </c>
      <c r="EY428">
        <v>8956.01333333333</v>
      </c>
      <c r="EZ428">
        <v>18233.6733333333</v>
      </c>
      <c r="FA428">
        <v>48.437</v>
      </c>
      <c r="FB428">
        <v>48.833</v>
      </c>
      <c r="FC428">
        <v>48.812</v>
      </c>
      <c r="FD428">
        <v>48.562</v>
      </c>
      <c r="FE428">
        <v>50.25</v>
      </c>
      <c r="FF428">
        <v>1955.03733333333</v>
      </c>
      <c r="FG428">
        <v>39.91</v>
      </c>
      <c r="FH428">
        <v>0</v>
      </c>
      <c r="FI428">
        <v>1759259135.2</v>
      </c>
      <c r="FJ428">
        <v>0</v>
      </c>
      <c r="FK428">
        <v>440.702307692308</v>
      </c>
      <c r="FL428">
        <v>46.7552820701359</v>
      </c>
      <c r="FM428">
        <v>939.569915094803</v>
      </c>
      <c r="FN428">
        <v>8972.88923076923</v>
      </c>
      <c r="FO428">
        <v>15</v>
      </c>
      <c r="FP428">
        <v>0</v>
      </c>
      <c r="FQ428" t="s">
        <v>439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-10.806110952381</v>
      </c>
      <c r="GD428">
        <v>-6.47192727272728</v>
      </c>
      <c r="GE428">
        <v>0.671650097835847</v>
      </c>
      <c r="GF428">
        <v>0</v>
      </c>
      <c r="GG428">
        <v>438.051029411765</v>
      </c>
      <c r="GH428">
        <v>51.7008250801774</v>
      </c>
      <c r="GI428">
        <v>5.09006470827524</v>
      </c>
      <c r="GJ428">
        <v>-1</v>
      </c>
      <c r="GK428">
        <v>1.98430333333333</v>
      </c>
      <c r="GL428">
        <v>0.0121628571428605</v>
      </c>
      <c r="GM428">
        <v>0.00183011405664169</v>
      </c>
      <c r="GN428">
        <v>1</v>
      </c>
      <c r="GO428">
        <v>1</v>
      </c>
      <c r="GP428">
        <v>2</v>
      </c>
      <c r="GQ428" t="s">
        <v>440</v>
      </c>
      <c r="GR428">
        <v>3.12531</v>
      </c>
      <c r="GS428">
        <v>2.65257</v>
      </c>
      <c r="GT428">
        <v>0.087351</v>
      </c>
      <c r="GU428">
        <v>0.0903842</v>
      </c>
      <c r="GV428">
        <v>0.0983992</v>
      </c>
      <c r="GW428">
        <v>0.0928587</v>
      </c>
      <c r="GX428">
        <v>23452.2</v>
      </c>
      <c r="GY428">
        <v>22225.7</v>
      </c>
      <c r="GZ428">
        <v>22978.2</v>
      </c>
      <c r="HA428">
        <v>23789.3</v>
      </c>
      <c r="HB428">
        <v>35296.7</v>
      </c>
      <c r="HC428">
        <v>35717.4</v>
      </c>
      <c r="HD428">
        <v>41414.2</v>
      </c>
      <c r="HE428">
        <v>42418.3</v>
      </c>
      <c r="HF428">
        <v>1.91098</v>
      </c>
      <c r="HG428">
        <v>1.81125</v>
      </c>
      <c r="HH428">
        <v>0.175841</v>
      </c>
      <c r="HI428">
        <v>0</v>
      </c>
      <c r="HJ428">
        <v>27.1365</v>
      </c>
      <c r="HK428">
        <v>999.9</v>
      </c>
      <c r="HL428">
        <v>53.516</v>
      </c>
      <c r="HM428">
        <v>30.031</v>
      </c>
      <c r="HN428">
        <v>25.2166</v>
      </c>
      <c r="HO428">
        <v>54.1996</v>
      </c>
      <c r="HP428">
        <v>42.6442</v>
      </c>
      <c r="HQ428">
        <v>1</v>
      </c>
      <c r="HR428">
        <v>0.00854929</v>
      </c>
      <c r="HS428">
        <v>0.294464</v>
      </c>
      <c r="HT428">
        <v>20.2178</v>
      </c>
      <c r="HU428">
        <v>5.23286</v>
      </c>
      <c r="HV428">
        <v>11.992</v>
      </c>
      <c r="HW428">
        <v>4.9558</v>
      </c>
      <c r="HX428">
        <v>3.30398</v>
      </c>
      <c r="HY428">
        <v>52.4</v>
      </c>
      <c r="HZ428">
        <v>9999</v>
      </c>
      <c r="IA428">
        <v>9999</v>
      </c>
      <c r="IB428">
        <v>9999</v>
      </c>
      <c r="IC428">
        <v>1.86847</v>
      </c>
      <c r="ID428">
        <v>1.86417</v>
      </c>
      <c r="IE428">
        <v>1.8718</v>
      </c>
      <c r="IF428">
        <v>1.86264</v>
      </c>
      <c r="IG428">
        <v>1.86208</v>
      </c>
      <c r="IH428">
        <v>1.86853</v>
      </c>
      <c r="II428">
        <v>1.85867</v>
      </c>
      <c r="IJ428">
        <v>1.86508</v>
      </c>
      <c r="IK428">
        <v>5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5.293</v>
      </c>
      <c r="IY428">
        <v>0.393</v>
      </c>
      <c r="IZ428">
        <v>3.97360106167472</v>
      </c>
      <c r="JA428">
        <v>0.00378919108122332</v>
      </c>
      <c r="JB428">
        <v>-1.39025892724049e-06</v>
      </c>
      <c r="JC428">
        <v>2.66215117939144e-10</v>
      </c>
      <c r="JD428">
        <v>0.0716792814121334</v>
      </c>
      <c r="JE428">
        <v>0.00926075309058177</v>
      </c>
      <c r="JF428">
        <v>8.50568971851429e-05</v>
      </c>
      <c r="JG428">
        <v>6.08600627940814e-06</v>
      </c>
      <c r="JH428">
        <v>1</v>
      </c>
      <c r="JI428">
        <v>1927</v>
      </c>
      <c r="JJ428">
        <v>1</v>
      </c>
      <c r="JK428">
        <v>28</v>
      </c>
      <c r="JL428">
        <v>29320985.5</v>
      </c>
      <c r="JM428">
        <v>29320985.5</v>
      </c>
      <c r="JN428">
        <v>1.06812</v>
      </c>
      <c r="JO428">
        <v>2.40356</v>
      </c>
      <c r="JP428">
        <v>1.49902</v>
      </c>
      <c r="JQ428">
        <v>2.32544</v>
      </c>
      <c r="JR428">
        <v>1.54419</v>
      </c>
      <c r="JS428">
        <v>2.26562</v>
      </c>
      <c r="JT428">
        <v>35.4059</v>
      </c>
      <c r="JU428">
        <v>24.1313</v>
      </c>
      <c r="JV428">
        <v>18</v>
      </c>
      <c r="JW428">
        <v>546.314</v>
      </c>
      <c r="JX428">
        <v>426.05</v>
      </c>
      <c r="JY428">
        <v>26.1688</v>
      </c>
      <c r="JZ428">
        <v>27.637</v>
      </c>
      <c r="KA428">
        <v>30.0002</v>
      </c>
      <c r="KB428">
        <v>27.5079</v>
      </c>
      <c r="KC428">
        <v>27.5287</v>
      </c>
      <c r="KD428">
        <v>21.4184</v>
      </c>
      <c r="KE428">
        <v>29.8851</v>
      </c>
      <c r="KF428">
        <v>46.1658</v>
      </c>
      <c r="KG428">
        <v>26.1672</v>
      </c>
      <c r="KH428">
        <v>440.548</v>
      </c>
      <c r="KI428">
        <v>20.9068</v>
      </c>
      <c r="KJ428">
        <v>92.8294</v>
      </c>
      <c r="KK428">
        <v>98.8628</v>
      </c>
    </row>
    <row r="429" spans="1:297">
      <c r="A429">
        <v>413</v>
      </c>
      <c r="B429">
        <v>1759259133</v>
      </c>
      <c r="C429">
        <v>9292</v>
      </c>
      <c r="D429" t="s">
        <v>1272</v>
      </c>
      <c r="E429" t="s">
        <v>1273</v>
      </c>
      <c r="F429">
        <v>5</v>
      </c>
      <c r="G429" t="s">
        <v>1221</v>
      </c>
      <c r="H429" t="s">
        <v>436</v>
      </c>
      <c r="I429">
        <v>1759259124.35714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434.155339063929</v>
      </c>
      <c r="AK429">
        <v>420.181303030303</v>
      </c>
      <c r="AL429">
        <v>0.529858083678005</v>
      </c>
      <c r="AM429">
        <v>62.8518572753669</v>
      </c>
      <c r="AN429">
        <f>(AP429 - AO429 + DY429*1E3/(8.314*(EA429+273.15)) * AR429/DX429 * AQ429) * DX429/(100*DL429) * 1000/(1000 - AP429)</f>
        <v>0</v>
      </c>
      <c r="AO429">
        <v>20.9299502649426</v>
      </c>
      <c r="AP429">
        <v>22.9175418181818</v>
      </c>
      <c r="AQ429">
        <v>1.00285079317889e-06</v>
      </c>
      <c r="AR429">
        <v>103.925348204212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2.44</v>
      </c>
      <c r="DM429">
        <v>0.5</v>
      </c>
      <c r="DN429" t="s">
        <v>438</v>
      </c>
      <c r="DO429">
        <v>2</v>
      </c>
      <c r="DP429" t="b">
        <v>1</v>
      </c>
      <c r="DQ429">
        <v>1759259124.35714</v>
      </c>
      <c r="DR429">
        <v>409.033571428571</v>
      </c>
      <c r="DS429">
        <v>422.267571428571</v>
      </c>
      <c r="DT429">
        <v>22.9182642857143</v>
      </c>
      <c r="DU429">
        <v>20.9320571428571</v>
      </c>
      <c r="DV429">
        <v>403.739285714286</v>
      </c>
      <c r="DW429">
        <v>22.5252642857143</v>
      </c>
      <c r="DX429">
        <v>500.005571428571</v>
      </c>
      <c r="DY429">
        <v>90.5902714285714</v>
      </c>
      <c r="DZ429">
        <v>0.0270764</v>
      </c>
      <c r="EA429">
        <v>29.6182071428571</v>
      </c>
      <c r="EB429">
        <v>29.9910571428571</v>
      </c>
      <c r="EC429">
        <v>999.9</v>
      </c>
      <c r="ED429">
        <v>0</v>
      </c>
      <c r="EE429">
        <v>0</v>
      </c>
      <c r="EF429">
        <v>9992.81142857143</v>
      </c>
      <c r="EG429">
        <v>0</v>
      </c>
      <c r="EH429">
        <v>9.22610857142857</v>
      </c>
      <c r="EI429">
        <v>-13.2339</v>
      </c>
      <c r="EJ429">
        <v>418.628</v>
      </c>
      <c r="EK429">
        <v>431.2955</v>
      </c>
      <c r="EL429">
        <v>1.98621714285714</v>
      </c>
      <c r="EM429">
        <v>422.267571428571</v>
      </c>
      <c r="EN429">
        <v>20.9320571428571</v>
      </c>
      <c r="EO429">
        <v>2.07617</v>
      </c>
      <c r="EP429">
        <v>1.89624</v>
      </c>
      <c r="EQ429">
        <v>18.0375214285714</v>
      </c>
      <c r="ER429">
        <v>16.6035642857143</v>
      </c>
      <c r="ES429">
        <v>1999.95857142857</v>
      </c>
      <c r="ET429">
        <v>0.979993571428572</v>
      </c>
      <c r="EU429">
        <v>0.0200065928571429</v>
      </c>
      <c r="EV429">
        <v>0</v>
      </c>
      <c r="EW429">
        <v>443.667714285714</v>
      </c>
      <c r="EX429">
        <v>5.00016</v>
      </c>
      <c r="EY429">
        <v>9032.61285714286</v>
      </c>
      <c r="EZ429">
        <v>18233.7714285714</v>
      </c>
      <c r="FA429">
        <v>48.437</v>
      </c>
      <c r="FB429">
        <v>48.839</v>
      </c>
      <c r="FC429">
        <v>48.812</v>
      </c>
      <c r="FD429">
        <v>48.562</v>
      </c>
      <c r="FE429">
        <v>50.25</v>
      </c>
      <c r="FF429">
        <v>1955.04857142857</v>
      </c>
      <c r="FG429">
        <v>39.91</v>
      </c>
      <c r="FH429">
        <v>0</v>
      </c>
      <c r="FI429">
        <v>1759259140.6</v>
      </c>
      <c r="FJ429">
        <v>0</v>
      </c>
      <c r="FK429">
        <v>444.81612</v>
      </c>
      <c r="FL429">
        <v>39.5444616031851</v>
      </c>
      <c r="FM429">
        <v>788.233847326146</v>
      </c>
      <c r="FN429">
        <v>9055.3484</v>
      </c>
      <c r="FO429">
        <v>15</v>
      </c>
      <c r="FP429">
        <v>0</v>
      </c>
      <c r="FQ429" t="s">
        <v>439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-12.0028904761905</v>
      </c>
      <c r="GD429">
        <v>-17.4270623376623</v>
      </c>
      <c r="GE429">
        <v>2.24481421691879</v>
      </c>
      <c r="GF429">
        <v>0</v>
      </c>
      <c r="GG429">
        <v>441.451352941176</v>
      </c>
      <c r="GH429">
        <v>45.3049656232795</v>
      </c>
      <c r="GI429">
        <v>4.46487826645431</v>
      </c>
      <c r="GJ429">
        <v>-1</v>
      </c>
      <c r="GK429">
        <v>1.98526095238095</v>
      </c>
      <c r="GL429">
        <v>0.0129631168831187</v>
      </c>
      <c r="GM429">
        <v>0.00187494483667912</v>
      </c>
      <c r="GN429">
        <v>1</v>
      </c>
      <c r="GO429">
        <v>1</v>
      </c>
      <c r="GP429">
        <v>2</v>
      </c>
      <c r="GQ429" t="s">
        <v>440</v>
      </c>
      <c r="GR429">
        <v>3.12541</v>
      </c>
      <c r="GS429">
        <v>2.65244</v>
      </c>
      <c r="GT429">
        <v>0.0879052</v>
      </c>
      <c r="GU429">
        <v>0.0924155</v>
      </c>
      <c r="GV429">
        <v>0.0983985</v>
      </c>
      <c r="GW429">
        <v>0.0928524</v>
      </c>
      <c r="GX429">
        <v>23437.6</v>
      </c>
      <c r="GY429">
        <v>22176</v>
      </c>
      <c r="GZ429">
        <v>22977.8</v>
      </c>
      <c r="HA429">
        <v>23789.3</v>
      </c>
      <c r="HB429">
        <v>35296.6</v>
      </c>
      <c r="HC429">
        <v>35717.5</v>
      </c>
      <c r="HD429">
        <v>41414</v>
      </c>
      <c r="HE429">
        <v>42417.9</v>
      </c>
      <c r="HF429">
        <v>1.91092</v>
      </c>
      <c r="HG429">
        <v>1.81107</v>
      </c>
      <c r="HH429">
        <v>0.175543</v>
      </c>
      <c r="HI429">
        <v>0</v>
      </c>
      <c r="HJ429">
        <v>27.1351</v>
      </c>
      <c r="HK429">
        <v>999.9</v>
      </c>
      <c r="HL429">
        <v>53.516</v>
      </c>
      <c r="HM429">
        <v>30.031</v>
      </c>
      <c r="HN429">
        <v>25.2139</v>
      </c>
      <c r="HO429">
        <v>54.6296</v>
      </c>
      <c r="HP429">
        <v>42.5441</v>
      </c>
      <c r="HQ429">
        <v>1</v>
      </c>
      <c r="HR429">
        <v>0.00865091</v>
      </c>
      <c r="HS429">
        <v>0.322519</v>
      </c>
      <c r="HT429">
        <v>20.2178</v>
      </c>
      <c r="HU429">
        <v>5.23286</v>
      </c>
      <c r="HV429">
        <v>11.992</v>
      </c>
      <c r="HW429">
        <v>4.95575</v>
      </c>
      <c r="HX429">
        <v>3.3039</v>
      </c>
      <c r="HY429">
        <v>52.5</v>
      </c>
      <c r="HZ429">
        <v>9999</v>
      </c>
      <c r="IA429">
        <v>9999</v>
      </c>
      <c r="IB429">
        <v>9999</v>
      </c>
      <c r="IC429">
        <v>1.86844</v>
      </c>
      <c r="ID429">
        <v>1.86418</v>
      </c>
      <c r="IE429">
        <v>1.8718</v>
      </c>
      <c r="IF429">
        <v>1.86264</v>
      </c>
      <c r="IG429">
        <v>1.86207</v>
      </c>
      <c r="IH429">
        <v>1.86856</v>
      </c>
      <c r="II429">
        <v>1.85867</v>
      </c>
      <c r="IJ429">
        <v>1.86508</v>
      </c>
      <c r="IK429">
        <v>5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5.302</v>
      </c>
      <c r="IY429">
        <v>0.393</v>
      </c>
      <c r="IZ429">
        <v>3.97360106167472</v>
      </c>
      <c r="JA429">
        <v>0.00378919108122332</v>
      </c>
      <c r="JB429">
        <v>-1.39025892724049e-06</v>
      </c>
      <c r="JC429">
        <v>2.66215117939144e-10</v>
      </c>
      <c r="JD429">
        <v>0.0716792814121334</v>
      </c>
      <c r="JE429">
        <v>0.00926075309058177</v>
      </c>
      <c r="JF429">
        <v>8.50568971851429e-05</v>
      </c>
      <c r="JG429">
        <v>6.08600627940814e-06</v>
      </c>
      <c r="JH429">
        <v>1</v>
      </c>
      <c r="JI429">
        <v>1927</v>
      </c>
      <c r="JJ429">
        <v>1</v>
      </c>
      <c r="JK429">
        <v>28</v>
      </c>
      <c r="JL429">
        <v>29320985.6</v>
      </c>
      <c r="JM429">
        <v>29320985.6</v>
      </c>
      <c r="JN429">
        <v>1.09741</v>
      </c>
      <c r="JO429">
        <v>2.40234</v>
      </c>
      <c r="JP429">
        <v>1.49902</v>
      </c>
      <c r="JQ429">
        <v>2.32544</v>
      </c>
      <c r="JR429">
        <v>1.54419</v>
      </c>
      <c r="JS429">
        <v>2.27539</v>
      </c>
      <c r="JT429">
        <v>35.4059</v>
      </c>
      <c r="JU429">
        <v>24.1313</v>
      </c>
      <c r="JV429">
        <v>18</v>
      </c>
      <c r="JW429">
        <v>546.282</v>
      </c>
      <c r="JX429">
        <v>425.947</v>
      </c>
      <c r="JY429">
        <v>26.1719</v>
      </c>
      <c r="JZ429">
        <v>27.637</v>
      </c>
      <c r="KA429">
        <v>30</v>
      </c>
      <c r="KB429">
        <v>27.5079</v>
      </c>
      <c r="KC429">
        <v>27.5287</v>
      </c>
      <c r="KD429">
        <v>22.0035</v>
      </c>
      <c r="KE429">
        <v>29.8851</v>
      </c>
      <c r="KF429">
        <v>46.1658</v>
      </c>
      <c r="KG429">
        <v>26.1674</v>
      </c>
      <c r="KH429">
        <v>454.03</v>
      </c>
      <c r="KI429">
        <v>20.9068</v>
      </c>
      <c r="KJ429">
        <v>92.8285</v>
      </c>
      <c r="KK429">
        <v>98.8622</v>
      </c>
    </row>
    <row r="430" spans="1:297">
      <c r="A430">
        <v>414</v>
      </c>
      <c r="B430">
        <v>1759259138</v>
      </c>
      <c r="C430">
        <v>9297</v>
      </c>
      <c r="D430" t="s">
        <v>1274</v>
      </c>
      <c r="E430" t="s">
        <v>1275</v>
      </c>
      <c r="F430">
        <v>5</v>
      </c>
      <c r="G430" t="s">
        <v>1221</v>
      </c>
      <c r="H430" t="s">
        <v>436</v>
      </c>
      <c r="I430">
        <v>1759259129.84615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448.760729071232</v>
      </c>
      <c r="AK430">
        <v>428.916618181818</v>
      </c>
      <c r="AL430">
        <v>1.89178632661357</v>
      </c>
      <c r="AM430">
        <v>62.8518572753669</v>
      </c>
      <c r="AN430">
        <f>(AP430 - AO430 + DY430*1E3/(8.314*(EA430+273.15)) * AR430/DX430 * AQ430) * DX430/(100*DL430) * 1000/(1000 - AP430)</f>
        <v>0</v>
      </c>
      <c r="AO430">
        <v>20.9280440845066</v>
      </c>
      <c r="AP430">
        <v>22.9197442424242</v>
      </c>
      <c r="AQ430">
        <v>1.78007536204941e-05</v>
      </c>
      <c r="AR430">
        <v>103.925348204212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2.44</v>
      </c>
      <c r="DM430">
        <v>0.5</v>
      </c>
      <c r="DN430" t="s">
        <v>438</v>
      </c>
      <c r="DO430">
        <v>2</v>
      </c>
      <c r="DP430" t="b">
        <v>1</v>
      </c>
      <c r="DQ430">
        <v>1759259129.84615</v>
      </c>
      <c r="DR430">
        <v>411.224</v>
      </c>
      <c r="DS430">
        <v>429.349923076923</v>
      </c>
      <c r="DT430">
        <v>22.9178615384615</v>
      </c>
      <c r="DU430">
        <v>20.9301692307692</v>
      </c>
      <c r="DV430">
        <v>405.923538461538</v>
      </c>
      <c r="DW430">
        <v>22.5248615384615</v>
      </c>
      <c r="DX430">
        <v>499.999076923077</v>
      </c>
      <c r="DY430">
        <v>90.5899230769231</v>
      </c>
      <c r="DZ430">
        <v>0.0269882923076923</v>
      </c>
      <c r="EA430">
        <v>29.6193384615385</v>
      </c>
      <c r="EB430">
        <v>29.9978846153846</v>
      </c>
      <c r="EC430">
        <v>999.9</v>
      </c>
      <c r="ED430">
        <v>0</v>
      </c>
      <c r="EE430">
        <v>0</v>
      </c>
      <c r="EF430">
        <v>9991.92076923077</v>
      </c>
      <c r="EG430">
        <v>0</v>
      </c>
      <c r="EH430">
        <v>9.23172538461539</v>
      </c>
      <c r="EI430">
        <v>-18.1258461538462</v>
      </c>
      <c r="EJ430">
        <v>420.869384615385</v>
      </c>
      <c r="EK430">
        <v>438.528230769231</v>
      </c>
      <c r="EL430">
        <v>1.98769153846154</v>
      </c>
      <c r="EM430">
        <v>429.349923076923</v>
      </c>
      <c r="EN430">
        <v>20.9301692307692</v>
      </c>
      <c r="EO430">
        <v>2.07612538461538</v>
      </c>
      <c r="EP430">
        <v>1.89606153846154</v>
      </c>
      <c r="EQ430">
        <v>18.0371846153846</v>
      </c>
      <c r="ER430">
        <v>16.6020846153846</v>
      </c>
      <c r="ES430">
        <v>1999.97230769231</v>
      </c>
      <c r="ET430">
        <v>0.979993615384615</v>
      </c>
      <c r="EU430">
        <v>0.0200065307692308</v>
      </c>
      <c r="EV430">
        <v>0</v>
      </c>
      <c r="EW430">
        <v>447.269923076923</v>
      </c>
      <c r="EX430">
        <v>5.00016</v>
      </c>
      <c r="EY430">
        <v>9102.89692307692</v>
      </c>
      <c r="EZ430">
        <v>18233.8769230769</v>
      </c>
      <c r="FA430">
        <v>48.437</v>
      </c>
      <c r="FB430">
        <v>48.8410769230769</v>
      </c>
      <c r="FC430">
        <v>48.812</v>
      </c>
      <c r="FD430">
        <v>48.562</v>
      </c>
      <c r="FE430">
        <v>50.25</v>
      </c>
      <c r="FF430">
        <v>1955.06230769231</v>
      </c>
      <c r="FG430">
        <v>39.91</v>
      </c>
      <c r="FH430">
        <v>0</v>
      </c>
      <c r="FI430">
        <v>1759259145.4</v>
      </c>
      <c r="FJ430">
        <v>0</v>
      </c>
      <c r="FK430">
        <v>447.80868</v>
      </c>
      <c r="FL430">
        <v>34.1903076476449</v>
      </c>
      <c r="FM430">
        <v>681.839229698061</v>
      </c>
      <c r="FN430">
        <v>9114.2288</v>
      </c>
      <c r="FO430">
        <v>15</v>
      </c>
      <c r="FP430">
        <v>0</v>
      </c>
      <c r="FQ430" t="s">
        <v>439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-16.1081333333333</v>
      </c>
      <c r="GD430">
        <v>-54.9601168831169</v>
      </c>
      <c r="GE430">
        <v>6.06062940958424</v>
      </c>
      <c r="GF430">
        <v>0</v>
      </c>
      <c r="GG430">
        <v>445.267205882353</v>
      </c>
      <c r="GH430">
        <v>39.081390389691</v>
      </c>
      <c r="GI430">
        <v>3.84972953044918</v>
      </c>
      <c r="GJ430">
        <v>-1</v>
      </c>
      <c r="GK430">
        <v>1.98714285714286</v>
      </c>
      <c r="GL430">
        <v>0.0183451948051962</v>
      </c>
      <c r="GM430">
        <v>0.00215854921043685</v>
      </c>
      <c r="GN430">
        <v>1</v>
      </c>
      <c r="GO430">
        <v>1</v>
      </c>
      <c r="GP430">
        <v>2</v>
      </c>
      <c r="GQ430" t="s">
        <v>440</v>
      </c>
      <c r="GR430">
        <v>3.12535</v>
      </c>
      <c r="GS430">
        <v>2.65233</v>
      </c>
      <c r="GT430">
        <v>0.0894647</v>
      </c>
      <c r="GU430">
        <v>0.0950781</v>
      </c>
      <c r="GV430">
        <v>0.0984059</v>
      </c>
      <c r="GW430">
        <v>0.0928529</v>
      </c>
      <c r="GX430">
        <v>23397.6</v>
      </c>
      <c r="GY430">
        <v>22110.9</v>
      </c>
      <c r="GZ430">
        <v>22977.9</v>
      </c>
      <c r="HA430">
        <v>23789.1</v>
      </c>
      <c r="HB430">
        <v>35296.7</v>
      </c>
      <c r="HC430">
        <v>35717.3</v>
      </c>
      <c r="HD430">
        <v>41414.2</v>
      </c>
      <c r="HE430">
        <v>42417.5</v>
      </c>
      <c r="HF430">
        <v>1.91087</v>
      </c>
      <c r="HG430">
        <v>1.81133</v>
      </c>
      <c r="HH430">
        <v>0.175145</v>
      </c>
      <c r="HI430">
        <v>0</v>
      </c>
      <c r="HJ430">
        <v>27.1331</v>
      </c>
      <c r="HK430">
        <v>999.9</v>
      </c>
      <c r="HL430">
        <v>53.516</v>
      </c>
      <c r="HM430">
        <v>30.021</v>
      </c>
      <c r="HN430">
        <v>25.1971</v>
      </c>
      <c r="HO430">
        <v>53.2596</v>
      </c>
      <c r="HP430">
        <v>42.6122</v>
      </c>
      <c r="HQ430">
        <v>1</v>
      </c>
      <c r="HR430">
        <v>0.0086814</v>
      </c>
      <c r="HS430">
        <v>0.334197</v>
      </c>
      <c r="HT430">
        <v>20.2177</v>
      </c>
      <c r="HU430">
        <v>5.23241</v>
      </c>
      <c r="HV430">
        <v>11.992</v>
      </c>
      <c r="HW430">
        <v>4.95565</v>
      </c>
      <c r="HX430">
        <v>3.30385</v>
      </c>
      <c r="HY430">
        <v>52.5</v>
      </c>
      <c r="HZ430">
        <v>9999</v>
      </c>
      <c r="IA430">
        <v>9999</v>
      </c>
      <c r="IB430">
        <v>9999</v>
      </c>
      <c r="IC430">
        <v>1.86846</v>
      </c>
      <c r="ID430">
        <v>1.86417</v>
      </c>
      <c r="IE430">
        <v>1.8718</v>
      </c>
      <c r="IF430">
        <v>1.86264</v>
      </c>
      <c r="IG430">
        <v>1.86209</v>
      </c>
      <c r="IH430">
        <v>1.86857</v>
      </c>
      <c r="II430">
        <v>1.85867</v>
      </c>
      <c r="IJ430">
        <v>1.86508</v>
      </c>
      <c r="IK430">
        <v>5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5.328</v>
      </c>
      <c r="IY430">
        <v>0.3931</v>
      </c>
      <c r="IZ430">
        <v>3.97360106167472</v>
      </c>
      <c r="JA430">
        <v>0.00378919108122332</v>
      </c>
      <c r="JB430">
        <v>-1.39025892724049e-06</v>
      </c>
      <c r="JC430">
        <v>2.66215117939144e-10</v>
      </c>
      <c r="JD430">
        <v>0.0716792814121334</v>
      </c>
      <c r="JE430">
        <v>0.00926075309058177</v>
      </c>
      <c r="JF430">
        <v>8.50568971851429e-05</v>
      </c>
      <c r="JG430">
        <v>6.08600627940814e-06</v>
      </c>
      <c r="JH430">
        <v>1</v>
      </c>
      <c r="JI430">
        <v>1927</v>
      </c>
      <c r="JJ430">
        <v>1</v>
      </c>
      <c r="JK430">
        <v>28</v>
      </c>
      <c r="JL430">
        <v>29320985.6</v>
      </c>
      <c r="JM430">
        <v>29320985.6</v>
      </c>
      <c r="JN430">
        <v>1.13159</v>
      </c>
      <c r="JO430">
        <v>2.38403</v>
      </c>
      <c r="JP430">
        <v>1.4978</v>
      </c>
      <c r="JQ430">
        <v>2.32544</v>
      </c>
      <c r="JR430">
        <v>1.54419</v>
      </c>
      <c r="JS430">
        <v>2.3584</v>
      </c>
      <c r="JT430">
        <v>35.3827</v>
      </c>
      <c r="JU430">
        <v>24.14</v>
      </c>
      <c r="JV430">
        <v>18</v>
      </c>
      <c r="JW430">
        <v>546.257</v>
      </c>
      <c r="JX430">
        <v>426.11</v>
      </c>
      <c r="JY430">
        <v>26.1712</v>
      </c>
      <c r="JZ430">
        <v>27.637</v>
      </c>
      <c r="KA430">
        <v>30.0002</v>
      </c>
      <c r="KB430">
        <v>27.5088</v>
      </c>
      <c r="KC430">
        <v>27.531</v>
      </c>
      <c r="KD430">
        <v>22.6897</v>
      </c>
      <c r="KE430">
        <v>29.8851</v>
      </c>
      <c r="KF430">
        <v>46.1658</v>
      </c>
      <c r="KG430">
        <v>26.1683</v>
      </c>
      <c r="KH430">
        <v>474.34</v>
      </c>
      <c r="KI430">
        <v>20.9068</v>
      </c>
      <c r="KJ430">
        <v>92.829</v>
      </c>
      <c r="KK430">
        <v>98.8614</v>
      </c>
    </row>
    <row r="431" spans="1:297">
      <c r="A431">
        <v>415</v>
      </c>
      <c r="B431">
        <v>1759259143</v>
      </c>
      <c r="C431">
        <v>9302</v>
      </c>
      <c r="D431" t="s">
        <v>1276</v>
      </c>
      <c r="E431" t="s">
        <v>1277</v>
      </c>
      <c r="F431">
        <v>5</v>
      </c>
      <c r="G431" t="s">
        <v>1221</v>
      </c>
      <c r="H431" t="s">
        <v>436</v>
      </c>
      <c r="I431">
        <v>1759259134.84615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466.356291625143</v>
      </c>
      <c r="AK431">
        <v>442.382915151515</v>
      </c>
      <c r="AL431">
        <v>2.81355996170703</v>
      </c>
      <c r="AM431">
        <v>62.8518572753669</v>
      </c>
      <c r="AN431">
        <f>(AP431 - AO431 + DY431*1E3/(8.314*(EA431+273.15)) * AR431/DX431 * AQ431) * DX431/(100*DL431) * 1000/(1000 - AP431)</f>
        <v>0</v>
      </c>
      <c r="AO431">
        <v>20.9289461138092</v>
      </c>
      <c r="AP431">
        <v>22.920683030303</v>
      </c>
      <c r="AQ431">
        <v>1.22401859825844e-05</v>
      </c>
      <c r="AR431">
        <v>103.925348204212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2.44</v>
      </c>
      <c r="DM431">
        <v>0.5</v>
      </c>
      <c r="DN431" t="s">
        <v>438</v>
      </c>
      <c r="DO431">
        <v>2</v>
      </c>
      <c r="DP431" t="b">
        <v>1</v>
      </c>
      <c r="DQ431">
        <v>1759259134.84615</v>
      </c>
      <c r="DR431">
        <v>417.179076923077</v>
      </c>
      <c r="DS431">
        <v>441.559384615385</v>
      </c>
      <c r="DT431">
        <v>22.9186230769231</v>
      </c>
      <c r="DU431">
        <v>20.9290923076923</v>
      </c>
      <c r="DV431">
        <v>411.862153846154</v>
      </c>
      <c r="DW431">
        <v>22.5256076923077</v>
      </c>
      <c r="DX431">
        <v>500.024923076923</v>
      </c>
      <c r="DY431">
        <v>90.5902076923077</v>
      </c>
      <c r="DZ431">
        <v>0.0268685076923077</v>
      </c>
      <c r="EA431">
        <v>29.6206538461539</v>
      </c>
      <c r="EB431">
        <v>29.9934307692308</v>
      </c>
      <c r="EC431">
        <v>999.9</v>
      </c>
      <c r="ED431">
        <v>0</v>
      </c>
      <c r="EE431">
        <v>0</v>
      </c>
      <c r="EF431">
        <v>9998.50769230769</v>
      </c>
      <c r="EG431">
        <v>0</v>
      </c>
      <c r="EH431">
        <v>9.23033461538462</v>
      </c>
      <c r="EI431">
        <v>-24.3802076923077</v>
      </c>
      <c r="EJ431">
        <v>426.964615384615</v>
      </c>
      <c r="EK431">
        <v>450.998230769231</v>
      </c>
      <c r="EL431">
        <v>1.98951769230769</v>
      </c>
      <c r="EM431">
        <v>441.559384615385</v>
      </c>
      <c r="EN431">
        <v>20.9290923076923</v>
      </c>
      <c r="EO431">
        <v>2.0762</v>
      </c>
      <c r="EP431">
        <v>1.89597076923077</v>
      </c>
      <c r="EQ431">
        <v>18.0377692307692</v>
      </c>
      <c r="ER431">
        <v>16.6013230769231</v>
      </c>
      <c r="ES431">
        <v>1999.97384615385</v>
      </c>
      <c r="ET431">
        <v>0.979993615384615</v>
      </c>
      <c r="EU431">
        <v>0.0200065230769231</v>
      </c>
      <c r="EV431">
        <v>0</v>
      </c>
      <c r="EW431">
        <v>450.075769230769</v>
      </c>
      <c r="EX431">
        <v>5.00016</v>
      </c>
      <c r="EY431">
        <v>9157.80384615385</v>
      </c>
      <c r="EZ431">
        <v>18233.9</v>
      </c>
      <c r="FA431">
        <v>48.437</v>
      </c>
      <c r="FB431">
        <v>48.8313846153846</v>
      </c>
      <c r="FC431">
        <v>48.812</v>
      </c>
      <c r="FD431">
        <v>48.562</v>
      </c>
      <c r="FE431">
        <v>50.25</v>
      </c>
      <c r="FF431">
        <v>1955.06384615385</v>
      </c>
      <c r="FG431">
        <v>39.91</v>
      </c>
      <c r="FH431">
        <v>0</v>
      </c>
      <c r="FI431">
        <v>1759259150.2</v>
      </c>
      <c r="FJ431">
        <v>0</v>
      </c>
      <c r="FK431">
        <v>450.37404</v>
      </c>
      <c r="FL431">
        <v>30.0136923128217</v>
      </c>
      <c r="FM431">
        <v>592.343846137102</v>
      </c>
      <c r="FN431">
        <v>9165.3412</v>
      </c>
      <c r="FO431">
        <v>15</v>
      </c>
      <c r="FP431">
        <v>0</v>
      </c>
      <c r="FQ431" t="s">
        <v>439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-21.440045</v>
      </c>
      <c r="GD431">
        <v>-80.321445112782</v>
      </c>
      <c r="GE431">
        <v>7.81702271612888</v>
      </c>
      <c r="GF431">
        <v>0</v>
      </c>
      <c r="GG431">
        <v>448.521</v>
      </c>
      <c r="GH431">
        <v>32.7424904673461</v>
      </c>
      <c r="GI431">
        <v>3.22532594796064</v>
      </c>
      <c r="GJ431">
        <v>-1</v>
      </c>
      <c r="GK431">
        <v>1.988603</v>
      </c>
      <c r="GL431">
        <v>0.0235705263157841</v>
      </c>
      <c r="GM431">
        <v>0.00237787531212214</v>
      </c>
      <c r="GN431">
        <v>1</v>
      </c>
      <c r="GO431">
        <v>1</v>
      </c>
      <c r="GP431">
        <v>2</v>
      </c>
      <c r="GQ431" t="s">
        <v>440</v>
      </c>
      <c r="GR431">
        <v>3.12513</v>
      </c>
      <c r="GS431">
        <v>2.65278</v>
      </c>
      <c r="GT431">
        <v>0.0916868</v>
      </c>
      <c r="GU431">
        <v>0.0975874</v>
      </c>
      <c r="GV431">
        <v>0.0984091</v>
      </c>
      <c r="GW431">
        <v>0.0928493</v>
      </c>
      <c r="GX431">
        <v>23340.6</v>
      </c>
      <c r="GY431">
        <v>22049.6</v>
      </c>
      <c r="GZ431">
        <v>22978</v>
      </c>
      <c r="HA431">
        <v>23789.2</v>
      </c>
      <c r="HB431">
        <v>35296.7</v>
      </c>
      <c r="HC431">
        <v>35718.1</v>
      </c>
      <c r="HD431">
        <v>41414.2</v>
      </c>
      <c r="HE431">
        <v>42418</v>
      </c>
      <c r="HF431">
        <v>1.91063</v>
      </c>
      <c r="HG431">
        <v>1.81165</v>
      </c>
      <c r="HH431">
        <v>0.175055</v>
      </c>
      <c r="HI431">
        <v>0</v>
      </c>
      <c r="HJ431">
        <v>27.1325</v>
      </c>
      <c r="HK431">
        <v>999.9</v>
      </c>
      <c r="HL431">
        <v>53.516</v>
      </c>
      <c r="HM431">
        <v>30.031</v>
      </c>
      <c r="HN431">
        <v>25.2132</v>
      </c>
      <c r="HO431">
        <v>54.3496</v>
      </c>
      <c r="HP431">
        <v>42.7244</v>
      </c>
      <c r="HQ431">
        <v>1</v>
      </c>
      <c r="HR431">
        <v>0.00867124</v>
      </c>
      <c r="HS431">
        <v>0.314755</v>
      </c>
      <c r="HT431">
        <v>20.2177</v>
      </c>
      <c r="HU431">
        <v>5.23271</v>
      </c>
      <c r="HV431">
        <v>11.992</v>
      </c>
      <c r="HW431">
        <v>4.9558</v>
      </c>
      <c r="HX431">
        <v>3.30398</v>
      </c>
      <c r="HY431">
        <v>52.5</v>
      </c>
      <c r="HZ431">
        <v>9999</v>
      </c>
      <c r="IA431">
        <v>9999</v>
      </c>
      <c r="IB431">
        <v>9999</v>
      </c>
      <c r="IC431">
        <v>1.86846</v>
      </c>
      <c r="ID431">
        <v>1.86419</v>
      </c>
      <c r="IE431">
        <v>1.8718</v>
      </c>
      <c r="IF431">
        <v>1.86264</v>
      </c>
      <c r="IG431">
        <v>1.86206</v>
      </c>
      <c r="IH431">
        <v>1.86857</v>
      </c>
      <c r="II431">
        <v>1.85868</v>
      </c>
      <c r="IJ431">
        <v>1.86508</v>
      </c>
      <c r="IK431">
        <v>5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5.367</v>
      </c>
      <c r="IY431">
        <v>0.3931</v>
      </c>
      <c r="IZ431">
        <v>3.97360106167472</v>
      </c>
      <c r="JA431">
        <v>0.00378919108122332</v>
      </c>
      <c r="JB431">
        <v>-1.39025892724049e-06</v>
      </c>
      <c r="JC431">
        <v>2.66215117939144e-10</v>
      </c>
      <c r="JD431">
        <v>0.0716792814121334</v>
      </c>
      <c r="JE431">
        <v>0.00926075309058177</v>
      </c>
      <c r="JF431">
        <v>8.50568971851429e-05</v>
      </c>
      <c r="JG431">
        <v>6.08600627940814e-06</v>
      </c>
      <c r="JH431">
        <v>1</v>
      </c>
      <c r="JI431">
        <v>1927</v>
      </c>
      <c r="JJ431">
        <v>1</v>
      </c>
      <c r="JK431">
        <v>28</v>
      </c>
      <c r="JL431">
        <v>29320985.7</v>
      </c>
      <c r="JM431">
        <v>29320985.7</v>
      </c>
      <c r="JN431">
        <v>1.16089</v>
      </c>
      <c r="JO431">
        <v>2.38159</v>
      </c>
      <c r="JP431">
        <v>1.4978</v>
      </c>
      <c r="JQ431">
        <v>2.32666</v>
      </c>
      <c r="JR431">
        <v>1.54419</v>
      </c>
      <c r="JS431">
        <v>2.34741</v>
      </c>
      <c r="JT431">
        <v>35.4059</v>
      </c>
      <c r="JU431">
        <v>24.1488</v>
      </c>
      <c r="JV431">
        <v>18</v>
      </c>
      <c r="JW431">
        <v>546.108</v>
      </c>
      <c r="JX431">
        <v>426.301</v>
      </c>
      <c r="JY431">
        <v>26.1715</v>
      </c>
      <c r="JZ431">
        <v>27.6391</v>
      </c>
      <c r="KA431">
        <v>30.0001</v>
      </c>
      <c r="KB431">
        <v>27.5101</v>
      </c>
      <c r="KC431">
        <v>27.531</v>
      </c>
      <c r="KD431">
        <v>23.2846</v>
      </c>
      <c r="KE431">
        <v>29.8851</v>
      </c>
      <c r="KF431">
        <v>46.1658</v>
      </c>
      <c r="KG431">
        <v>26.1756</v>
      </c>
      <c r="KH431">
        <v>487.924</v>
      </c>
      <c r="KI431">
        <v>20.9068</v>
      </c>
      <c r="KJ431">
        <v>92.8291</v>
      </c>
      <c r="KK431">
        <v>98.8622</v>
      </c>
    </row>
    <row r="432" spans="1:297">
      <c r="A432">
        <v>416</v>
      </c>
      <c r="B432">
        <v>1759259148</v>
      </c>
      <c r="C432">
        <v>9307</v>
      </c>
      <c r="D432" t="s">
        <v>1278</v>
      </c>
      <c r="E432" t="s">
        <v>1279</v>
      </c>
      <c r="F432">
        <v>5</v>
      </c>
      <c r="G432" t="s">
        <v>1221</v>
      </c>
      <c r="H432" t="s">
        <v>436</v>
      </c>
      <c r="I432">
        <v>1759259139.84615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482.388148463193</v>
      </c>
      <c r="AK432">
        <v>457.171533333333</v>
      </c>
      <c r="AL432">
        <v>2.99814564466307</v>
      </c>
      <c r="AM432">
        <v>62.8518572753669</v>
      </c>
      <c r="AN432">
        <f>(AP432 - AO432 + DY432*1E3/(8.314*(EA432+273.15)) * AR432/DX432 * AQ432) * DX432/(100*DL432) * 1000/(1000 - AP432)</f>
        <v>0</v>
      </c>
      <c r="AO432">
        <v>20.9276391334039</v>
      </c>
      <c r="AP432">
        <v>22.9184806060606</v>
      </c>
      <c r="AQ432">
        <v>-1.32668692381925e-05</v>
      </c>
      <c r="AR432">
        <v>103.925348204212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2.44</v>
      </c>
      <c r="DM432">
        <v>0.5</v>
      </c>
      <c r="DN432" t="s">
        <v>438</v>
      </c>
      <c r="DO432">
        <v>2</v>
      </c>
      <c r="DP432" t="b">
        <v>1</v>
      </c>
      <c r="DQ432">
        <v>1759259139.84615</v>
      </c>
      <c r="DR432">
        <v>427.395153846154</v>
      </c>
      <c r="DS432">
        <v>457.008923076923</v>
      </c>
      <c r="DT432">
        <v>22.9192</v>
      </c>
      <c r="DU432">
        <v>20.9282</v>
      </c>
      <c r="DV432">
        <v>422.050153846154</v>
      </c>
      <c r="DW432">
        <v>22.5261615384615</v>
      </c>
      <c r="DX432">
        <v>499.987461538462</v>
      </c>
      <c r="DY432">
        <v>90.5902153846154</v>
      </c>
      <c r="DZ432">
        <v>0.0269253615384615</v>
      </c>
      <c r="EA432">
        <v>29.6216923076923</v>
      </c>
      <c r="EB432">
        <v>29.9943846153846</v>
      </c>
      <c r="EC432">
        <v>999.9</v>
      </c>
      <c r="ED432">
        <v>0</v>
      </c>
      <c r="EE432">
        <v>0</v>
      </c>
      <c r="EF432">
        <v>10003.5538461538</v>
      </c>
      <c r="EG432">
        <v>0</v>
      </c>
      <c r="EH432">
        <v>9.2298</v>
      </c>
      <c r="EI432">
        <v>-29.6137230769231</v>
      </c>
      <c r="EJ432">
        <v>437.420538461538</v>
      </c>
      <c r="EK432">
        <v>466.777692307692</v>
      </c>
      <c r="EL432">
        <v>1.99097461538462</v>
      </c>
      <c r="EM432">
        <v>457.008923076923</v>
      </c>
      <c r="EN432">
        <v>20.9282</v>
      </c>
      <c r="EO432">
        <v>2.07625230769231</v>
      </c>
      <c r="EP432">
        <v>1.89589153846154</v>
      </c>
      <c r="EQ432">
        <v>18.0381615384615</v>
      </c>
      <c r="ER432">
        <v>16.6006692307692</v>
      </c>
      <c r="ES432">
        <v>1999.97923076923</v>
      </c>
      <c r="ET432">
        <v>0.979993615384615</v>
      </c>
      <c r="EU432">
        <v>0.0200065153846154</v>
      </c>
      <c r="EV432">
        <v>0</v>
      </c>
      <c r="EW432">
        <v>452.460923076923</v>
      </c>
      <c r="EX432">
        <v>5.00016</v>
      </c>
      <c r="EY432">
        <v>9204.41076923077</v>
      </c>
      <c r="EZ432">
        <v>18233.9461538462</v>
      </c>
      <c r="FA432">
        <v>48.437</v>
      </c>
      <c r="FB432">
        <v>48.8362307692308</v>
      </c>
      <c r="FC432">
        <v>48.812</v>
      </c>
      <c r="FD432">
        <v>48.562</v>
      </c>
      <c r="FE432">
        <v>50.25</v>
      </c>
      <c r="FF432">
        <v>1955.06923076923</v>
      </c>
      <c r="FG432">
        <v>39.91</v>
      </c>
      <c r="FH432">
        <v>0</v>
      </c>
      <c r="FI432">
        <v>1759259155.6</v>
      </c>
      <c r="FJ432">
        <v>0</v>
      </c>
      <c r="FK432">
        <v>452.790615384615</v>
      </c>
      <c r="FL432">
        <v>26.6099145333326</v>
      </c>
      <c r="FM432">
        <v>511.216752194208</v>
      </c>
      <c r="FN432">
        <v>9212.09961538462</v>
      </c>
      <c r="FO432">
        <v>15</v>
      </c>
      <c r="FP432">
        <v>0</v>
      </c>
      <c r="FQ432" t="s">
        <v>439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-26.038880952381</v>
      </c>
      <c r="GD432">
        <v>-65.7778675324675</v>
      </c>
      <c r="GE432">
        <v>6.96115526123831</v>
      </c>
      <c r="GF432">
        <v>0</v>
      </c>
      <c r="GG432">
        <v>451.001029411765</v>
      </c>
      <c r="GH432">
        <v>29.2332620105325</v>
      </c>
      <c r="GI432">
        <v>2.8811975603016</v>
      </c>
      <c r="GJ432">
        <v>-1</v>
      </c>
      <c r="GK432">
        <v>1.99006857142857</v>
      </c>
      <c r="GL432">
        <v>0.0184168831168831</v>
      </c>
      <c r="GM432">
        <v>0.00206631783318905</v>
      </c>
      <c r="GN432">
        <v>1</v>
      </c>
      <c r="GO432">
        <v>1</v>
      </c>
      <c r="GP432">
        <v>2</v>
      </c>
      <c r="GQ432" t="s">
        <v>440</v>
      </c>
      <c r="GR432">
        <v>3.12539</v>
      </c>
      <c r="GS432">
        <v>2.65267</v>
      </c>
      <c r="GT432">
        <v>0.0940374</v>
      </c>
      <c r="GU432">
        <v>0.0999879</v>
      </c>
      <c r="GV432">
        <v>0.0984029</v>
      </c>
      <c r="GW432">
        <v>0.0928483</v>
      </c>
      <c r="GX432">
        <v>23280.3</v>
      </c>
      <c r="GY432">
        <v>21990.9</v>
      </c>
      <c r="GZ432">
        <v>22978.1</v>
      </c>
      <c r="HA432">
        <v>23789.1</v>
      </c>
      <c r="HB432">
        <v>35297.1</v>
      </c>
      <c r="HC432">
        <v>35718.2</v>
      </c>
      <c r="HD432">
        <v>41414.1</v>
      </c>
      <c r="HE432">
        <v>42417.9</v>
      </c>
      <c r="HF432">
        <v>1.91083</v>
      </c>
      <c r="HG432">
        <v>1.81135</v>
      </c>
      <c r="HH432">
        <v>0.175774</v>
      </c>
      <c r="HI432">
        <v>0</v>
      </c>
      <c r="HJ432">
        <v>27.1305</v>
      </c>
      <c r="HK432">
        <v>999.9</v>
      </c>
      <c r="HL432">
        <v>53.516</v>
      </c>
      <c r="HM432">
        <v>30.021</v>
      </c>
      <c r="HN432">
        <v>25.1983</v>
      </c>
      <c r="HO432">
        <v>54.2696</v>
      </c>
      <c r="HP432">
        <v>42.7284</v>
      </c>
      <c r="HQ432">
        <v>1</v>
      </c>
      <c r="HR432">
        <v>0.00869411</v>
      </c>
      <c r="HS432">
        <v>0.303791</v>
      </c>
      <c r="HT432">
        <v>20.2177</v>
      </c>
      <c r="HU432">
        <v>5.23197</v>
      </c>
      <c r="HV432">
        <v>11.992</v>
      </c>
      <c r="HW432">
        <v>4.9557</v>
      </c>
      <c r="HX432">
        <v>3.30382</v>
      </c>
      <c r="HY432">
        <v>52.5</v>
      </c>
      <c r="HZ432">
        <v>9999</v>
      </c>
      <c r="IA432">
        <v>9999</v>
      </c>
      <c r="IB432">
        <v>9999</v>
      </c>
      <c r="IC432">
        <v>1.86848</v>
      </c>
      <c r="ID432">
        <v>1.86419</v>
      </c>
      <c r="IE432">
        <v>1.87183</v>
      </c>
      <c r="IF432">
        <v>1.86264</v>
      </c>
      <c r="IG432">
        <v>1.86207</v>
      </c>
      <c r="IH432">
        <v>1.86857</v>
      </c>
      <c r="II432">
        <v>1.85868</v>
      </c>
      <c r="IJ432">
        <v>1.86508</v>
      </c>
      <c r="IK432">
        <v>5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5.406</v>
      </c>
      <c r="IY432">
        <v>0.393</v>
      </c>
      <c r="IZ432">
        <v>3.97360106167472</v>
      </c>
      <c r="JA432">
        <v>0.00378919108122332</v>
      </c>
      <c r="JB432">
        <v>-1.39025892724049e-06</v>
      </c>
      <c r="JC432">
        <v>2.66215117939144e-10</v>
      </c>
      <c r="JD432">
        <v>0.0716792814121334</v>
      </c>
      <c r="JE432">
        <v>0.00926075309058177</v>
      </c>
      <c r="JF432">
        <v>8.50568971851429e-05</v>
      </c>
      <c r="JG432">
        <v>6.08600627940814e-06</v>
      </c>
      <c r="JH432">
        <v>1</v>
      </c>
      <c r="JI432">
        <v>1927</v>
      </c>
      <c r="JJ432">
        <v>1</v>
      </c>
      <c r="JK432">
        <v>28</v>
      </c>
      <c r="JL432">
        <v>29320985.8</v>
      </c>
      <c r="JM432">
        <v>29320985.8</v>
      </c>
      <c r="JN432">
        <v>1.19507</v>
      </c>
      <c r="JO432">
        <v>2.38159</v>
      </c>
      <c r="JP432">
        <v>1.4978</v>
      </c>
      <c r="JQ432">
        <v>2.32666</v>
      </c>
      <c r="JR432">
        <v>1.54419</v>
      </c>
      <c r="JS432">
        <v>2.33765</v>
      </c>
      <c r="JT432">
        <v>35.3827</v>
      </c>
      <c r="JU432">
        <v>24.1488</v>
      </c>
      <c r="JV432">
        <v>18</v>
      </c>
      <c r="JW432">
        <v>546.237</v>
      </c>
      <c r="JX432">
        <v>426.125</v>
      </c>
      <c r="JY432">
        <v>26.1779</v>
      </c>
      <c r="JZ432">
        <v>27.6393</v>
      </c>
      <c r="KA432">
        <v>30.0001</v>
      </c>
      <c r="KB432">
        <v>27.5101</v>
      </c>
      <c r="KC432">
        <v>27.531</v>
      </c>
      <c r="KD432">
        <v>23.9674</v>
      </c>
      <c r="KE432">
        <v>29.8851</v>
      </c>
      <c r="KF432">
        <v>46.1658</v>
      </c>
      <c r="KG432">
        <v>26.1822</v>
      </c>
      <c r="KH432">
        <v>508.16</v>
      </c>
      <c r="KI432">
        <v>20.9068</v>
      </c>
      <c r="KJ432">
        <v>92.8291</v>
      </c>
      <c r="KK432">
        <v>98.8619</v>
      </c>
    </row>
    <row r="433" spans="1:297">
      <c r="A433">
        <v>417</v>
      </c>
      <c r="B433">
        <v>1759259153</v>
      </c>
      <c r="C433">
        <v>9312</v>
      </c>
      <c r="D433" t="s">
        <v>1280</v>
      </c>
      <c r="E433" t="s">
        <v>1281</v>
      </c>
      <c r="F433">
        <v>5</v>
      </c>
      <c r="G433" t="s">
        <v>1221</v>
      </c>
      <c r="H433" t="s">
        <v>436</v>
      </c>
      <c r="I433">
        <v>1759259144.84615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498.603882934911</v>
      </c>
      <c r="AK433">
        <v>472.475751515151</v>
      </c>
      <c r="AL433">
        <v>3.0824296372561</v>
      </c>
      <c r="AM433">
        <v>62.8518572753669</v>
      </c>
      <c r="AN433">
        <f>(AP433 - AO433 + DY433*1E3/(8.314*(EA433+273.15)) * AR433/DX433 * AQ433) * DX433/(100*DL433) * 1000/(1000 - AP433)</f>
        <v>0</v>
      </c>
      <c r="AO433">
        <v>20.926727806195</v>
      </c>
      <c r="AP433">
        <v>22.9203012121212</v>
      </c>
      <c r="AQ433">
        <v>8.20974937838551e-06</v>
      </c>
      <c r="AR433">
        <v>103.925348204212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2.44</v>
      </c>
      <c r="DM433">
        <v>0.5</v>
      </c>
      <c r="DN433" t="s">
        <v>438</v>
      </c>
      <c r="DO433">
        <v>2</v>
      </c>
      <c r="DP433" t="b">
        <v>1</v>
      </c>
      <c r="DQ433">
        <v>1759259144.84615</v>
      </c>
      <c r="DR433">
        <v>440.653076923077</v>
      </c>
      <c r="DS433">
        <v>473.292076923077</v>
      </c>
      <c r="DT433">
        <v>22.9196538461538</v>
      </c>
      <c r="DU433">
        <v>20.9277</v>
      </c>
      <c r="DV433">
        <v>435.271846153846</v>
      </c>
      <c r="DW433">
        <v>22.5266230769231</v>
      </c>
      <c r="DX433">
        <v>499.995615384615</v>
      </c>
      <c r="DY433">
        <v>90.5904461538462</v>
      </c>
      <c r="DZ433">
        <v>0.0268092538461538</v>
      </c>
      <c r="EA433">
        <v>29.6235</v>
      </c>
      <c r="EB433">
        <v>29.9914076923077</v>
      </c>
      <c r="EC433">
        <v>999.9</v>
      </c>
      <c r="ED433">
        <v>0</v>
      </c>
      <c r="EE433">
        <v>0</v>
      </c>
      <c r="EF433">
        <v>10020.4707692308</v>
      </c>
      <c r="EG433">
        <v>0</v>
      </c>
      <c r="EH433">
        <v>9.2298</v>
      </c>
      <c r="EI433">
        <v>-32.6389846153846</v>
      </c>
      <c r="EJ433">
        <v>450.989615384615</v>
      </c>
      <c r="EK433">
        <v>483.408769230769</v>
      </c>
      <c r="EL433">
        <v>1.99195307692308</v>
      </c>
      <c r="EM433">
        <v>473.292076923077</v>
      </c>
      <c r="EN433">
        <v>20.9277</v>
      </c>
      <c r="EO433">
        <v>2.0763</v>
      </c>
      <c r="EP433">
        <v>1.89584923076923</v>
      </c>
      <c r="EQ433">
        <v>18.0385230769231</v>
      </c>
      <c r="ER433">
        <v>16.6003153846154</v>
      </c>
      <c r="ES433">
        <v>1999.96076923077</v>
      </c>
      <c r="ET433">
        <v>0.979993461538462</v>
      </c>
      <c r="EU433">
        <v>0.0200067384615385</v>
      </c>
      <c r="EV433">
        <v>0</v>
      </c>
      <c r="EW433">
        <v>454.550846153846</v>
      </c>
      <c r="EX433">
        <v>5.00016</v>
      </c>
      <c r="EY433">
        <v>9245.27461538462</v>
      </c>
      <c r="EZ433">
        <v>18233.7923076923</v>
      </c>
      <c r="FA433">
        <v>48.437</v>
      </c>
      <c r="FB433">
        <v>48.8313846153846</v>
      </c>
      <c r="FC433">
        <v>48.812</v>
      </c>
      <c r="FD433">
        <v>48.562</v>
      </c>
      <c r="FE433">
        <v>50.25</v>
      </c>
      <c r="FF433">
        <v>1955.05076923077</v>
      </c>
      <c r="FG433">
        <v>39.91</v>
      </c>
      <c r="FH433">
        <v>0</v>
      </c>
      <c r="FI433">
        <v>1759259160.4</v>
      </c>
      <c r="FJ433">
        <v>0</v>
      </c>
      <c r="FK433">
        <v>454.738653846154</v>
      </c>
      <c r="FL433">
        <v>23.6083760763523</v>
      </c>
      <c r="FM433">
        <v>451.303931607674</v>
      </c>
      <c r="FN433">
        <v>9250.81692307692</v>
      </c>
      <c r="FO433">
        <v>15</v>
      </c>
      <c r="FP433">
        <v>0</v>
      </c>
      <c r="FQ433" t="s">
        <v>439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-30.967195</v>
      </c>
      <c r="GD433">
        <v>-32.6831593984963</v>
      </c>
      <c r="GE433">
        <v>3.44046614828209</v>
      </c>
      <c r="GF433">
        <v>0</v>
      </c>
      <c r="GG433">
        <v>453.216676470588</v>
      </c>
      <c r="GH433">
        <v>25.4104049043544</v>
      </c>
      <c r="GI433">
        <v>2.50875314379578</v>
      </c>
      <c r="GJ433">
        <v>-1</v>
      </c>
      <c r="GK433">
        <v>1.991535</v>
      </c>
      <c r="GL433">
        <v>0.0115010526315826</v>
      </c>
      <c r="GM433">
        <v>0.00136719237856272</v>
      </c>
      <c r="GN433">
        <v>1</v>
      </c>
      <c r="GO433">
        <v>1</v>
      </c>
      <c r="GP433">
        <v>2</v>
      </c>
      <c r="GQ433" t="s">
        <v>440</v>
      </c>
      <c r="GR433">
        <v>3.12535</v>
      </c>
      <c r="GS433">
        <v>2.65236</v>
      </c>
      <c r="GT433">
        <v>0.0964567</v>
      </c>
      <c r="GU433">
        <v>0.102685</v>
      </c>
      <c r="GV433">
        <v>0.0984105</v>
      </c>
      <c r="GW433">
        <v>0.0928473</v>
      </c>
      <c r="GX433">
        <v>23218.1</v>
      </c>
      <c r="GY433">
        <v>21924.8</v>
      </c>
      <c r="GZ433">
        <v>22978</v>
      </c>
      <c r="HA433">
        <v>23788.9</v>
      </c>
      <c r="HB433">
        <v>35297.1</v>
      </c>
      <c r="HC433">
        <v>35718.4</v>
      </c>
      <c r="HD433">
        <v>41414.3</v>
      </c>
      <c r="HE433">
        <v>42417.8</v>
      </c>
      <c r="HF433">
        <v>1.9109</v>
      </c>
      <c r="HG433">
        <v>1.81162</v>
      </c>
      <c r="HH433">
        <v>0.176508</v>
      </c>
      <c r="HI433">
        <v>0</v>
      </c>
      <c r="HJ433">
        <v>27.1305</v>
      </c>
      <c r="HK433">
        <v>999.9</v>
      </c>
      <c r="HL433">
        <v>53.516</v>
      </c>
      <c r="HM433">
        <v>30.021</v>
      </c>
      <c r="HN433">
        <v>25.1995</v>
      </c>
      <c r="HO433">
        <v>53.5896</v>
      </c>
      <c r="HP433">
        <v>42.6322</v>
      </c>
      <c r="HQ433">
        <v>1</v>
      </c>
      <c r="HR433">
        <v>0.00869919</v>
      </c>
      <c r="HS433">
        <v>0.309058</v>
      </c>
      <c r="HT433">
        <v>20.2177</v>
      </c>
      <c r="HU433">
        <v>5.23241</v>
      </c>
      <c r="HV433">
        <v>11.992</v>
      </c>
      <c r="HW433">
        <v>4.95585</v>
      </c>
      <c r="HX433">
        <v>3.3039</v>
      </c>
      <c r="HY433">
        <v>52.5</v>
      </c>
      <c r="HZ433">
        <v>9999</v>
      </c>
      <c r="IA433">
        <v>9999</v>
      </c>
      <c r="IB433">
        <v>9999</v>
      </c>
      <c r="IC433">
        <v>1.86849</v>
      </c>
      <c r="ID433">
        <v>1.86419</v>
      </c>
      <c r="IE433">
        <v>1.8718</v>
      </c>
      <c r="IF433">
        <v>1.86264</v>
      </c>
      <c r="IG433">
        <v>1.86207</v>
      </c>
      <c r="IH433">
        <v>1.86857</v>
      </c>
      <c r="II433">
        <v>1.85868</v>
      </c>
      <c r="IJ433">
        <v>1.86508</v>
      </c>
      <c r="IK433">
        <v>5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5.447</v>
      </c>
      <c r="IY433">
        <v>0.3931</v>
      </c>
      <c r="IZ433">
        <v>3.97360106167472</v>
      </c>
      <c r="JA433">
        <v>0.00378919108122332</v>
      </c>
      <c r="JB433">
        <v>-1.39025892724049e-06</v>
      </c>
      <c r="JC433">
        <v>2.66215117939144e-10</v>
      </c>
      <c r="JD433">
        <v>0.0716792814121334</v>
      </c>
      <c r="JE433">
        <v>0.00926075309058177</v>
      </c>
      <c r="JF433">
        <v>8.50568971851429e-05</v>
      </c>
      <c r="JG433">
        <v>6.08600627940814e-06</v>
      </c>
      <c r="JH433">
        <v>1</v>
      </c>
      <c r="JI433">
        <v>1927</v>
      </c>
      <c r="JJ433">
        <v>1</v>
      </c>
      <c r="JK433">
        <v>28</v>
      </c>
      <c r="JL433">
        <v>29320985.9</v>
      </c>
      <c r="JM433">
        <v>29320985.9</v>
      </c>
      <c r="JN433">
        <v>1.22559</v>
      </c>
      <c r="JO433">
        <v>2.39136</v>
      </c>
      <c r="JP433">
        <v>1.49902</v>
      </c>
      <c r="JQ433">
        <v>2.32666</v>
      </c>
      <c r="JR433">
        <v>1.54419</v>
      </c>
      <c r="JS433">
        <v>2.29492</v>
      </c>
      <c r="JT433">
        <v>35.3827</v>
      </c>
      <c r="JU433">
        <v>24.1313</v>
      </c>
      <c r="JV433">
        <v>18</v>
      </c>
      <c r="JW433">
        <v>546.286</v>
      </c>
      <c r="JX433">
        <v>426.286</v>
      </c>
      <c r="JY433">
        <v>26.1842</v>
      </c>
      <c r="JZ433">
        <v>27.6393</v>
      </c>
      <c r="KA433">
        <v>30.0001</v>
      </c>
      <c r="KB433">
        <v>27.5101</v>
      </c>
      <c r="KC433">
        <v>27.531</v>
      </c>
      <c r="KD433">
        <v>24.5769</v>
      </c>
      <c r="KE433">
        <v>29.8851</v>
      </c>
      <c r="KF433">
        <v>46.1658</v>
      </c>
      <c r="KG433">
        <v>26.1854</v>
      </c>
      <c r="KH433">
        <v>521.74</v>
      </c>
      <c r="KI433">
        <v>20.9068</v>
      </c>
      <c r="KJ433">
        <v>92.8292</v>
      </c>
      <c r="KK433">
        <v>98.8614</v>
      </c>
    </row>
    <row r="434" spans="1:297">
      <c r="A434">
        <v>418</v>
      </c>
      <c r="B434">
        <v>1759259158</v>
      </c>
      <c r="C434">
        <v>9317</v>
      </c>
      <c r="D434" t="s">
        <v>1282</v>
      </c>
      <c r="E434" t="s">
        <v>1283</v>
      </c>
      <c r="F434">
        <v>5</v>
      </c>
      <c r="G434" t="s">
        <v>1221</v>
      </c>
      <c r="H434" t="s">
        <v>436</v>
      </c>
      <c r="I434">
        <v>1759259149.84615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516.725042053937</v>
      </c>
      <c r="AK434">
        <v>489.509187878788</v>
      </c>
      <c r="AL434">
        <v>3.41927222439182</v>
      </c>
      <c r="AM434">
        <v>62.8518572753669</v>
      </c>
      <c r="AN434">
        <f>(AP434 - AO434 + DY434*1E3/(8.314*(EA434+273.15)) * AR434/DX434 * AQ434) * DX434/(100*DL434) * 1000/(1000 - AP434)</f>
        <v>0</v>
      </c>
      <c r="AO434">
        <v>20.9262471443782</v>
      </c>
      <c r="AP434">
        <v>22.9203763636364</v>
      </c>
      <c r="AQ434">
        <v>1.10285372176054e-08</v>
      </c>
      <c r="AR434">
        <v>103.925348204212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2.44</v>
      </c>
      <c r="DM434">
        <v>0.5</v>
      </c>
      <c r="DN434" t="s">
        <v>438</v>
      </c>
      <c r="DO434">
        <v>2</v>
      </c>
      <c r="DP434" t="b">
        <v>1</v>
      </c>
      <c r="DQ434">
        <v>1759259149.84615</v>
      </c>
      <c r="DR434">
        <v>455.591461538461</v>
      </c>
      <c r="DS434">
        <v>489.710846153846</v>
      </c>
      <c r="DT434">
        <v>22.9200307692308</v>
      </c>
      <c r="DU434">
        <v>20.9268</v>
      </c>
      <c r="DV434">
        <v>450.169692307692</v>
      </c>
      <c r="DW434">
        <v>22.5269923076923</v>
      </c>
      <c r="DX434">
        <v>499.975384615385</v>
      </c>
      <c r="DY434">
        <v>90.5905923076923</v>
      </c>
      <c r="DZ434">
        <v>0.0268894923076923</v>
      </c>
      <c r="EA434">
        <v>29.6251076923077</v>
      </c>
      <c r="EB434">
        <v>30.0008153846154</v>
      </c>
      <c r="EC434">
        <v>999.9</v>
      </c>
      <c r="ED434">
        <v>0</v>
      </c>
      <c r="EE434">
        <v>0</v>
      </c>
      <c r="EF434">
        <v>10015.4184615385</v>
      </c>
      <c r="EG434">
        <v>0</v>
      </c>
      <c r="EH434">
        <v>9.23386538461539</v>
      </c>
      <c r="EI434">
        <v>-34.1194769230769</v>
      </c>
      <c r="EJ434">
        <v>466.278538461538</v>
      </c>
      <c r="EK434">
        <v>500.178</v>
      </c>
      <c r="EL434">
        <v>1.99323153846154</v>
      </c>
      <c r="EM434">
        <v>489.710846153846</v>
      </c>
      <c r="EN434">
        <v>20.9268</v>
      </c>
      <c r="EO434">
        <v>2.07633769230769</v>
      </c>
      <c r="EP434">
        <v>1.89577076923077</v>
      </c>
      <c r="EQ434">
        <v>18.0388076923077</v>
      </c>
      <c r="ER434">
        <v>16.5996692307692</v>
      </c>
      <c r="ES434">
        <v>1999.94538461538</v>
      </c>
      <c r="ET434">
        <v>0.979993307692308</v>
      </c>
      <c r="EU434">
        <v>0.0200069538461538</v>
      </c>
      <c r="EV434">
        <v>0</v>
      </c>
      <c r="EW434">
        <v>456.397461538462</v>
      </c>
      <c r="EX434">
        <v>5.00016</v>
      </c>
      <c r="EY434">
        <v>9282.00923076923</v>
      </c>
      <c r="EZ434">
        <v>18233.6615384615</v>
      </c>
      <c r="FA434">
        <v>48.437</v>
      </c>
      <c r="FB434">
        <v>48.8410769230769</v>
      </c>
      <c r="FC434">
        <v>48.812</v>
      </c>
      <c r="FD434">
        <v>48.562</v>
      </c>
      <c r="FE434">
        <v>50.25</v>
      </c>
      <c r="FF434">
        <v>1955.03538461538</v>
      </c>
      <c r="FG434">
        <v>39.91</v>
      </c>
      <c r="FH434">
        <v>0</v>
      </c>
      <c r="FI434">
        <v>1759259165.2</v>
      </c>
      <c r="FJ434">
        <v>0</v>
      </c>
      <c r="FK434">
        <v>456.524769230769</v>
      </c>
      <c r="FL434">
        <v>20.1956239559194</v>
      </c>
      <c r="FM434">
        <v>409.955213961807</v>
      </c>
      <c r="FN434">
        <v>9285.31961538461</v>
      </c>
      <c r="FO434">
        <v>15</v>
      </c>
      <c r="FP434">
        <v>0</v>
      </c>
      <c r="FQ434" t="s">
        <v>439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-33.242280952381</v>
      </c>
      <c r="GD434">
        <v>-18.5800285714286</v>
      </c>
      <c r="GE434">
        <v>1.9493726582133</v>
      </c>
      <c r="GF434">
        <v>0</v>
      </c>
      <c r="GG434">
        <v>455.361088235294</v>
      </c>
      <c r="GH434">
        <v>22.3612987149763</v>
      </c>
      <c r="GI434">
        <v>2.21350999370108</v>
      </c>
      <c r="GJ434">
        <v>-1</v>
      </c>
      <c r="GK434">
        <v>1.99262761904762</v>
      </c>
      <c r="GL434">
        <v>0.0134501298701296</v>
      </c>
      <c r="GM434">
        <v>0.00158679042563134</v>
      </c>
      <c r="GN434">
        <v>1</v>
      </c>
      <c r="GO434">
        <v>1</v>
      </c>
      <c r="GP434">
        <v>2</v>
      </c>
      <c r="GQ434" t="s">
        <v>440</v>
      </c>
      <c r="GR434">
        <v>3.12525</v>
      </c>
      <c r="GS434">
        <v>2.65261</v>
      </c>
      <c r="GT434">
        <v>0.099022</v>
      </c>
      <c r="GU434">
        <v>0.105071</v>
      </c>
      <c r="GV434">
        <v>0.098404</v>
      </c>
      <c r="GW434">
        <v>0.0928425</v>
      </c>
      <c r="GX434">
        <v>23151.9</v>
      </c>
      <c r="GY434">
        <v>21866.6</v>
      </c>
      <c r="GZ434">
        <v>22977.8</v>
      </c>
      <c r="HA434">
        <v>23789</v>
      </c>
      <c r="HB434">
        <v>35297.1</v>
      </c>
      <c r="HC434">
        <v>35718.8</v>
      </c>
      <c r="HD434">
        <v>41413.7</v>
      </c>
      <c r="HE434">
        <v>42417.9</v>
      </c>
      <c r="HF434">
        <v>1.91087</v>
      </c>
      <c r="HG434">
        <v>1.8118</v>
      </c>
      <c r="HH434">
        <v>0.17577</v>
      </c>
      <c r="HI434">
        <v>0</v>
      </c>
      <c r="HJ434">
        <v>27.1305</v>
      </c>
      <c r="HK434">
        <v>999.9</v>
      </c>
      <c r="HL434">
        <v>53.516</v>
      </c>
      <c r="HM434">
        <v>30.021</v>
      </c>
      <c r="HN434">
        <v>25.199</v>
      </c>
      <c r="HO434">
        <v>54.1996</v>
      </c>
      <c r="HP434">
        <v>42.5881</v>
      </c>
      <c r="HQ434">
        <v>1</v>
      </c>
      <c r="HR434">
        <v>0.00871443</v>
      </c>
      <c r="HS434">
        <v>0.471683</v>
      </c>
      <c r="HT434">
        <v>20.2171</v>
      </c>
      <c r="HU434">
        <v>5.23197</v>
      </c>
      <c r="HV434">
        <v>11.992</v>
      </c>
      <c r="HW434">
        <v>4.95575</v>
      </c>
      <c r="HX434">
        <v>3.30393</v>
      </c>
      <c r="HY434">
        <v>52.5</v>
      </c>
      <c r="HZ434">
        <v>9999</v>
      </c>
      <c r="IA434">
        <v>9999</v>
      </c>
      <c r="IB434">
        <v>9999</v>
      </c>
      <c r="IC434">
        <v>1.8685</v>
      </c>
      <c r="ID434">
        <v>1.86418</v>
      </c>
      <c r="IE434">
        <v>1.8718</v>
      </c>
      <c r="IF434">
        <v>1.86264</v>
      </c>
      <c r="IG434">
        <v>1.86209</v>
      </c>
      <c r="IH434">
        <v>1.86856</v>
      </c>
      <c r="II434">
        <v>1.85867</v>
      </c>
      <c r="IJ434">
        <v>1.86508</v>
      </c>
      <c r="IK434">
        <v>5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5.491</v>
      </c>
      <c r="IY434">
        <v>0.393</v>
      </c>
      <c r="IZ434">
        <v>3.97360106167472</v>
      </c>
      <c r="JA434">
        <v>0.00378919108122332</v>
      </c>
      <c r="JB434">
        <v>-1.39025892724049e-06</v>
      </c>
      <c r="JC434">
        <v>2.66215117939144e-10</v>
      </c>
      <c r="JD434">
        <v>0.0716792814121334</v>
      </c>
      <c r="JE434">
        <v>0.00926075309058177</v>
      </c>
      <c r="JF434">
        <v>8.50568971851429e-05</v>
      </c>
      <c r="JG434">
        <v>6.08600627940814e-06</v>
      </c>
      <c r="JH434">
        <v>1</v>
      </c>
      <c r="JI434">
        <v>1927</v>
      </c>
      <c r="JJ434">
        <v>1</v>
      </c>
      <c r="JK434">
        <v>28</v>
      </c>
      <c r="JL434">
        <v>29320986</v>
      </c>
      <c r="JM434">
        <v>29320986</v>
      </c>
      <c r="JN434">
        <v>1.25732</v>
      </c>
      <c r="JO434">
        <v>2.39624</v>
      </c>
      <c r="JP434">
        <v>1.49902</v>
      </c>
      <c r="JQ434">
        <v>2.32666</v>
      </c>
      <c r="JR434">
        <v>1.54419</v>
      </c>
      <c r="JS434">
        <v>2.28027</v>
      </c>
      <c r="JT434">
        <v>35.4059</v>
      </c>
      <c r="JU434">
        <v>24.1225</v>
      </c>
      <c r="JV434">
        <v>18</v>
      </c>
      <c r="JW434">
        <v>546.27</v>
      </c>
      <c r="JX434">
        <v>426.388</v>
      </c>
      <c r="JY434">
        <v>26.1797</v>
      </c>
      <c r="JZ434">
        <v>27.6403</v>
      </c>
      <c r="KA434">
        <v>30.0001</v>
      </c>
      <c r="KB434">
        <v>27.5101</v>
      </c>
      <c r="KC434">
        <v>27.531</v>
      </c>
      <c r="KD434">
        <v>25.2124</v>
      </c>
      <c r="KE434">
        <v>29.8851</v>
      </c>
      <c r="KF434">
        <v>46.1658</v>
      </c>
      <c r="KG434">
        <v>26.1407</v>
      </c>
      <c r="KH434">
        <v>542.13</v>
      </c>
      <c r="KI434">
        <v>20.9068</v>
      </c>
      <c r="KJ434">
        <v>92.8281</v>
      </c>
      <c r="KK434">
        <v>98.8617</v>
      </c>
    </row>
    <row r="435" spans="1:297">
      <c r="A435">
        <v>419</v>
      </c>
      <c r="B435">
        <v>1759259163</v>
      </c>
      <c r="C435">
        <v>9322</v>
      </c>
      <c r="D435" t="s">
        <v>1284</v>
      </c>
      <c r="E435" t="s">
        <v>1285</v>
      </c>
      <c r="F435">
        <v>5</v>
      </c>
      <c r="G435" t="s">
        <v>1221</v>
      </c>
      <c r="H435" t="s">
        <v>436</v>
      </c>
      <c r="I435">
        <v>1759259154.84615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532.726352437177</v>
      </c>
      <c r="AK435">
        <v>505.837884848485</v>
      </c>
      <c r="AL435">
        <v>3.26694437871253</v>
      </c>
      <c r="AM435">
        <v>62.8518572753669</v>
      </c>
      <c r="AN435">
        <f>(AP435 - AO435 + DY435*1E3/(8.314*(EA435+273.15)) * AR435/DX435 * AQ435) * DX435/(100*DL435) * 1000/(1000 - AP435)</f>
        <v>0</v>
      </c>
      <c r="AO435">
        <v>20.9247500939588</v>
      </c>
      <c r="AP435">
        <v>22.9188951515151</v>
      </c>
      <c r="AQ435">
        <v>-6.92262429089665e-06</v>
      </c>
      <c r="AR435">
        <v>103.925348204212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2.44</v>
      </c>
      <c r="DM435">
        <v>0.5</v>
      </c>
      <c r="DN435" t="s">
        <v>438</v>
      </c>
      <c r="DO435">
        <v>2</v>
      </c>
      <c r="DP435" t="b">
        <v>1</v>
      </c>
      <c r="DQ435">
        <v>1759259154.84615</v>
      </c>
      <c r="DR435">
        <v>471.233153846154</v>
      </c>
      <c r="DS435">
        <v>506.098384615385</v>
      </c>
      <c r="DT435">
        <v>22.9197923076923</v>
      </c>
      <c r="DU435">
        <v>20.9258923076923</v>
      </c>
      <c r="DV435">
        <v>465.769461538462</v>
      </c>
      <c r="DW435">
        <v>22.5267615384615</v>
      </c>
      <c r="DX435">
        <v>500.012769230769</v>
      </c>
      <c r="DY435">
        <v>90.591</v>
      </c>
      <c r="DZ435">
        <v>0.0268417384615385</v>
      </c>
      <c r="EA435">
        <v>29.6258769230769</v>
      </c>
      <c r="EB435">
        <v>29.9977461538462</v>
      </c>
      <c r="EC435">
        <v>999.9</v>
      </c>
      <c r="ED435">
        <v>0</v>
      </c>
      <c r="EE435">
        <v>0</v>
      </c>
      <c r="EF435">
        <v>10018.3961538462</v>
      </c>
      <c r="EG435">
        <v>0</v>
      </c>
      <c r="EH435">
        <v>9.23654</v>
      </c>
      <c r="EI435">
        <v>-34.8653692307692</v>
      </c>
      <c r="EJ435">
        <v>482.286923076923</v>
      </c>
      <c r="EK435">
        <v>516.915230769231</v>
      </c>
      <c r="EL435">
        <v>1.99390615384615</v>
      </c>
      <c r="EM435">
        <v>506.098384615385</v>
      </c>
      <c r="EN435">
        <v>20.9258923076923</v>
      </c>
      <c r="EO435">
        <v>2.07632615384615</v>
      </c>
      <c r="EP435">
        <v>1.89569615384615</v>
      </c>
      <c r="EQ435">
        <v>18.0387230769231</v>
      </c>
      <c r="ER435">
        <v>16.5990538461538</v>
      </c>
      <c r="ES435">
        <v>1999.95153846154</v>
      </c>
      <c r="ET435">
        <v>0.979993307692308</v>
      </c>
      <c r="EU435">
        <v>0.0200069615384615</v>
      </c>
      <c r="EV435">
        <v>0</v>
      </c>
      <c r="EW435">
        <v>458.049538461538</v>
      </c>
      <c r="EX435">
        <v>5.00016</v>
      </c>
      <c r="EY435">
        <v>9314.76153846154</v>
      </c>
      <c r="EZ435">
        <v>18233.7230769231</v>
      </c>
      <c r="FA435">
        <v>48.437</v>
      </c>
      <c r="FB435">
        <v>48.8313846153846</v>
      </c>
      <c r="FC435">
        <v>48.812</v>
      </c>
      <c r="FD435">
        <v>48.562</v>
      </c>
      <c r="FE435">
        <v>50.25</v>
      </c>
      <c r="FF435">
        <v>1955.04153846154</v>
      </c>
      <c r="FG435">
        <v>39.91</v>
      </c>
      <c r="FH435">
        <v>0</v>
      </c>
      <c r="FI435">
        <v>1759259170.6</v>
      </c>
      <c r="FJ435">
        <v>0</v>
      </c>
      <c r="FK435">
        <v>458.3888</v>
      </c>
      <c r="FL435">
        <v>19.0240000337026</v>
      </c>
      <c r="FM435">
        <v>371.376154407566</v>
      </c>
      <c r="FN435">
        <v>9322.4476</v>
      </c>
      <c r="FO435">
        <v>15</v>
      </c>
      <c r="FP435">
        <v>0</v>
      </c>
      <c r="FQ435" t="s">
        <v>439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-34.39284</v>
      </c>
      <c r="GD435">
        <v>-10.4859067669173</v>
      </c>
      <c r="GE435">
        <v>1.2065516028749</v>
      </c>
      <c r="GF435">
        <v>0</v>
      </c>
      <c r="GG435">
        <v>457.094823529412</v>
      </c>
      <c r="GH435">
        <v>19.7324675180728</v>
      </c>
      <c r="GI435">
        <v>1.95019428097921</v>
      </c>
      <c r="GJ435">
        <v>-1</v>
      </c>
      <c r="GK435">
        <v>1.9934335</v>
      </c>
      <c r="GL435">
        <v>0.00877488721804653</v>
      </c>
      <c r="GM435">
        <v>0.00119848769288633</v>
      </c>
      <c r="GN435">
        <v>1</v>
      </c>
      <c r="GO435">
        <v>1</v>
      </c>
      <c r="GP435">
        <v>2</v>
      </c>
      <c r="GQ435" t="s">
        <v>440</v>
      </c>
      <c r="GR435">
        <v>3.12525</v>
      </c>
      <c r="GS435">
        <v>2.65274</v>
      </c>
      <c r="GT435">
        <v>0.101485</v>
      </c>
      <c r="GU435">
        <v>0.107599</v>
      </c>
      <c r="GV435">
        <v>0.0984013</v>
      </c>
      <c r="GW435">
        <v>0.0928406</v>
      </c>
      <c r="GX435">
        <v>23089</v>
      </c>
      <c r="GY435">
        <v>21805</v>
      </c>
      <c r="GZ435">
        <v>22978.1</v>
      </c>
      <c r="HA435">
        <v>23789.1</v>
      </c>
      <c r="HB435">
        <v>35297.6</v>
      </c>
      <c r="HC435">
        <v>35719.4</v>
      </c>
      <c r="HD435">
        <v>41414</v>
      </c>
      <c r="HE435">
        <v>42418.3</v>
      </c>
      <c r="HF435">
        <v>1.91072</v>
      </c>
      <c r="HG435">
        <v>1.81195</v>
      </c>
      <c r="HH435">
        <v>0.175197</v>
      </c>
      <c r="HI435">
        <v>0</v>
      </c>
      <c r="HJ435">
        <v>27.1305</v>
      </c>
      <c r="HK435">
        <v>999.9</v>
      </c>
      <c r="HL435">
        <v>53.516</v>
      </c>
      <c r="HM435">
        <v>30.021</v>
      </c>
      <c r="HN435">
        <v>25.1984</v>
      </c>
      <c r="HO435">
        <v>53.6996</v>
      </c>
      <c r="HP435">
        <v>42.6562</v>
      </c>
      <c r="HQ435">
        <v>1</v>
      </c>
      <c r="HR435">
        <v>0.00889736</v>
      </c>
      <c r="HS435">
        <v>0.402127</v>
      </c>
      <c r="HT435">
        <v>20.2175</v>
      </c>
      <c r="HU435">
        <v>5.23212</v>
      </c>
      <c r="HV435">
        <v>11.992</v>
      </c>
      <c r="HW435">
        <v>4.95585</v>
      </c>
      <c r="HX435">
        <v>3.30393</v>
      </c>
      <c r="HY435">
        <v>52.5</v>
      </c>
      <c r="HZ435">
        <v>9999</v>
      </c>
      <c r="IA435">
        <v>9999</v>
      </c>
      <c r="IB435">
        <v>9999</v>
      </c>
      <c r="IC435">
        <v>1.86848</v>
      </c>
      <c r="ID435">
        <v>1.86418</v>
      </c>
      <c r="IE435">
        <v>1.8718</v>
      </c>
      <c r="IF435">
        <v>1.86264</v>
      </c>
      <c r="IG435">
        <v>1.86207</v>
      </c>
      <c r="IH435">
        <v>1.86856</v>
      </c>
      <c r="II435">
        <v>1.85867</v>
      </c>
      <c r="IJ435">
        <v>1.86508</v>
      </c>
      <c r="IK435">
        <v>5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5.533</v>
      </c>
      <c r="IY435">
        <v>0.393</v>
      </c>
      <c r="IZ435">
        <v>3.97360106167472</v>
      </c>
      <c r="JA435">
        <v>0.00378919108122332</v>
      </c>
      <c r="JB435">
        <v>-1.39025892724049e-06</v>
      </c>
      <c r="JC435">
        <v>2.66215117939144e-10</v>
      </c>
      <c r="JD435">
        <v>0.0716792814121334</v>
      </c>
      <c r="JE435">
        <v>0.00926075309058177</v>
      </c>
      <c r="JF435">
        <v>8.50568971851429e-05</v>
      </c>
      <c r="JG435">
        <v>6.08600627940814e-06</v>
      </c>
      <c r="JH435">
        <v>1</v>
      </c>
      <c r="JI435">
        <v>1927</v>
      </c>
      <c r="JJ435">
        <v>1</v>
      </c>
      <c r="JK435">
        <v>28</v>
      </c>
      <c r="JL435">
        <v>29320986.1</v>
      </c>
      <c r="JM435">
        <v>29320986.1</v>
      </c>
      <c r="JN435">
        <v>1.28906</v>
      </c>
      <c r="JO435">
        <v>2.38403</v>
      </c>
      <c r="JP435">
        <v>1.4978</v>
      </c>
      <c r="JQ435">
        <v>2.32666</v>
      </c>
      <c r="JR435">
        <v>1.54419</v>
      </c>
      <c r="JS435">
        <v>2.37305</v>
      </c>
      <c r="JT435">
        <v>35.3827</v>
      </c>
      <c r="JU435">
        <v>24.14</v>
      </c>
      <c r="JV435">
        <v>18</v>
      </c>
      <c r="JW435">
        <v>546.181</v>
      </c>
      <c r="JX435">
        <v>426.493</v>
      </c>
      <c r="JY435">
        <v>26.1445</v>
      </c>
      <c r="JZ435">
        <v>27.6416</v>
      </c>
      <c r="KA435">
        <v>30.0003</v>
      </c>
      <c r="KB435">
        <v>27.5111</v>
      </c>
      <c r="KC435">
        <v>27.5333</v>
      </c>
      <c r="KD435">
        <v>25.8525</v>
      </c>
      <c r="KE435">
        <v>29.8851</v>
      </c>
      <c r="KF435">
        <v>46.1658</v>
      </c>
      <c r="KG435">
        <v>26.1518</v>
      </c>
      <c r="KH435">
        <v>555.639</v>
      </c>
      <c r="KI435">
        <v>20.9068</v>
      </c>
      <c r="KJ435">
        <v>92.8289</v>
      </c>
      <c r="KK435">
        <v>98.8625</v>
      </c>
    </row>
    <row r="436" spans="1:297">
      <c r="A436">
        <v>420</v>
      </c>
      <c r="B436">
        <v>1759259168</v>
      </c>
      <c r="C436">
        <v>9327</v>
      </c>
      <c r="D436" t="s">
        <v>1286</v>
      </c>
      <c r="E436" t="s">
        <v>1287</v>
      </c>
      <c r="F436">
        <v>5</v>
      </c>
      <c r="G436" t="s">
        <v>1221</v>
      </c>
      <c r="H436" t="s">
        <v>436</v>
      </c>
      <c r="I436">
        <v>1759259159.84615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550.865151664184</v>
      </c>
      <c r="AK436">
        <v>523.166945454545</v>
      </c>
      <c r="AL436">
        <v>3.48957988306541</v>
      </c>
      <c r="AM436">
        <v>62.8518572753669</v>
      </c>
      <c r="AN436">
        <f>(AP436 - AO436 + DY436*1E3/(8.314*(EA436+273.15)) * AR436/DX436 * AQ436) * DX436/(100*DL436) * 1000/(1000 - AP436)</f>
        <v>0</v>
      </c>
      <c r="AO436">
        <v>20.9246815092361</v>
      </c>
      <c r="AP436">
        <v>22.9161709090909</v>
      </c>
      <c r="AQ436">
        <v>-1.56417640294535e-05</v>
      </c>
      <c r="AR436">
        <v>103.925348204212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2.44</v>
      </c>
      <c r="DM436">
        <v>0.5</v>
      </c>
      <c r="DN436" t="s">
        <v>438</v>
      </c>
      <c r="DO436">
        <v>2</v>
      </c>
      <c r="DP436" t="b">
        <v>1</v>
      </c>
      <c r="DQ436">
        <v>1759259159.84615</v>
      </c>
      <c r="DR436">
        <v>487.443230769231</v>
      </c>
      <c r="DS436">
        <v>523.195153846154</v>
      </c>
      <c r="DT436">
        <v>22.9191615384615</v>
      </c>
      <c r="DU436">
        <v>20.9252</v>
      </c>
      <c r="DV436">
        <v>481.936692307692</v>
      </c>
      <c r="DW436">
        <v>22.5261307692308</v>
      </c>
      <c r="DX436">
        <v>499.992461538462</v>
      </c>
      <c r="DY436">
        <v>90.5904461538462</v>
      </c>
      <c r="DZ436">
        <v>0.0269837076923077</v>
      </c>
      <c r="EA436">
        <v>29.6250769230769</v>
      </c>
      <c r="EB436">
        <v>29.9991692307692</v>
      </c>
      <c r="EC436">
        <v>999.9</v>
      </c>
      <c r="ED436">
        <v>0</v>
      </c>
      <c r="EE436">
        <v>0</v>
      </c>
      <c r="EF436">
        <v>10007.2</v>
      </c>
      <c r="EG436">
        <v>0</v>
      </c>
      <c r="EH436">
        <v>9.23514923076923</v>
      </c>
      <c r="EI436">
        <v>-35.7520076923077</v>
      </c>
      <c r="EJ436">
        <v>498.876846153846</v>
      </c>
      <c r="EK436">
        <v>534.376923076923</v>
      </c>
      <c r="EL436">
        <v>1.99396</v>
      </c>
      <c r="EM436">
        <v>523.195153846154</v>
      </c>
      <c r="EN436">
        <v>20.9252</v>
      </c>
      <c r="EO436">
        <v>2.07625615384615</v>
      </c>
      <c r="EP436">
        <v>1.89562230769231</v>
      </c>
      <c r="EQ436">
        <v>18.0381846153846</v>
      </c>
      <c r="ER436">
        <v>16.5984461538462</v>
      </c>
      <c r="ES436">
        <v>1999.93307692308</v>
      </c>
      <c r="ET436">
        <v>0.979993153846154</v>
      </c>
      <c r="EU436">
        <v>0.0200071692307692</v>
      </c>
      <c r="EV436">
        <v>0</v>
      </c>
      <c r="EW436">
        <v>459.565307692308</v>
      </c>
      <c r="EX436">
        <v>5.00016</v>
      </c>
      <c r="EY436">
        <v>9345.49461538462</v>
      </c>
      <c r="EZ436">
        <v>18233.5461538461</v>
      </c>
      <c r="FA436">
        <v>48.437</v>
      </c>
      <c r="FB436">
        <v>48.8507692307692</v>
      </c>
      <c r="FC436">
        <v>48.812</v>
      </c>
      <c r="FD436">
        <v>48.562</v>
      </c>
      <c r="FE436">
        <v>50.25</v>
      </c>
      <c r="FF436">
        <v>1955.02307692308</v>
      </c>
      <c r="FG436">
        <v>39.91</v>
      </c>
      <c r="FH436">
        <v>0</v>
      </c>
      <c r="FI436">
        <v>1759259175.4</v>
      </c>
      <c r="FJ436">
        <v>0</v>
      </c>
      <c r="FK436">
        <v>459.89928</v>
      </c>
      <c r="FL436">
        <v>18.2087691900522</v>
      </c>
      <c r="FM436">
        <v>354.868460994619</v>
      </c>
      <c r="FN436">
        <v>9351.61</v>
      </c>
      <c r="FO436">
        <v>15</v>
      </c>
      <c r="FP436">
        <v>0</v>
      </c>
      <c r="FQ436" t="s">
        <v>439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-35.2423761904762</v>
      </c>
      <c r="GD436">
        <v>-8.90886233766242</v>
      </c>
      <c r="GE436">
        <v>1.08717140450181</v>
      </c>
      <c r="GF436">
        <v>0</v>
      </c>
      <c r="GG436">
        <v>458.676617647059</v>
      </c>
      <c r="GH436">
        <v>18.8020320925343</v>
      </c>
      <c r="GI436">
        <v>1.859879408088</v>
      </c>
      <c r="GJ436">
        <v>-1</v>
      </c>
      <c r="GK436">
        <v>1.99358047619048</v>
      </c>
      <c r="GL436">
        <v>0.000895324675327198</v>
      </c>
      <c r="GM436">
        <v>0.000991801997282772</v>
      </c>
      <c r="GN436">
        <v>1</v>
      </c>
      <c r="GO436">
        <v>1</v>
      </c>
      <c r="GP436">
        <v>2</v>
      </c>
      <c r="GQ436" t="s">
        <v>440</v>
      </c>
      <c r="GR436">
        <v>3.12518</v>
      </c>
      <c r="GS436">
        <v>2.65275</v>
      </c>
      <c r="GT436">
        <v>0.104043</v>
      </c>
      <c r="GU436">
        <v>0.110024</v>
      </c>
      <c r="GV436">
        <v>0.0983927</v>
      </c>
      <c r="GW436">
        <v>0.0928353</v>
      </c>
      <c r="GX436">
        <v>23023.1</v>
      </c>
      <c r="GY436">
        <v>21745.8</v>
      </c>
      <c r="GZ436">
        <v>22978</v>
      </c>
      <c r="HA436">
        <v>23789.2</v>
      </c>
      <c r="HB436">
        <v>35298</v>
      </c>
      <c r="HC436">
        <v>35720.1</v>
      </c>
      <c r="HD436">
        <v>41413.7</v>
      </c>
      <c r="HE436">
        <v>42418.6</v>
      </c>
      <c r="HF436">
        <v>1.9109</v>
      </c>
      <c r="HG436">
        <v>1.81168</v>
      </c>
      <c r="HH436">
        <v>0.175834</v>
      </c>
      <c r="HI436">
        <v>0</v>
      </c>
      <c r="HJ436">
        <v>27.129</v>
      </c>
      <c r="HK436">
        <v>999.9</v>
      </c>
      <c r="HL436">
        <v>53.492</v>
      </c>
      <c r="HM436">
        <v>30.021</v>
      </c>
      <c r="HN436">
        <v>25.1887</v>
      </c>
      <c r="HO436">
        <v>53.1096</v>
      </c>
      <c r="HP436">
        <v>42.7684</v>
      </c>
      <c r="HQ436">
        <v>1</v>
      </c>
      <c r="HR436">
        <v>0.00894055</v>
      </c>
      <c r="HS436">
        <v>0.343535</v>
      </c>
      <c r="HT436">
        <v>20.2174</v>
      </c>
      <c r="HU436">
        <v>5.23137</v>
      </c>
      <c r="HV436">
        <v>11.992</v>
      </c>
      <c r="HW436">
        <v>4.95565</v>
      </c>
      <c r="HX436">
        <v>3.30387</v>
      </c>
      <c r="HY436">
        <v>52.5</v>
      </c>
      <c r="HZ436">
        <v>9999</v>
      </c>
      <c r="IA436">
        <v>9999</v>
      </c>
      <c r="IB436">
        <v>9999</v>
      </c>
      <c r="IC436">
        <v>1.86852</v>
      </c>
      <c r="ID436">
        <v>1.86421</v>
      </c>
      <c r="IE436">
        <v>1.8718</v>
      </c>
      <c r="IF436">
        <v>1.86264</v>
      </c>
      <c r="IG436">
        <v>1.86209</v>
      </c>
      <c r="IH436">
        <v>1.86856</v>
      </c>
      <c r="II436">
        <v>1.85867</v>
      </c>
      <c r="IJ436">
        <v>1.86508</v>
      </c>
      <c r="IK436">
        <v>5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5.577</v>
      </c>
      <c r="IY436">
        <v>0.393</v>
      </c>
      <c r="IZ436">
        <v>3.97360106167472</v>
      </c>
      <c r="JA436">
        <v>0.00378919108122332</v>
      </c>
      <c r="JB436">
        <v>-1.39025892724049e-06</v>
      </c>
      <c r="JC436">
        <v>2.66215117939144e-10</v>
      </c>
      <c r="JD436">
        <v>0.0716792814121334</v>
      </c>
      <c r="JE436">
        <v>0.00926075309058177</v>
      </c>
      <c r="JF436">
        <v>8.50568971851429e-05</v>
      </c>
      <c r="JG436">
        <v>6.08600627940814e-06</v>
      </c>
      <c r="JH436">
        <v>1</v>
      </c>
      <c r="JI436">
        <v>1927</v>
      </c>
      <c r="JJ436">
        <v>1</v>
      </c>
      <c r="JK436">
        <v>28</v>
      </c>
      <c r="JL436">
        <v>29320986.1</v>
      </c>
      <c r="JM436">
        <v>29320986.1</v>
      </c>
      <c r="JN436">
        <v>1.32202</v>
      </c>
      <c r="JO436">
        <v>2.36938</v>
      </c>
      <c r="JP436">
        <v>1.4978</v>
      </c>
      <c r="JQ436">
        <v>2.32666</v>
      </c>
      <c r="JR436">
        <v>1.54419</v>
      </c>
      <c r="JS436">
        <v>2.36694</v>
      </c>
      <c r="JT436">
        <v>35.3827</v>
      </c>
      <c r="JU436">
        <v>24.14</v>
      </c>
      <c r="JV436">
        <v>18</v>
      </c>
      <c r="JW436">
        <v>546.305</v>
      </c>
      <c r="JX436">
        <v>426.332</v>
      </c>
      <c r="JY436">
        <v>26.1479</v>
      </c>
      <c r="JZ436">
        <v>27.6416</v>
      </c>
      <c r="KA436">
        <v>30.0002</v>
      </c>
      <c r="KB436">
        <v>27.5125</v>
      </c>
      <c r="KC436">
        <v>27.5333</v>
      </c>
      <c r="KD436">
        <v>26.5103</v>
      </c>
      <c r="KE436">
        <v>29.8851</v>
      </c>
      <c r="KF436">
        <v>46.1658</v>
      </c>
      <c r="KG436">
        <v>26.1588</v>
      </c>
      <c r="KH436">
        <v>575.918</v>
      </c>
      <c r="KI436">
        <v>20.9068</v>
      </c>
      <c r="KJ436">
        <v>92.8284</v>
      </c>
      <c r="KK436">
        <v>98.863</v>
      </c>
    </row>
    <row r="437" spans="1:297">
      <c r="A437">
        <v>421</v>
      </c>
      <c r="B437">
        <v>1759259173</v>
      </c>
      <c r="C437">
        <v>9332</v>
      </c>
      <c r="D437" t="s">
        <v>1288</v>
      </c>
      <c r="E437" t="s">
        <v>1289</v>
      </c>
      <c r="F437">
        <v>5</v>
      </c>
      <c r="G437" t="s">
        <v>1221</v>
      </c>
      <c r="H437" t="s">
        <v>436</v>
      </c>
      <c r="I437">
        <v>1759259164.84615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567.668052621971</v>
      </c>
      <c r="AK437">
        <v>540.158593939394</v>
      </c>
      <c r="AL437">
        <v>3.39044473940717</v>
      </c>
      <c r="AM437">
        <v>62.8518572753669</v>
      </c>
      <c r="AN437">
        <f>(AP437 - AO437 + DY437*1E3/(8.314*(EA437+273.15)) * AR437/DX437 * AQ437) * DX437/(100*DL437) * 1000/(1000 - AP437)</f>
        <v>0</v>
      </c>
      <c r="AO437">
        <v>20.9233459261301</v>
      </c>
      <c r="AP437">
        <v>22.9188393939394</v>
      </c>
      <c r="AQ437">
        <v>1.22781626416319e-05</v>
      </c>
      <c r="AR437">
        <v>103.925348204212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2.44</v>
      </c>
      <c r="DM437">
        <v>0.5</v>
      </c>
      <c r="DN437" t="s">
        <v>438</v>
      </c>
      <c r="DO437">
        <v>2</v>
      </c>
      <c r="DP437" t="b">
        <v>1</v>
      </c>
      <c r="DQ437">
        <v>1759259164.84615</v>
      </c>
      <c r="DR437">
        <v>503.967</v>
      </c>
      <c r="DS437">
        <v>539.846615384615</v>
      </c>
      <c r="DT437">
        <v>22.9180923076923</v>
      </c>
      <c r="DU437">
        <v>20.9242923076923</v>
      </c>
      <c r="DV437">
        <v>498.417384615385</v>
      </c>
      <c r="DW437">
        <v>22.5250769230769</v>
      </c>
      <c r="DX437">
        <v>500.012538461539</v>
      </c>
      <c r="DY437">
        <v>90.5898461538462</v>
      </c>
      <c r="DZ437">
        <v>0.0270535923076923</v>
      </c>
      <c r="EA437">
        <v>29.6244153846154</v>
      </c>
      <c r="EB437">
        <v>30.0005769230769</v>
      </c>
      <c r="EC437">
        <v>999.9</v>
      </c>
      <c r="ED437">
        <v>0</v>
      </c>
      <c r="EE437">
        <v>0</v>
      </c>
      <c r="EF437">
        <v>9999.61</v>
      </c>
      <c r="EG437">
        <v>0</v>
      </c>
      <c r="EH437">
        <v>9.23354461538461</v>
      </c>
      <c r="EI437">
        <v>-35.8795846153846</v>
      </c>
      <c r="EJ437">
        <v>515.787692307692</v>
      </c>
      <c r="EK437">
        <v>551.383769230769</v>
      </c>
      <c r="EL437">
        <v>1.99380076923077</v>
      </c>
      <c r="EM437">
        <v>539.846615384615</v>
      </c>
      <c r="EN437">
        <v>20.9242923076923</v>
      </c>
      <c r="EO437">
        <v>2.07614615384615</v>
      </c>
      <c r="EP437">
        <v>1.89552692307692</v>
      </c>
      <c r="EQ437">
        <v>18.0373384615385</v>
      </c>
      <c r="ER437">
        <v>16.5976538461538</v>
      </c>
      <c r="ES437">
        <v>1999.93307692308</v>
      </c>
      <c r="ET437">
        <v>0.979993153846154</v>
      </c>
      <c r="EU437">
        <v>0.0200071615384615</v>
      </c>
      <c r="EV437">
        <v>0</v>
      </c>
      <c r="EW437">
        <v>461.091461538462</v>
      </c>
      <c r="EX437">
        <v>5.00016</v>
      </c>
      <c r="EY437">
        <v>9374.58461538462</v>
      </c>
      <c r="EZ437">
        <v>18233.5384615385</v>
      </c>
      <c r="FA437">
        <v>48.437</v>
      </c>
      <c r="FB437">
        <v>48.8556153846154</v>
      </c>
      <c r="FC437">
        <v>48.812</v>
      </c>
      <c r="FD437">
        <v>48.562</v>
      </c>
      <c r="FE437">
        <v>50.25</v>
      </c>
      <c r="FF437">
        <v>1955.02307692308</v>
      </c>
      <c r="FG437">
        <v>39.91</v>
      </c>
      <c r="FH437">
        <v>0</v>
      </c>
      <c r="FI437">
        <v>1759259180.2</v>
      </c>
      <c r="FJ437">
        <v>0</v>
      </c>
      <c r="FK437">
        <v>461.3154</v>
      </c>
      <c r="FL437">
        <v>17.19553845366</v>
      </c>
      <c r="FM437">
        <v>342.036153852662</v>
      </c>
      <c r="FN437">
        <v>9379.1892</v>
      </c>
      <c r="FO437">
        <v>15</v>
      </c>
      <c r="FP437">
        <v>0</v>
      </c>
      <c r="FQ437" t="s">
        <v>439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-35.832365</v>
      </c>
      <c r="GD437">
        <v>-3.29426616541355</v>
      </c>
      <c r="GE437">
        <v>0.619142512895861</v>
      </c>
      <c r="GF437">
        <v>0</v>
      </c>
      <c r="GG437">
        <v>460.332764705882</v>
      </c>
      <c r="GH437">
        <v>17.9524828166499</v>
      </c>
      <c r="GI437">
        <v>1.7749072562154</v>
      </c>
      <c r="GJ437">
        <v>-1</v>
      </c>
      <c r="GK437">
        <v>1.9938925</v>
      </c>
      <c r="GL437">
        <v>-0.00418421052631678</v>
      </c>
      <c r="GM437">
        <v>0.00091234245215272</v>
      </c>
      <c r="GN437">
        <v>1</v>
      </c>
      <c r="GO437">
        <v>1</v>
      </c>
      <c r="GP437">
        <v>2</v>
      </c>
      <c r="GQ437" t="s">
        <v>440</v>
      </c>
      <c r="GR437">
        <v>3.12527</v>
      </c>
      <c r="GS437">
        <v>2.65245</v>
      </c>
      <c r="GT437">
        <v>0.10651</v>
      </c>
      <c r="GU437">
        <v>0.112524</v>
      </c>
      <c r="GV437">
        <v>0.0983991</v>
      </c>
      <c r="GW437">
        <v>0.0928355</v>
      </c>
      <c r="GX437">
        <v>22959.6</v>
      </c>
      <c r="GY437">
        <v>21684.8</v>
      </c>
      <c r="GZ437">
        <v>22977.8</v>
      </c>
      <c r="HA437">
        <v>23789.3</v>
      </c>
      <c r="HB437">
        <v>35297.9</v>
      </c>
      <c r="HC437">
        <v>35720.6</v>
      </c>
      <c r="HD437">
        <v>41413.6</v>
      </c>
      <c r="HE437">
        <v>42419</v>
      </c>
      <c r="HF437">
        <v>1.91092</v>
      </c>
      <c r="HG437">
        <v>1.81168</v>
      </c>
      <c r="HH437">
        <v>0.176858</v>
      </c>
      <c r="HI437">
        <v>0</v>
      </c>
      <c r="HJ437">
        <v>27.1281</v>
      </c>
      <c r="HK437">
        <v>999.9</v>
      </c>
      <c r="HL437">
        <v>53.492</v>
      </c>
      <c r="HM437">
        <v>30.021</v>
      </c>
      <c r="HN437">
        <v>25.1866</v>
      </c>
      <c r="HO437">
        <v>54.0196</v>
      </c>
      <c r="HP437">
        <v>42.6963</v>
      </c>
      <c r="HQ437">
        <v>1</v>
      </c>
      <c r="HR437">
        <v>0.00938008</v>
      </c>
      <c r="HS437">
        <v>0.363821</v>
      </c>
      <c r="HT437">
        <v>20.2175</v>
      </c>
      <c r="HU437">
        <v>5.23286</v>
      </c>
      <c r="HV437">
        <v>11.992</v>
      </c>
      <c r="HW437">
        <v>4.9557</v>
      </c>
      <c r="HX437">
        <v>3.30393</v>
      </c>
      <c r="HY437">
        <v>52.5</v>
      </c>
      <c r="HZ437">
        <v>9999</v>
      </c>
      <c r="IA437">
        <v>9999</v>
      </c>
      <c r="IB437">
        <v>9999</v>
      </c>
      <c r="IC437">
        <v>1.86849</v>
      </c>
      <c r="ID437">
        <v>1.8642</v>
      </c>
      <c r="IE437">
        <v>1.87183</v>
      </c>
      <c r="IF437">
        <v>1.86264</v>
      </c>
      <c r="IG437">
        <v>1.86212</v>
      </c>
      <c r="IH437">
        <v>1.86857</v>
      </c>
      <c r="II437">
        <v>1.85868</v>
      </c>
      <c r="IJ437">
        <v>1.86508</v>
      </c>
      <c r="IK437">
        <v>5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5.62</v>
      </c>
      <c r="IY437">
        <v>0.393</v>
      </c>
      <c r="IZ437">
        <v>3.97360106167472</v>
      </c>
      <c r="JA437">
        <v>0.00378919108122332</v>
      </c>
      <c r="JB437">
        <v>-1.39025892724049e-06</v>
      </c>
      <c r="JC437">
        <v>2.66215117939144e-10</v>
      </c>
      <c r="JD437">
        <v>0.0716792814121334</v>
      </c>
      <c r="JE437">
        <v>0.00926075309058177</v>
      </c>
      <c r="JF437">
        <v>8.50568971851429e-05</v>
      </c>
      <c r="JG437">
        <v>6.08600627940814e-06</v>
      </c>
      <c r="JH437">
        <v>1</v>
      </c>
      <c r="JI437">
        <v>1927</v>
      </c>
      <c r="JJ437">
        <v>1</v>
      </c>
      <c r="JK437">
        <v>28</v>
      </c>
      <c r="JL437">
        <v>29320986.2</v>
      </c>
      <c r="JM437">
        <v>29320986.2</v>
      </c>
      <c r="JN437">
        <v>1.35132</v>
      </c>
      <c r="JO437">
        <v>2.37427</v>
      </c>
      <c r="JP437">
        <v>1.4978</v>
      </c>
      <c r="JQ437">
        <v>2.32666</v>
      </c>
      <c r="JR437">
        <v>1.54419</v>
      </c>
      <c r="JS437">
        <v>2.33521</v>
      </c>
      <c r="JT437">
        <v>35.3827</v>
      </c>
      <c r="JU437">
        <v>24.1488</v>
      </c>
      <c r="JV437">
        <v>18</v>
      </c>
      <c r="JW437">
        <v>546.322</v>
      </c>
      <c r="JX437">
        <v>426.333</v>
      </c>
      <c r="JY437">
        <v>26.1539</v>
      </c>
      <c r="JZ437">
        <v>27.642</v>
      </c>
      <c r="KA437">
        <v>30.0002</v>
      </c>
      <c r="KB437">
        <v>27.5125</v>
      </c>
      <c r="KC437">
        <v>27.5333</v>
      </c>
      <c r="KD437">
        <v>27.1037</v>
      </c>
      <c r="KE437">
        <v>29.8851</v>
      </c>
      <c r="KF437">
        <v>46.1658</v>
      </c>
      <c r="KG437">
        <v>26.1516</v>
      </c>
      <c r="KH437">
        <v>590.193</v>
      </c>
      <c r="KI437">
        <v>20.9068</v>
      </c>
      <c r="KJ437">
        <v>92.828</v>
      </c>
      <c r="KK437">
        <v>98.8638</v>
      </c>
    </row>
    <row r="438" spans="1:297">
      <c r="A438">
        <v>422</v>
      </c>
      <c r="B438">
        <v>1759259178</v>
      </c>
      <c r="C438">
        <v>9337</v>
      </c>
      <c r="D438" t="s">
        <v>1290</v>
      </c>
      <c r="E438" t="s">
        <v>1291</v>
      </c>
      <c r="F438">
        <v>5</v>
      </c>
      <c r="G438" t="s">
        <v>1221</v>
      </c>
      <c r="H438" t="s">
        <v>436</v>
      </c>
      <c r="I438">
        <v>1759259169.84615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585.429217598323</v>
      </c>
      <c r="AK438">
        <v>557.490478787878</v>
      </c>
      <c r="AL438">
        <v>3.46241369935953</v>
      </c>
      <c r="AM438">
        <v>62.8518572753669</v>
      </c>
      <c r="AN438">
        <f>(AP438 - AO438 + DY438*1E3/(8.314*(EA438+273.15)) * AR438/DX438 * AQ438) * DX438/(100*DL438) * 1000/(1000 - AP438)</f>
        <v>0</v>
      </c>
      <c r="AO438">
        <v>20.9235889832839</v>
      </c>
      <c r="AP438">
        <v>22.9151315151515</v>
      </c>
      <c r="AQ438">
        <v>-1.50852520856044e-05</v>
      </c>
      <c r="AR438">
        <v>103.925348204212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2.44</v>
      </c>
      <c r="DM438">
        <v>0.5</v>
      </c>
      <c r="DN438" t="s">
        <v>438</v>
      </c>
      <c r="DO438">
        <v>2</v>
      </c>
      <c r="DP438" t="b">
        <v>1</v>
      </c>
      <c r="DQ438">
        <v>1759259169.84615</v>
      </c>
      <c r="DR438">
        <v>520.636615384615</v>
      </c>
      <c r="DS438">
        <v>556.971230769231</v>
      </c>
      <c r="DT438">
        <v>22.9172846153846</v>
      </c>
      <c r="DU438">
        <v>20.9237923076923</v>
      </c>
      <c r="DV438">
        <v>515.044307692308</v>
      </c>
      <c r="DW438">
        <v>22.5243</v>
      </c>
      <c r="DX438">
        <v>500.016769230769</v>
      </c>
      <c r="DY438">
        <v>90.5892769230769</v>
      </c>
      <c r="DZ438">
        <v>0.0270206153846154</v>
      </c>
      <c r="EA438">
        <v>29.6240615384615</v>
      </c>
      <c r="EB438">
        <v>30.0025384615385</v>
      </c>
      <c r="EC438">
        <v>999.9</v>
      </c>
      <c r="ED438">
        <v>0</v>
      </c>
      <c r="EE438">
        <v>0</v>
      </c>
      <c r="EF438">
        <v>9994.08769230769</v>
      </c>
      <c r="EG438">
        <v>0</v>
      </c>
      <c r="EH438">
        <v>9.23354461538462</v>
      </c>
      <c r="EI438">
        <v>-36.3343923076923</v>
      </c>
      <c r="EJ438">
        <v>532.848076923077</v>
      </c>
      <c r="EK438">
        <v>568.874076923077</v>
      </c>
      <c r="EL438">
        <v>1.99350692307692</v>
      </c>
      <c r="EM438">
        <v>556.971230769231</v>
      </c>
      <c r="EN438">
        <v>20.9237923076923</v>
      </c>
      <c r="EO438">
        <v>2.07606</v>
      </c>
      <c r="EP438">
        <v>1.89546923076923</v>
      </c>
      <c r="EQ438">
        <v>18.0366846153846</v>
      </c>
      <c r="ER438">
        <v>16.5971692307692</v>
      </c>
      <c r="ES438">
        <v>1999.93230769231</v>
      </c>
      <c r="ET438">
        <v>0.979993153846154</v>
      </c>
      <c r="EU438">
        <v>0.0200071538461538</v>
      </c>
      <c r="EV438">
        <v>0</v>
      </c>
      <c r="EW438">
        <v>462.428769230769</v>
      </c>
      <c r="EX438">
        <v>5.00016</v>
      </c>
      <c r="EY438">
        <v>9402.44461538461</v>
      </c>
      <c r="EZ438">
        <v>18233.5230769231</v>
      </c>
      <c r="FA438">
        <v>48.437</v>
      </c>
      <c r="FB438">
        <v>48.8604615384615</v>
      </c>
      <c r="FC438">
        <v>48.812</v>
      </c>
      <c r="FD438">
        <v>48.562</v>
      </c>
      <c r="FE438">
        <v>50.25</v>
      </c>
      <c r="FF438">
        <v>1955.02230769231</v>
      </c>
      <c r="FG438">
        <v>39.91</v>
      </c>
      <c r="FH438">
        <v>0</v>
      </c>
      <c r="FI438">
        <v>1759259185.6</v>
      </c>
      <c r="FJ438">
        <v>0</v>
      </c>
      <c r="FK438">
        <v>462.652269230769</v>
      </c>
      <c r="FL438">
        <v>14.6152136789711</v>
      </c>
      <c r="FM438">
        <v>319.953504284201</v>
      </c>
      <c r="FN438">
        <v>9407.36076923077</v>
      </c>
      <c r="FO438">
        <v>15</v>
      </c>
      <c r="FP438">
        <v>0</v>
      </c>
      <c r="FQ438" t="s">
        <v>439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-36.0137</v>
      </c>
      <c r="GD438">
        <v>-4.83997894736842</v>
      </c>
      <c r="GE438">
        <v>0.689657477303045</v>
      </c>
      <c r="GF438">
        <v>0</v>
      </c>
      <c r="GG438">
        <v>461.323735294118</v>
      </c>
      <c r="GH438">
        <v>16.9933231533155</v>
      </c>
      <c r="GI438">
        <v>1.68726441159549</v>
      </c>
      <c r="GJ438">
        <v>-1</v>
      </c>
      <c r="GK438">
        <v>1.9936735</v>
      </c>
      <c r="GL438">
        <v>-0.00134210526316157</v>
      </c>
      <c r="GM438">
        <v>0.000830983002232912</v>
      </c>
      <c r="GN438">
        <v>1</v>
      </c>
      <c r="GO438">
        <v>1</v>
      </c>
      <c r="GP438">
        <v>2</v>
      </c>
      <c r="GQ438" t="s">
        <v>440</v>
      </c>
      <c r="GR438">
        <v>3.12517</v>
      </c>
      <c r="GS438">
        <v>2.65263</v>
      </c>
      <c r="GT438">
        <v>0.108972</v>
      </c>
      <c r="GU438">
        <v>0.114828</v>
      </c>
      <c r="GV438">
        <v>0.0983923</v>
      </c>
      <c r="GW438">
        <v>0.0928355</v>
      </c>
      <c r="GX438">
        <v>22896.1</v>
      </c>
      <c r="GY438">
        <v>21628.5</v>
      </c>
      <c r="GZ438">
        <v>22977.6</v>
      </c>
      <c r="HA438">
        <v>23789.3</v>
      </c>
      <c r="HB438">
        <v>35298.2</v>
      </c>
      <c r="HC438">
        <v>35720.7</v>
      </c>
      <c r="HD438">
        <v>41413.5</v>
      </c>
      <c r="HE438">
        <v>42418.9</v>
      </c>
      <c r="HF438">
        <v>1.91063</v>
      </c>
      <c r="HG438">
        <v>1.81192</v>
      </c>
      <c r="HH438">
        <v>0.175323</v>
      </c>
      <c r="HI438">
        <v>0</v>
      </c>
      <c r="HJ438">
        <v>27.1281</v>
      </c>
      <c r="HK438">
        <v>999.9</v>
      </c>
      <c r="HL438">
        <v>53.492</v>
      </c>
      <c r="HM438">
        <v>30.021</v>
      </c>
      <c r="HN438">
        <v>25.1906</v>
      </c>
      <c r="HO438">
        <v>53.8496</v>
      </c>
      <c r="HP438">
        <v>42.7404</v>
      </c>
      <c r="HQ438">
        <v>1</v>
      </c>
      <c r="HR438">
        <v>0.00924543</v>
      </c>
      <c r="HS438">
        <v>0.403175</v>
      </c>
      <c r="HT438">
        <v>20.2174</v>
      </c>
      <c r="HU438">
        <v>5.23226</v>
      </c>
      <c r="HV438">
        <v>11.992</v>
      </c>
      <c r="HW438">
        <v>4.9557</v>
      </c>
      <c r="HX438">
        <v>3.3039</v>
      </c>
      <c r="HY438">
        <v>52.5</v>
      </c>
      <c r="HZ438">
        <v>9999</v>
      </c>
      <c r="IA438">
        <v>9999</v>
      </c>
      <c r="IB438">
        <v>9999</v>
      </c>
      <c r="IC438">
        <v>1.86846</v>
      </c>
      <c r="ID438">
        <v>1.86418</v>
      </c>
      <c r="IE438">
        <v>1.87181</v>
      </c>
      <c r="IF438">
        <v>1.86264</v>
      </c>
      <c r="IG438">
        <v>1.8621</v>
      </c>
      <c r="IH438">
        <v>1.86856</v>
      </c>
      <c r="II438">
        <v>1.85867</v>
      </c>
      <c r="IJ438">
        <v>1.86508</v>
      </c>
      <c r="IK438">
        <v>5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5.662</v>
      </c>
      <c r="IY438">
        <v>0.3929</v>
      </c>
      <c r="IZ438">
        <v>3.97360106167472</v>
      </c>
      <c r="JA438">
        <v>0.00378919108122332</v>
      </c>
      <c r="JB438">
        <v>-1.39025892724049e-06</v>
      </c>
      <c r="JC438">
        <v>2.66215117939144e-10</v>
      </c>
      <c r="JD438">
        <v>0.0716792814121334</v>
      </c>
      <c r="JE438">
        <v>0.00926075309058177</v>
      </c>
      <c r="JF438">
        <v>8.50568971851429e-05</v>
      </c>
      <c r="JG438">
        <v>6.08600627940814e-06</v>
      </c>
      <c r="JH438">
        <v>1</v>
      </c>
      <c r="JI438">
        <v>1927</v>
      </c>
      <c r="JJ438">
        <v>1</v>
      </c>
      <c r="JK438">
        <v>28</v>
      </c>
      <c r="JL438">
        <v>29320986.3</v>
      </c>
      <c r="JM438">
        <v>29320986.3</v>
      </c>
      <c r="JN438">
        <v>1.38184</v>
      </c>
      <c r="JO438">
        <v>2.38892</v>
      </c>
      <c r="JP438">
        <v>1.4978</v>
      </c>
      <c r="JQ438">
        <v>2.32666</v>
      </c>
      <c r="JR438">
        <v>1.54419</v>
      </c>
      <c r="JS438">
        <v>2.30225</v>
      </c>
      <c r="JT438">
        <v>35.3827</v>
      </c>
      <c r="JU438">
        <v>24.14</v>
      </c>
      <c r="JV438">
        <v>18</v>
      </c>
      <c r="JW438">
        <v>546.128</v>
      </c>
      <c r="JX438">
        <v>426.479</v>
      </c>
      <c r="JY438">
        <v>26.1483</v>
      </c>
      <c r="JZ438">
        <v>27.644</v>
      </c>
      <c r="KA438">
        <v>30</v>
      </c>
      <c r="KB438">
        <v>27.5125</v>
      </c>
      <c r="KC438">
        <v>27.5333</v>
      </c>
      <c r="KD438">
        <v>27.7032</v>
      </c>
      <c r="KE438">
        <v>29.8851</v>
      </c>
      <c r="KF438">
        <v>46.1658</v>
      </c>
      <c r="KG438">
        <v>26.1383</v>
      </c>
      <c r="KH438">
        <v>610.405</v>
      </c>
      <c r="KI438">
        <v>20.9068</v>
      </c>
      <c r="KJ438">
        <v>92.8275</v>
      </c>
      <c r="KK438">
        <v>98.8636</v>
      </c>
    </row>
    <row r="439" spans="1:297">
      <c r="A439">
        <v>423</v>
      </c>
      <c r="B439">
        <v>1759259183</v>
      </c>
      <c r="C439">
        <v>9342</v>
      </c>
      <c r="D439" t="s">
        <v>1292</v>
      </c>
      <c r="E439" t="s">
        <v>1293</v>
      </c>
      <c r="F439">
        <v>5</v>
      </c>
      <c r="G439" t="s">
        <v>1221</v>
      </c>
      <c r="H439" t="s">
        <v>436</v>
      </c>
      <c r="I439">
        <v>1759259174.84615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602.416149612858</v>
      </c>
      <c r="AK439">
        <v>574.595618181818</v>
      </c>
      <c r="AL439">
        <v>3.43370933969383</v>
      </c>
      <c r="AM439">
        <v>62.8518572753669</v>
      </c>
      <c r="AN439">
        <f>(AP439 - AO439 + DY439*1E3/(8.314*(EA439+273.15)) * AR439/DX439 * AQ439) * DX439/(100*DL439) * 1000/(1000 - AP439)</f>
        <v>0</v>
      </c>
      <c r="AO439">
        <v>20.9228063115994</v>
      </c>
      <c r="AP439">
        <v>22.9181272727273</v>
      </c>
      <c r="AQ439">
        <v>9.59587120821692e-06</v>
      </c>
      <c r="AR439">
        <v>103.925348204212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2.44</v>
      </c>
      <c r="DM439">
        <v>0.5</v>
      </c>
      <c r="DN439" t="s">
        <v>438</v>
      </c>
      <c r="DO439">
        <v>2</v>
      </c>
      <c r="DP439" t="b">
        <v>1</v>
      </c>
      <c r="DQ439">
        <v>1759259174.84615</v>
      </c>
      <c r="DR439">
        <v>537.427538461539</v>
      </c>
      <c r="DS439">
        <v>573.852230769231</v>
      </c>
      <c r="DT439">
        <v>22.9170538461538</v>
      </c>
      <c r="DU439">
        <v>20.9231307692308</v>
      </c>
      <c r="DV439">
        <v>531.792384615385</v>
      </c>
      <c r="DW439">
        <v>22.5240769230769</v>
      </c>
      <c r="DX439">
        <v>500.036307692308</v>
      </c>
      <c r="DY439">
        <v>90.5893307692308</v>
      </c>
      <c r="DZ439">
        <v>0.0268799384615385</v>
      </c>
      <c r="EA439">
        <v>29.6263230769231</v>
      </c>
      <c r="EB439">
        <v>30.0047307692308</v>
      </c>
      <c r="EC439">
        <v>999.9</v>
      </c>
      <c r="ED439">
        <v>0</v>
      </c>
      <c r="EE439">
        <v>0</v>
      </c>
      <c r="EF439">
        <v>10003.3238461538</v>
      </c>
      <c r="EG439">
        <v>0</v>
      </c>
      <c r="EH439">
        <v>9.23386538461539</v>
      </c>
      <c r="EI439">
        <v>-36.4245846153846</v>
      </c>
      <c r="EJ439">
        <v>550.032615384615</v>
      </c>
      <c r="EK439">
        <v>586.115461538462</v>
      </c>
      <c r="EL439">
        <v>1.99393846153846</v>
      </c>
      <c r="EM439">
        <v>573.852230769231</v>
      </c>
      <c r="EN439">
        <v>20.9231307692308</v>
      </c>
      <c r="EO439">
        <v>2.07604153846154</v>
      </c>
      <c r="EP439">
        <v>1.89541076923077</v>
      </c>
      <c r="EQ439">
        <v>18.0365384615385</v>
      </c>
      <c r="ER439">
        <v>16.5966769230769</v>
      </c>
      <c r="ES439">
        <v>1999.97307692308</v>
      </c>
      <c r="ET439">
        <v>0.979993461538462</v>
      </c>
      <c r="EU439">
        <v>0.0200067384615385</v>
      </c>
      <c r="EV439">
        <v>0</v>
      </c>
      <c r="EW439">
        <v>463.646846153846</v>
      </c>
      <c r="EX439">
        <v>5.00016</v>
      </c>
      <c r="EY439">
        <v>9428.78538461538</v>
      </c>
      <c r="EZ439">
        <v>18233.9076923077</v>
      </c>
      <c r="FA439">
        <v>48.437</v>
      </c>
      <c r="FB439">
        <v>48.8604615384615</v>
      </c>
      <c r="FC439">
        <v>48.812</v>
      </c>
      <c r="FD439">
        <v>48.562</v>
      </c>
      <c r="FE439">
        <v>50.25</v>
      </c>
      <c r="FF439">
        <v>1955.06307692308</v>
      </c>
      <c r="FG439">
        <v>39.91</v>
      </c>
      <c r="FH439">
        <v>0</v>
      </c>
      <c r="FI439">
        <v>1759259190.4</v>
      </c>
      <c r="FJ439">
        <v>0</v>
      </c>
      <c r="FK439">
        <v>463.853346153846</v>
      </c>
      <c r="FL439">
        <v>14.4493333472676</v>
      </c>
      <c r="FM439">
        <v>298.151794851596</v>
      </c>
      <c r="FN439">
        <v>9431.98230769231</v>
      </c>
      <c r="FO439">
        <v>15</v>
      </c>
      <c r="FP439">
        <v>0</v>
      </c>
      <c r="FQ439" t="s">
        <v>439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-36.45667</v>
      </c>
      <c r="GD439">
        <v>-1.25575037593984</v>
      </c>
      <c r="GE439">
        <v>0.374927605145314</v>
      </c>
      <c r="GF439">
        <v>0</v>
      </c>
      <c r="GG439">
        <v>463.098735294118</v>
      </c>
      <c r="GH439">
        <v>14.6636363679016</v>
      </c>
      <c r="GI439">
        <v>1.45673733570089</v>
      </c>
      <c r="GJ439">
        <v>-1</v>
      </c>
      <c r="GK439">
        <v>1.993631</v>
      </c>
      <c r="GL439">
        <v>0.00460601503759414</v>
      </c>
      <c r="GM439">
        <v>0.00104971853370321</v>
      </c>
      <c r="GN439">
        <v>1</v>
      </c>
      <c r="GO439">
        <v>1</v>
      </c>
      <c r="GP439">
        <v>2</v>
      </c>
      <c r="GQ439" t="s">
        <v>440</v>
      </c>
      <c r="GR439">
        <v>3.12553</v>
      </c>
      <c r="GS439">
        <v>2.65201</v>
      </c>
      <c r="GT439">
        <v>0.111401</v>
      </c>
      <c r="GU439">
        <v>0.117248</v>
      </c>
      <c r="GV439">
        <v>0.098395</v>
      </c>
      <c r="GW439">
        <v>0.0928272</v>
      </c>
      <c r="GX439">
        <v>22833.8</v>
      </c>
      <c r="GY439">
        <v>21569.2</v>
      </c>
      <c r="GZ439">
        <v>22977.7</v>
      </c>
      <c r="HA439">
        <v>23789</v>
      </c>
      <c r="HB439">
        <v>35298.4</v>
      </c>
      <c r="HC439">
        <v>35720.9</v>
      </c>
      <c r="HD439">
        <v>41413.5</v>
      </c>
      <c r="HE439">
        <v>42418.5</v>
      </c>
      <c r="HF439">
        <v>1.91095</v>
      </c>
      <c r="HG439">
        <v>1.8114</v>
      </c>
      <c r="HH439">
        <v>0.17678</v>
      </c>
      <c r="HI439">
        <v>0</v>
      </c>
      <c r="HJ439">
        <v>27.1281</v>
      </c>
      <c r="HK439">
        <v>999.9</v>
      </c>
      <c r="HL439">
        <v>53.492</v>
      </c>
      <c r="HM439">
        <v>30.001</v>
      </c>
      <c r="HN439">
        <v>25.1584</v>
      </c>
      <c r="HO439">
        <v>54.3096</v>
      </c>
      <c r="HP439">
        <v>42.504</v>
      </c>
      <c r="HQ439">
        <v>1</v>
      </c>
      <c r="HR439">
        <v>0.00914126</v>
      </c>
      <c r="HS439">
        <v>0.354513</v>
      </c>
      <c r="HT439">
        <v>20.2175</v>
      </c>
      <c r="HU439">
        <v>5.23212</v>
      </c>
      <c r="HV439">
        <v>11.992</v>
      </c>
      <c r="HW439">
        <v>4.9556</v>
      </c>
      <c r="HX439">
        <v>3.30378</v>
      </c>
      <c r="HY439">
        <v>52.5</v>
      </c>
      <c r="HZ439">
        <v>9999</v>
      </c>
      <c r="IA439">
        <v>9999</v>
      </c>
      <c r="IB439">
        <v>9999</v>
      </c>
      <c r="IC439">
        <v>1.86849</v>
      </c>
      <c r="ID439">
        <v>1.86421</v>
      </c>
      <c r="IE439">
        <v>1.87181</v>
      </c>
      <c r="IF439">
        <v>1.86264</v>
      </c>
      <c r="IG439">
        <v>1.8621</v>
      </c>
      <c r="IH439">
        <v>1.86856</v>
      </c>
      <c r="II439">
        <v>1.85867</v>
      </c>
      <c r="IJ439">
        <v>1.86508</v>
      </c>
      <c r="IK439">
        <v>5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5.704</v>
      </c>
      <c r="IY439">
        <v>0.3929</v>
      </c>
      <c r="IZ439">
        <v>3.97360106167472</v>
      </c>
      <c r="JA439">
        <v>0.00378919108122332</v>
      </c>
      <c r="JB439">
        <v>-1.39025892724049e-06</v>
      </c>
      <c r="JC439">
        <v>2.66215117939144e-10</v>
      </c>
      <c r="JD439">
        <v>0.0716792814121334</v>
      </c>
      <c r="JE439">
        <v>0.00926075309058177</v>
      </c>
      <c r="JF439">
        <v>8.50568971851429e-05</v>
      </c>
      <c r="JG439">
        <v>6.08600627940814e-06</v>
      </c>
      <c r="JH439">
        <v>1</v>
      </c>
      <c r="JI439">
        <v>1927</v>
      </c>
      <c r="JJ439">
        <v>1</v>
      </c>
      <c r="JK439">
        <v>28</v>
      </c>
      <c r="JL439">
        <v>29320986.4</v>
      </c>
      <c r="JM439">
        <v>29320986.4</v>
      </c>
      <c r="JN439">
        <v>1.41479</v>
      </c>
      <c r="JO439">
        <v>2.38647</v>
      </c>
      <c r="JP439">
        <v>1.49902</v>
      </c>
      <c r="JQ439">
        <v>2.32666</v>
      </c>
      <c r="JR439">
        <v>1.54419</v>
      </c>
      <c r="JS439">
        <v>2.2583</v>
      </c>
      <c r="JT439">
        <v>35.3827</v>
      </c>
      <c r="JU439">
        <v>24.1313</v>
      </c>
      <c r="JV439">
        <v>18</v>
      </c>
      <c r="JW439">
        <v>546.341</v>
      </c>
      <c r="JX439">
        <v>426.182</v>
      </c>
      <c r="JY439">
        <v>26.139</v>
      </c>
      <c r="JZ439">
        <v>27.644</v>
      </c>
      <c r="KA439">
        <v>30.0002</v>
      </c>
      <c r="KB439">
        <v>27.5129</v>
      </c>
      <c r="KC439">
        <v>27.5347</v>
      </c>
      <c r="KD439">
        <v>28.3531</v>
      </c>
      <c r="KE439">
        <v>29.8851</v>
      </c>
      <c r="KF439">
        <v>46.1658</v>
      </c>
      <c r="KG439">
        <v>26.147</v>
      </c>
      <c r="KH439">
        <v>623.91</v>
      </c>
      <c r="KI439">
        <v>20.9068</v>
      </c>
      <c r="KJ439">
        <v>92.8277</v>
      </c>
      <c r="KK439">
        <v>98.8627</v>
      </c>
    </row>
    <row r="440" spans="1:297">
      <c r="A440">
        <v>424</v>
      </c>
      <c r="B440">
        <v>1759259188</v>
      </c>
      <c r="C440">
        <v>9347</v>
      </c>
      <c r="D440" t="s">
        <v>1294</v>
      </c>
      <c r="E440" t="s">
        <v>1295</v>
      </c>
      <c r="F440">
        <v>5</v>
      </c>
      <c r="G440" t="s">
        <v>1221</v>
      </c>
      <c r="H440" t="s">
        <v>436</v>
      </c>
      <c r="I440">
        <v>1759259179.84615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620.033385107308</v>
      </c>
      <c r="AK440">
        <v>592.098</v>
      </c>
      <c r="AL440">
        <v>3.48717411195047</v>
      </c>
      <c r="AM440">
        <v>62.8518572753669</v>
      </c>
      <c r="AN440">
        <f>(AP440 - AO440 + DY440*1E3/(8.314*(EA440+273.15)) * AR440/DX440 * AQ440) * DX440/(100*DL440) * 1000/(1000 - AP440)</f>
        <v>0</v>
      </c>
      <c r="AO440">
        <v>20.9207197086536</v>
      </c>
      <c r="AP440">
        <v>22.9192745454545</v>
      </c>
      <c r="AQ440">
        <v>1.0721113526982e-05</v>
      </c>
      <c r="AR440">
        <v>103.925348204212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2.44</v>
      </c>
      <c r="DM440">
        <v>0.5</v>
      </c>
      <c r="DN440" t="s">
        <v>438</v>
      </c>
      <c r="DO440">
        <v>2</v>
      </c>
      <c r="DP440" t="b">
        <v>1</v>
      </c>
      <c r="DQ440">
        <v>1759259179.84615</v>
      </c>
      <c r="DR440">
        <v>554.278615384615</v>
      </c>
      <c r="DS440">
        <v>590.888384615385</v>
      </c>
      <c r="DT440">
        <v>22.9175</v>
      </c>
      <c r="DU440">
        <v>20.9223076923077</v>
      </c>
      <c r="DV440">
        <v>548.601153846154</v>
      </c>
      <c r="DW440">
        <v>22.5245230769231</v>
      </c>
      <c r="DX440">
        <v>500.018692307692</v>
      </c>
      <c r="DY440">
        <v>90.5897230769231</v>
      </c>
      <c r="DZ440">
        <v>0.0268270538461539</v>
      </c>
      <c r="EA440">
        <v>29.6281769230769</v>
      </c>
      <c r="EB440">
        <v>30.0069384615385</v>
      </c>
      <c r="EC440">
        <v>999.9</v>
      </c>
      <c r="ED440">
        <v>0</v>
      </c>
      <c r="EE440">
        <v>0</v>
      </c>
      <c r="EF440">
        <v>9991.88692307692</v>
      </c>
      <c r="EG440">
        <v>0</v>
      </c>
      <c r="EH440">
        <v>9.23654</v>
      </c>
      <c r="EI440">
        <v>-36.6097</v>
      </c>
      <c r="EJ440">
        <v>567.279230769231</v>
      </c>
      <c r="EK440">
        <v>603.515230769231</v>
      </c>
      <c r="EL440">
        <v>1.99520461538462</v>
      </c>
      <c r="EM440">
        <v>590.888384615385</v>
      </c>
      <c r="EN440">
        <v>20.9223076923077</v>
      </c>
      <c r="EO440">
        <v>2.07609076923077</v>
      </c>
      <c r="EP440">
        <v>1.89534461538462</v>
      </c>
      <c r="EQ440">
        <v>18.0369076923077</v>
      </c>
      <c r="ER440">
        <v>16.5961307692308</v>
      </c>
      <c r="ES440">
        <v>1999.99538461538</v>
      </c>
      <c r="ET440">
        <v>0.979993615384615</v>
      </c>
      <c r="EU440">
        <v>0.0200065230769231</v>
      </c>
      <c r="EV440">
        <v>0</v>
      </c>
      <c r="EW440">
        <v>464.872</v>
      </c>
      <c r="EX440">
        <v>5.00016</v>
      </c>
      <c r="EY440">
        <v>9453.59923076923</v>
      </c>
      <c r="EZ440">
        <v>18234.1153846154</v>
      </c>
      <c r="FA440">
        <v>48.437</v>
      </c>
      <c r="FB440">
        <v>48.8556153846154</v>
      </c>
      <c r="FC440">
        <v>48.812</v>
      </c>
      <c r="FD440">
        <v>48.562</v>
      </c>
      <c r="FE440">
        <v>50.25</v>
      </c>
      <c r="FF440">
        <v>1955.08538461538</v>
      </c>
      <c r="FG440">
        <v>39.91</v>
      </c>
      <c r="FH440">
        <v>0</v>
      </c>
      <c r="FI440">
        <v>1759259195.2</v>
      </c>
      <c r="FJ440">
        <v>0</v>
      </c>
      <c r="FK440">
        <v>464.974153846154</v>
      </c>
      <c r="FL440">
        <v>14.8209914786949</v>
      </c>
      <c r="FM440">
        <v>277.10598306299</v>
      </c>
      <c r="FN440">
        <v>9455.15269230769</v>
      </c>
      <c r="FO440">
        <v>15</v>
      </c>
      <c r="FP440">
        <v>0</v>
      </c>
      <c r="FQ440" t="s">
        <v>439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-36.4844571428571</v>
      </c>
      <c r="GD440">
        <v>-1.97689870129866</v>
      </c>
      <c r="GE440">
        <v>0.380051964581573</v>
      </c>
      <c r="GF440">
        <v>0</v>
      </c>
      <c r="GG440">
        <v>464.274235294118</v>
      </c>
      <c r="GH440">
        <v>14.337540121157</v>
      </c>
      <c r="GI440">
        <v>1.42453495112953</v>
      </c>
      <c r="GJ440">
        <v>-1</v>
      </c>
      <c r="GK440">
        <v>1.9946019047619</v>
      </c>
      <c r="GL440">
        <v>0.0142768831168855</v>
      </c>
      <c r="GM440">
        <v>0.00189692387338183</v>
      </c>
      <c r="GN440">
        <v>1</v>
      </c>
      <c r="GO440">
        <v>1</v>
      </c>
      <c r="GP440">
        <v>2</v>
      </c>
      <c r="GQ440" t="s">
        <v>440</v>
      </c>
      <c r="GR440">
        <v>3.12527</v>
      </c>
      <c r="GS440">
        <v>2.65206</v>
      </c>
      <c r="GT440">
        <v>0.113802</v>
      </c>
      <c r="GU440">
        <v>0.11946</v>
      </c>
      <c r="GV440">
        <v>0.0984019</v>
      </c>
      <c r="GW440">
        <v>0.0928258</v>
      </c>
      <c r="GX440">
        <v>22772</v>
      </c>
      <c r="GY440">
        <v>21515.2</v>
      </c>
      <c r="GZ440">
        <v>22977.5</v>
      </c>
      <c r="HA440">
        <v>23789.1</v>
      </c>
      <c r="HB440">
        <v>35298.1</v>
      </c>
      <c r="HC440">
        <v>35721.1</v>
      </c>
      <c r="HD440">
        <v>41413.3</v>
      </c>
      <c r="HE440">
        <v>42418.5</v>
      </c>
      <c r="HF440">
        <v>1.9106</v>
      </c>
      <c r="HG440">
        <v>1.81187</v>
      </c>
      <c r="HH440">
        <v>0.176545</v>
      </c>
      <c r="HI440">
        <v>0</v>
      </c>
      <c r="HJ440">
        <v>27.1308</v>
      </c>
      <c r="HK440">
        <v>999.9</v>
      </c>
      <c r="HL440">
        <v>53.492</v>
      </c>
      <c r="HM440">
        <v>30.001</v>
      </c>
      <c r="HN440">
        <v>25.1574</v>
      </c>
      <c r="HO440">
        <v>54.3496</v>
      </c>
      <c r="HP440">
        <v>42.5561</v>
      </c>
      <c r="HQ440">
        <v>1</v>
      </c>
      <c r="HR440">
        <v>0.00924289</v>
      </c>
      <c r="HS440">
        <v>0.360321</v>
      </c>
      <c r="HT440">
        <v>20.2175</v>
      </c>
      <c r="HU440">
        <v>5.23271</v>
      </c>
      <c r="HV440">
        <v>11.992</v>
      </c>
      <c r="HW440">
        <v>4.9557</v>
      </c>
      <c r="HX440">
        <v>3.30393</v>
      </c>
      <c r="HY440">
        <v>52.5</v>
      </c>
      <c r="HZ440">
        <v>9999</v>
      </c>
      <c r="IA440">
        <v>9999</v>
      </c>
      <c r="IB440">
        <v>9999</v>
      </c>
      <c r="IC440">
        <v>1.86845</v>
      </c>
      <c r="ID440">
        <v>1.86419</v>
      </c>
      <c r="IE440">
        <v>1.8718</v>
      </c>
      <c r="IF440">
        <v>1.86264</v>
      </c>
      <c r="IG440">
        <v>1.86206</v>
      </c>
      <c r="IH440">
        <v>1.86849</v>
      </c>
      <c r="II440">
        <v>1.85867</v>
      </c>
      <c r="IJ440">
        <v>1.86508</v>
      </c>
      <c r="IK440">
        <v>5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5.746</v>
      </c>
      <c r="IY440">
        <v>0.393</v>
      </c>
      <c r="IZ440">
        <v>3.97360106167472</v>
      </c>
      <c r="JA440">
        <v>0.00378919108122332</v>
      </c>
      <c r="JB440">
        <v>-1.39025892724049e-06</v>
      </c>
      <c r="JC440">
        <v>2.66215117939144e-10</v>
      </c>
      <c r="JD440">
        <v>0.0716792814121334</v>
      </c>
      <c r="JE440">
        <v>0.00926075309058177</v>
      </c>
      <c r="JF440">
        <v>8.50568971851429e-05</v>
      </c>
      <c r="JG440">
        <v>6.08600627940814e-06</v>
      </c>
      <c r="JH440">
        <v>1</v>
      </c>
      <c r="JI440">
        <v>1927</v>
      </c>
      <c r="JJ440">
        <v>1</v>
      </c>
      <c r="JK440">
        <v>28</v>
      </c>
      <c r="JL440">
        <v>29320986.5</v>
      </c>
      <c r="JM440">
        <v>29320986.5</v>
      </c>
      <c r="JN440">
        <v>1.44287</v>
      </c>
      <c r="JO440">
        <v>2.38037</v>
      </c>
      <c r="JP440">
        <v>1.49902</v>
      </c>
      <c r="JQ440">
        <v>2.32666</v>
      </c>
      <c r="JR440">
        <v>1.54419</v>
      </c>
      <c r="JS440">
        <v>2.31934</v>
      </c>
      <c r="JT440">
        <v>35.3827</v>
      </c>
      <c r="JU440">
        <v>24.14</v>
      </c>
      <c r="JV440">
        <v>18</v>
      </c>
      <c r="JW440">
        <v>546.131</v>
      </c>
      <c r="JX440">
        <v>426.467</v>
      </c>
      <c r="JY440">
        <v>26.1446</v>
      </c>
      <c r="JZ440">
        <v>27.644</v>
      </c>
      <c r="KA440">
        <v>30</v>
      </c>
      <c r="KB440">
        <v>27.5148</v>
      </c>
      <c r="KC440">
        <v>27.5356</v>
      </c>
      <c r="KD440">
        <v>28.929</v>
      </c>
      <c r="KE440">
        <v>29.8851</v>
      </c>
      <c r="KF440">
        <v>46.1658</v>
      </c>
      <c r="KG440">
        <v>26.1444</v>
      </c>
      <c r="KH440">
        <v>637.37</v>
      </c>
      <c r="KI440">
        <v>20.9068</v>
      </c>
      <c r="KJ440">
        <v>92.8271</v>
      </c>
      <c r="KK440">
        <v>98.8629</v>
      </c>
    </row>
    <row r="441" spans="1:297">
      <c r="A441">
        <v>425</v>
      </c>
      <c r="B441">
        <v>1759259193</v>
      </c>
      <c r="C441">
        <v>9352</v>
      </c>
      <c r="D441" t="s">
        <v>1296</v>
      </c>
      <c r="E441" t="s">
        <v>1297</v>
      </c>
      <c r="F441">
        <v>5</v>
      </c>
      <c r="G441" t="s">
        <v>1221</v>
      </c>
      <c r="H441" t="s">
        <v>436</v>
      </c>
      <c r="I441">
        <v>1759259184.84615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636.570959051501</v>
      </c>
      <c r="AK441">
        <v>608.939151515152</v>
      </c>
      <c r="AL441">
        <v>3.36201819947886</v>
      </c>
      <c r="AM441">
        <v>62.8518572753669</v>
      </c>
      <c r="AN441">
        <f>(AP441 - AO441 + DY441*1E3/(8.314*(EA441+273.15)) * AR441/DX441 * AQ441) * DX441/(100*DL441) * 1000/(1000 - AP441)</f>
        <v>0</v>
      </c>
      <c r="AO441">
        <v>20.9205397921934</v>
      </c>
      <c r="AP441">
        <v>22.9178290909091</v>
      </c>
      <c r="AQ441">
        <v>-4.85622242890114e-06</v>
      </c>
      <c r="AR441">
        <v>103.925348204212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2.44</v>
      </c>
      <c r="DM441">
        <v>0.5</v>
      </c>
      <c r="DN441" t="s">
        <v>438</v>
      </c>
      <c r="DO441">
        <v>2</v>
      </c>
      <c r="DP441" t="b">
        <v>1</v>
      </c>
      <c r="DQ441">
        <v>1759259184.84615</v>
      </c>
      <c r="DR441">
        <v>571.093076923077</v>
      </c>
      <c r="DS441">
        <v>607.618923076923</v>
      </c>
      <c r="DT441">
        <v>22.9179230769231</v>
      </c>
      <c r="DU441">
        <v>20.9214230769231</v>
      </c>
      <c r="DV441">
        <v>565.373846153846</v>
      </c>
      <c r="DW441">
        <v>22.5249307692308</v>
      </c>
      <c r="DX441">
        <v>500.010384615385</v>
      </c>
      <c r="DY441">
        <v>90.5902</v>
      </c>
      <c r="DZ441">
        <v>0.0267320307692308</v>
      </c>
      <c r="EA441">
        <v>29.6290923076923</v>
      </c>
      <c r="EB441">
        <v>30.0064923076923</v>
      </c>
      <c r="EC441">
        <v>999.9</v>
      </c>
      <c r="ED441">
        <v>0</v>
      </c>
      <c r="EE441">
        <v>0</v>
      </c>
      <c r="EF441">
        <v>9992.60538461538</v>
      </c>
      <c r="EG441">
        <v>0</v>
      </c>
      <c r="EH441">
        <v>9.23654</v>
      </c>
      <c r="EI441">
        <v>-36.5256538461539</v>
      </c>
      <c r="EJ441">
        <v>584.488307692308</v>
      </c>
      <c r="EK441">
        <v>620.602692307692</v>
      </c>
      <c r="EL441">
        <v>1.99649846153846</v>
      </c>
      <c r="EM441">
        <v>607.618923076923</v>
      </c>
      <c r="EN441">
        <v>20.9214230769231</v>
      </c>
      <c r="EO441">
        <v>2.07614</v>
      </c>
      <c r="EP441">
        <v>1.89527615384615</v>
      </c>
      <c r="EQ441">
        <v>18.0372846153846</v>
      </c>
      <c r="ER441">
        <v>16.5955461538462</v>
      </c>
      <c r="ES441">
        <v>1999.97538461538</v>
      </c>
      <c r="ET441">
        <v>0.979993461538462</v>
      </c>
      <c r="EU441">
        <v>0.0200067384615385</v>
      </c>
      <c r="EV441">
        <v>0</v>
      </c>
      <c r="EW441">
        <v>465.993076923077</v>
      </c>
      <c r="EX441">
        <v>5.00016</v>
      </c>
      <c r="EY441">
        <v>9475.88769230769</v>
      </c>
      <c r="EZ441">
        <v>18233.9307692308</v>
      </c>
      <c r="FA441">
        <v>48.437</v>
      </c>
      <c r="FB441">
        <v>48.8604615384615</v>
      </c>
      <c r="FC441">
        <v>48.812</v>
      </c>
      <c r="FD441">
        <v>48.562</v>
      </c>
      <c r="FE441">
        <v>50.2547692307692</v>
      </c>
      <c r="FF441">
        <v>1955.06538461538</v>
      </c>
      <c r="FG441">
        <v>39.91</v>
      </c>
      <c r="FH441">
        <v>0</v>
      </c>
      <c r="FI441">
        <v>1759259200.6</v>
      </c>
      <c r="FJ441">
        <v>0</v>
      </c>
      <c r="FK441">
        <v>466.31784</v>
      </c>
      <c r="FL441">
        <v>13.0584615768606</v>
      </c>
      <c r="FM441">
        <v>258.406923440596</v>
      </c>
      <c r="FN441">
        <v>9480.5164</v>
      </c>
      <c r="FO441">
        <v>15</v>
      </c>
      <c r="FP441">
        <v>0</v>
      </c>
      <c r="FQ441" t="s">
        <v>439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-36.54657</v>
      </c>
      <c r="GD441">
        <v>0.922393984962415</v>
      </c>
      <c r="GE441">
        <v>0.278770002152314</v>
      </c>
      <c r="GF441">
        <v>0</v>
      </c>
      <c r="GG441">
        <v>465.405529411765</v>
      </c>
      <c r="GH441">
        <v>13.9974331475031</v>
      </c>
      <c r="GI441">
        <v>1.39056605561091</v>
      </c>
      <c r="GJ441">
        <v>-1</v>
      </c>
      <c r="GK441">
        <v>1.9957575</v>
      </c>
      <c r="GL441">
        <v>0.019438646616538</v>
      </c>
      <c r="GM441">
        <v>0.00218822045278805</v>
      </c>
      <c r="GN441">
        <v>1</v>
      </c>
      <c r="GO441">
        <v>1</v>
      </c>
      <c r="GP441">
        <v>2</v>
      </c>
      <c r="GQ441" t="s">
        <v>440</v>
      </c>
      <c r="GR441">
        <v>3.12527</v>
      </c>
      <c r="GS441">
        <v>2.65232</v>
      </c>
      <c r="GT441">
        <v>0.11611</v>
      </c>
      <c r="GU441">
        <v>0.121768</v>
      </c>
      <c r="GV441">
        <v>0.0983966</v>
      </c>
      <c r="GW441">
        <v>0.092826</v>
      </c>
      <c r="GX441">
        <v>22712.6</v>
      </c>
      <c r="GY441">
        <v>21458.8</v>
      </c>
      <c r="GZ441">
        <v>22977.5</v>
      </c>
      <c r="HA441">
        <v>23789.1</v>
      </c>
      <c r="HB441">
        <v>35298.5</v>
      </c>
      <c r="HC441">
        <v>35721.2</v>
      </c>
      <c r="HD441">
        <v>41413.3</v>
      </c>
      <c r="HE441">
        <v>42418.4</v>
      </c>
      <c r="HF441">
        <v>1.9109</v>
      </c>
      <c r="HG441">
        <v>1.81185</v>
      </c>
      <c r="HH441">
        <v>0.17561</v>
      </c>
      <c r="HI441">
        <v>0</v>
      </c>
      <c r="HJ441">
        <v>27.1342</v>
      </c>
      <c r="HK441">
        <v>999.9</v>
      </c>
      <c r="HL441">
        <v>53.492</v>
      </c>
      <c r="HM441">
        <v>30.021</v>
      </c>
      <c r="HN441">
        <v>25.19</v>
      </c>
      <c r="HO441">
        <v>54.1496</v>
      </c>
      <c r="HP441">
        <v>42.6803</v>
      </c>
      <c r="HQ441">
        <v>1</v>
      </c>
      <c r="HR441">
        <v>0.00933943</v>
      </c>
      <c r="HS441">
        <v>0.398595</v>
      </c>
      <c r="HT441">
        <v>20.2174</v>
      </c>
      <c r="HU441">
        <v>5.23271</v>
      </c>
      <c r="HV441">
        <v>11.992</v>
      </c>
      <c r="HW441">
        <v>4.9556</v>
      </c>
      <c r="HX441">
        <v>3.30387</v>
      </c>
      <c r="HY441">
        <v>52.5</v>
      </c>
      <c r="HZ441">
        <v>9999</v>
      </c>
      <c r="IA441">
        <v>9999</v>
      </c>
      <c r="IB441">
        <v>9999</v>
      </c>
      <c r="IC441">
        <v>1.86845</v>
      </c>
      <c r="ID441">
        <v>1.86418</v>
      </c>
      <c r="IE441">
        <v>1.8718</v>
      </c>
      <c r="IF441">
        <v>1.86264</v>
      </c>
      <c r="IG441">
        <v>1.86205</v>
      </c>
      <c r="IH441">
        <v>1.86853</v>
      </c>
      <c r="II441">
        <v>1.85867</v>
      </c>
      <c r="IJ441">
        <v>1.86508</v>
      </c>
      <c r="IK441">
        <v>5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5.786</v>
      </c>
      <c r="IY441">
        <v>0.393</v>
      </c>
      <c r="IZ441">
        <v>3.97360106167472</v>
      </c>
      <c r="JA441">
        <v>0.00378919108122332</v>
      </c>
      <c r="JB441">
        <v>-1.39025892724049e-06</v>
      </c>
      <c r="JC441">
        <v>2.66215117939144e-10</v>
      </c>
      <c r="JD441">
        <v>0.0716792814121334</v>
      </c>
      <c r="JE441">
        <v>0.00926075309058177</v>
      </c>
      <c r="JF441">
        <v>8.50568971851429e-05</v>
      </c>
      <c r="JG441">
        <v>6.08600627940814e-06</v>
      </c>
      <c r="JH441">
        <v>1</v>
      </c>
      <c r="JI441">
        <v>1927</v>
      </c>
      <c r="JJ441">
        <v>1</v>
      </c>
      <c r="JK441">
        <v>28</v>
      </c>
      <c r="JL441">
        <v>29320986.6</v>
      </c>
      <c r="JM441">
        <v>29320986.6</v>
      </c>
      <c r="JN441">
        <v>1.47583</v>
      </c>
      <c r="JO441">
        <v>2.36572</v>
      </c>
      <c r="JP441">
        <v>1.4978</v>
      </c>
      <c r="JQ441">
        <v>2.32666</v>
      </c>
      <c r="JR441">
        <v>1.54419</v>
      </c>
      <c r="JS441">
        <v>2.37549</v>
      </c>
      <c r="JT441">
        <v>35.3596</v>
      </c>
      <c r="JU441">
        <v>24.1488</v>
      </c>
      <c r="JV441">
        <v>18</v>
      </c>
      <c r="JW441">
        <v>546.326</v>
      </c>
      <c r="JX441">
        <v>426.452</v>
      </c>
      <c r="JY441">
        <v>26.1415</v>
      </c>
      <c r="JZ441">
        <v>27.6464</v>
      </c>
      <c r="KA441">
        <v>30.0001</v>
      </c>
      <c r="KB441">
        <v>27.5148</v>
      </c>
      <c r="KC441">
        <v>27.5356</v>
      </c>
      <c r="KD441">
        <v>29.5722</v>
      </c>
      <c r="KE441">
        <v>29.8851</v>
      </c>
      <c r="KF441">
        <v>46.1658</v>
      </c>
      <c r="KG441">
        <v>26.133</v>
      </c>
      <c r="KH441">
        <v>657.687</v>
      </c>
      <c r="KI441">
        <v>20.9068</v>
      </c>
      <c r="KJ441">
        <v>92.8272</v>
      </c>
      <c r="KK441">
        <v>98.8626</v>
      </c>
    </row>
    <row r="442" spans="1:297">
      <c r="A442">
        <v>426</v>
      </c>
      <c r="B442">
        <v>1759259198</v>
      </c>
      <c r="C442">
        <v>9357</v>
      </c>
      <c r="D442" t="s">
        <v>1298</v>
      </c>
      <c r="E442" t="s">
        <v>1299</v>
      </c>
      <c r="F442">
        <v>5</v>
      </c>
      <c r="G442" t="s">
        <v>1221</v>
      </c>
      <c r="H442" t="s">
        <v>436</v>
      </c>
      <c r="I442">
        <v>1759259189.84615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654.017094531771</v>
      </c>
      <c r="AK442">
        <v>626.257036363636</v>
      </c>
      <c r="AL442">
        <v>3.46573718014117</v>
      </c>
      <c r="AM442">
        <v>62.8518572753669</v>
      </c>
      <c r="AN442">
        <f>(AP442 - AO442 + DY442*1E3/(8.314*(EA442+273.15)) * AR442/DX442 * AQ442) * DX442/(100*DL442) * 1000/(1000 - AP442)</f>
        <v>0</v>
      </c>
      <c r="AO442">
        <v>20.920826840848</v>
      </c>
      <c r="AP442">
        <v>22.917583030303</v>
      </c>
      <c r="AQ442">
        <v>-3.44559639786199e-06</v>
      </c>
      <c r="AR442">
        <v>103.925348204212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2.44</v>
      </c>
      <c r="DM442">
        <v>0.5</v>
      </c>
      <c r="DN442" t="s">
        <v>438</v>
      </c>
      <c r="DO442">
        <v>2</v>
      </c>
      <c r="DP442" t="b">
        <v>1</v>
      </c>
      <c r="DQ442">
        <v>1759259189.84615</v>
      </c>
      <c r="DR442">
        <v>587.903769230769</v>
      </c>
      <c r="DS442">
        <v>624.415307692308</v>
      </c>
      <c r="DT442">
        <v>22.9181923076923</v>
      </c>
      <c r="DU442">
        <v>20.9207230769231</v>
      </c>
      <c r="DV442">
        <v>582.143307692308</v>
      </c>
      <c r="DW442">
        <v>22.5251923076923</v>
      </c>
      <c r="DX442">
        <v>500.001076923077</v>
      </c>
      <c r="DY442">
        <v>90.5900153846154</v>
      </c>
      <c r="DZ442">
        <v>0.0267473307692308</v>
      </c>
      <c r="EA442">
        <v>29.6292</v>
      </c>
      <c r="EB442">
        <v>30.0085692307692</v>
      </c>
      <c r="EC442">
        <v>999.9</v>
      </c>
      <c r="ED442">
        <v>0</v>
      </c>
      <c r="EE442">
        <v>0</v>
      </c>
      <c r="EF442">
        <v>9976.39769230769</v>
      </c>
      <c r="EG442">
        <v>0</v>
      </c>
      <c r="EH442">
        <v>9.23194</v>
      </c>
      <c r="EI442">
        <v>-36.5113692307692</v>
      </c>
      <c r="EJ442">
        <v>601.693538461538</v>
      </c>
      <c r="EK442">
        <v>637.757692307692</v>
      </c>
      <c r="EL442">
        <v>1.99747461538462</v>
      </c>
      <c r="EM442">
        <v>624.415307692308</v>
      </c>
      <c r="EN442">
        <v>20.9207230769231</v>
      </c>
      <c r="EO442">
        <v>2.07616076923077</v>
      </c>
      <c r="EP442">
        <v>1.89520846153846</v>
      </c>
      <c r="EQ442">
        <v>18.0374461538462</v>
      </c>
      <c r="ER442">
        <v>16.5949846153846</v>
      </c>
      <c r="ES442">
        <v>1999.97615384615</v>
      </c>
      <c r="ET442">
        <v>0.979993461538462</v>
      </c>
      <c r="EU442">
        <v>0.0200067384615385</v>
      </c>
      <c r="EV442">
        <v>0</v>
      </c>
      <c r="EW442">
        <v>467.158153846154</v>
      </c>
      <c r="EX442">
        <v>5.00016</v>
      </c>
      <c r="EY442">
        <v>9496.82692307692</v>
      </c>
      <c r="EZ442">
        <v>18233.9384615385</v>
      </c>
      <c r="FA442">
        <v>48.437</v>
      </c>
      <c r="FB442">
        <v>48.8556153846154</v>
      </c>
      <c r="FC442">
        <v>48.812</v>
      </c>
      <c r="FD442">
        <v>48.562</v>
      </c>
      <c r="FE442">
        <v>50.2547692307692</v>
      </c>
      <c r="FF442">
        <v>1955.06615384615</v>
      </c>
      <c r="FG442">
        <v>39.91</v>
      </c>
      <c r="FH442">
        <v>0</v>
      </c>
      <c r="FI442">
        <v>1759259205.4</v>
      </c>
      <c r="FJ442">
        <v>0</v>
      </c>
      <c r="FK442">
        <v>467.35188</v>
      </c>
      <c r="FL442">
        <v>12.5076922912683</v>
      </c>
      <c r="FM442">
        <v>240.859999619873</v>
      </c>
      <c r="FN442">
        <v>9500.498</v>
      </c>
      <c r="FO442">
        <v>15</v>
      </c>
      <c r="FP442">
        <v>0</v>
      </c>
      <c r="FQ442" t="s">
        <v>439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-36.5426857142857</v>
      </c>
      <c r="GD442">
        <v>0.51635844155839</v>
      </c>
      <c r="GE442">
        <v>0.271306551771266</v>
      </c>
      <c r="GF442">
        <v>0</v>
      </c>
      <c r="GG442">
        <v>466.485823529412</v>
      </c>
      <c r="GH442">
        <v>13.3937356865161</v>
      </c>
      <c r="GI442">
        <v>1.33179806521303</v>
      </c>
      <c r="GJ442">
        <v>-1</v>
      </c>
      <c r="GK442">
        <v>1.99646857142857</v>
      </c>
      <c r="GL442">
        <v>0.0129467532467523</v>
      </c>
      <c r="GM442">
        <v>0.00191550636277992</v>
      </c>
      <c r="GN442">
        <v>1</v>
      </c>
      <c r="GO442">
        <v>1</v>
      </c>
      <c r="GP442">
        <v>2</v>
      </c>
      <c r="GQ442" t="s">
        <v>440</v>
      </c>
      <c r="GR442">
        <v>3.12522</v>
      </c>
      <c r="GS442">
        <v>2.65211</v>
      </c>
      <c r="GT442">
        <v>0.118433</v>
      </c>
      <c r="GU442">
        <v>0.123936</v>
      </c>
      <c r="GV442">
        <v>0.0983928</v>
      </c>
      <c r="GW442">
        <v>0.092826</v>
      </c>
      <c r="GX442">
        <v>22652.9</v>
      </c>
      <c r="GY442">
        <v>21405.2</v>
      </c>
      <c r="GZ442">
        <v>22977.5</v>
      </c>
      <c r="HA442">
        <v>23788.4</v>
      </c>
      <c r="HB442">
        <v>35298.7</v>
      </c>
      <c r="HC442">
        <v>35720.5</v>
      </c>
      <c r="HD442">
        <v>41413.2</v>
      </c>
      <c r="HE442">
        <v>42417.4</v>
      </c>
      <c r="HF442">
        <v>1.91072</v>
      </c>
      <c r="HG442">
        <v>1.81203</v>
      </c>
      <c r="HH442">
        <v>0.176705</v>
      </c>
      <c r="HI442">
        <v>0</v>
      </c>
      <c r="HJ442">
        <v>27.1354</v>
      </c>
      <c r="HK442">
        <v>999.9</v>
      </c>
      <c r="HL442">
        <v>53.492</v>
      </c>
      <c r="HM442">
        <v>30.001</v>
      </c>
      <c r="HN442">
        <v>25.1569</v>
      </c>
      <c r="HO442">
        <v>54.3396</v>
      </c>
      <c r="HP442">
        <v>42.7123</v>
      </c>
      <c r="HQ442">
        <v>1</v>
      </c>
      <c r="HR442">
        <v>0.00938008</v>
      </c>
      <c r="HS442">
        <v>0.385812</v>
      </c>
      <c r="HT442">
        <v>20.2174</v>
      </c>
      <c r="HU442">
        <v>5.23286</v>
      </c>
      <c r="HV442">
        <v>11.992</v>
      </c>
      <c r="HW442">
        <v>4.95495</v>
      </c>
      <c r="HX442">
        <v>3.30398</v>
      </c>
      <c r="HY442">
        <v>52.5</v>
      </c>
      <c r="HZ442">
        <v>9999</v>
      </c>
      <c r="IA442">
        <v>9999</v>
      </c>
      <c r="IB442">
        <v>9999</v>
      </c>
      <c r="IC442">
        <v>1.86844</v>
      </c>
      <c r="ID442">
        <v>1.86418</v>
      </c>
      <c r="IE442">
        <v>1.8718</v>
      </c>
      <c r="IF442">
        <v>1.86264</v>
      </c>
      <c r="IG442">
        <v>1.86208</v>
      </c>
      <c r="IH442">
        <v>1.86853</v>
      </c>
      <c r="II442">
        <v>1.85867</v>
      </c>
      <c r="IJ442">
        <v>1.86508</v>
      </c>
      <c r="IK442">
        <v>5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5.827</v>
      </c>
      <c r="IY442">
        <v>0.3929</v>
      </c>
      <c r="IZ442">
        <v>3.97360106167472</v>
      </c>
      <c r="JA442">
        <v>0.00378919108122332</v>
      </c>
      <c r="JB442">
        <v>-1.39025892724049e-06</v>
      </c>
      <c r="JC442">
        <v>2.66215117939144e-10</v>
      </c>
      <c r="JD442">
        <v>0.0716792814121334</v>
      </c>
      <c r="JE442">
        <v>0.00926075309058177</v>
      </c>
      <c r="JF442">
        <v>8.50568971851429e-05</v>
      </c>
      <c r="JG442">
        <v>6.08600627940814e-06</v>
      </c>
      <c r="JH442">
        <v>1</v>
      </c>
      <c r="JI442">
        <v>1927</v>
      </c>
      <c r="JJ442">
        <v>1</v>
      </c>
      <c r="JK442">
        <v>28</v>
      </c>
      <c r="JL442">
        <v>29320986.6</v>
      </c>
      <c r="JM442">
        <v>29320986.6</v>
      </c>
      <c r="JN442">
        <v>1.50513</v>
      </c>
      <c r="JO442">
        <v>2.37061</v>
      </c>
      <c r="JP442">
        <v>1.4978</v>
      </c>
      <c r="JQ442">
        <v>2.32666</v>
      </c>
      <c r="JR442">
        <v>1.54419</v>
      </c>
      <c r="JS442">
        <v>2.32422</v>
      </c>
      <c r="JT442">
        <v>35.3827</v>
      </c>
      <c r="JU442">
        <v>24.1488</v>
      </c>
      <c r="JV442">
        <v>18</v>
      </c>
      <c r="JW442">
        <v>546.212</v>
      </c>
      <c r="JX442">
        <v>426.554</v>
      </c>
      <c r="JY442">
        <v>26.1321</v>
      </c>
      <c r="JZ442">
        <v>27.6464</v>
      </c>
      <c r="KA442">
        <v>30.0002</v>
      </c>
      <c r="KB442">
        <v>27.5148</v>
      </c>
      <c r="KC442">
        <v>27.5356</v>
      </c>
      <c r="KD442">
        <v>30.1618</v>
      </c>
      <c r="KE442">
        <v>29.8851</v>
      </c>
      <c r="KF442">
        <v>46.1658</v>
      </c>
      <c r="KG442">
        <v>26.132</v>
      </c>
      <c r="KH442">
        <v>671.24</v>
      </c>
      <c r="KI442">
        <v>20.9068</v>
      </c>
      <c r="KJ442">
        <v>92.8269</v>
      </c>
      <c r="KK442">
        <v>98.86</v>
      </c>
    </row>
    <row r="443" spans="1:297">
      <c r="A443">
        <v>427</v>
      </c>
      <c r="B443">
        <v>1759259203</v>
      </c>
      <c r="C443">
        <v>9362</v>
      </c>
      <c r="D443" t="s">
        <v>1300</v>
      </c>
      <c r="E443" t="s">
        <v>1301</v>
      </c>
      <c r="F443">
        <v>5</v>
      </c>
      <c r="G443" t="s">
        <v>1221</v>
      </c>
      <c r="H443" t="s">
        <v>436</v>
      </c>
      <c r="I443">
        <v>1759259194.84615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670.677284033169</v>
      </c>
      <c r="AK443">
        <v>643.148721212121</v>
      </c>
      <c r="AL443">
        <v>3.38423094749155</v>
      </c>
      <c r="AM443">
        <v>62.8518572753669</v>
      </c>
      <c r="AN443">
        <f>(AP443 - AO443 + DY443*1E3/(8.314*(EA443+273.15)) * AR443/DX443 * AQ443) * DX443/(100*DL443) * 1000/(1000 - AP443)</f>
        <v>0</v>
      </c>
      <c r="AO443">
        <v>20.9208955393245</v>
      </c>
      <c r="AP443">
        <v>22.9138024242424</v>
      </c>
      <c r="AQ443">
        <v>-1.4536841022567e-05</v>
      </c>
      <c r="AR443">
        <v>103.925348204212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2.44</v>
      </c>
      <c r="DM443">
        <v>0.5</v>
      </c>
      <c r="DN443" t="s">
        <v>438</v>
      </c>
      <c r="DO443">
        <v>2</v>
      </c>
      <c r="DP443" t="b">
        <v>1</v>
      </c>
      <c r="DQ443">
        <v>1759259194.84615</v>
      </c>
      <c r="DR443">
        <v>604.606</v>
      </c>
      <c r="DS443">
        <v>640.973076923077</v>
      </c>
      <c r="DT443">
        <v>22.9171538461538</v>
      </c>
      <c r="DU443">
        <v>20.9208</v>
      </c>
      <c r="DV443">
        <v>598.805</v>
      </c>
      <c r="DW443">
        <v>22.5241846153846</v>
      </c>
      <c r="DX443">
        <v>499.960538461538</v>
      </c>
      <c r="DY443">
        <v>90.5899384615385</v>
      </c>
      <c r="DZ443">
        <v>0.0267949</v>
      </c>
      <c r="EA443">
        <v>29.6293</v>
      </c>
      <c r="EB443">
        <v>30.0078461538462</v>
      </c>
      <c r="EC443">
        <v>999.9</v>
      </c>
      <c r="ED443">
        <v>0</v>
      </c>
      <c r="EE443">
        <v>0</v>
      </c>
      <c r="EF443">
        <v>9984.85538461538</v>
      </c>
      <c r="EG443">
        <v>0</v>
      </c>
      <c r="EH443">
        <v>9.22017076923077</v>
      </c>
      <c r="EI443">
        <v>-36.3668769230769</v>
      </c>
      <c r="EJ443">
        <v>618.786846153846</v>
      </c>
      <c r="EK443">
        <v>654.669153846154</v>
      </c>
      <c r="EL443">
        <v>1.99636769230769</v>
      </c>
      <c r="EM443">
        <v>640.973076923077</v>
      </c>
      <c r="EN443">
        <v>20.9208</v>
      </c>
      <c r="EO443">
        <v>2.07606538461538</v>
      </c>
      <c r="EP443">
        <v>1.89521384615385</v>
      </c>
      <c r="EQ443">
        <v>18.0367153846154</v>
      </c>
      <c r="ER443">
        <v>16.5950230769231</v>
      </c>
      <c r="ES443">
        <v>1999.97615384615</v>
      </c>
      <c r="ET443">
        <v>0.979993461538462</v>
      </c>
      <c r="EU443">
        <v>0.0200067461538462</v>
      </c>
      <c r="EV443">
        <v>0</v>
      </c>
      <c r="EW443">
        <v>468.128076923077</v>
      </c>
      <c r="EX443">
        <v>5.00016</v>
      </c>
      <c r="EY443">
        <v>9515.75692307693</v>
      </c>
      <c r="EZ443">
        <v>18233.9461538462</v>
      </c>
      <c r="FA443">
        <v>48.437</v>
      </c>
      <c r="FB443">
        <v>48.8604615384615</v>
      </c>
      <c r="FC443">
        <v>48.812</v>
      </c>
      <c r="FD443">
        <v>48.562</v>
      </c>
      <c r="FE443">
        <v>50.2547692307692</v>
      </c>
      <c r="FF443">
        <v>1955.06615384615</v>
      </c>
      <c r="FG443">
        <v>39.91</v>
      </c>
      <c r="FH443">
        <v>0</v>
      </c>
      <c r="FI443">
        <v>1759259210.2</v>
      </c>
      <c r="FJ443">
        <v>0</v>
      </c>
      <c r="FK443">
        <v>468.27628</v>
      </c>
      <c r="FL443">
        <v>10.4919999905748</v>
      </c>
      <c r="FM443">
        <v>218.5323077058</v>
      </c>
      <c r="FN443">
        <v>9518.7192</v>
      </c>
      <c r="FO443">
        <v>15</v>
      </c>
      <c r="FP443">
        <v>0</v>
      </c>
      <c r="FQ443" t="s">
        <v>439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-36.4508</v>
      </c>
      <c r="GD443">
        <v>1.1487067669173</v>
      </c>
      <c r="GE443">
        <v>0.259027608567119</v>
      </c>
      <c r="GF443">
        <v>0</v>
      </c>
      <c r="GG443">
        <v>467.613323529412</v>
      </c>
      <c r="GH443">
        <v>11.793750960179</v>
      </c>
      <c r="GI443">
        <v>1.17832377755033</v>
      </c>
      <c r="GJ443">
        <v>-1</v>
      </c>
      <c r="GK443">
        <v>1.9965465</v>
      </c>
      <c r="GL443">
        <v>-0.0128819548872184</v>
      </c>
      <c r="GM443">
        <v>0.00185507216840746</v>
      </c>
      <c r="GN443">
        <v>1</v>
      </c>
      <c r="GO443">
        <v>1</v>
      </c>
      <c r="GP443">
        <v>2</v>
      </c>
      <c r="GQ443" t="s">
        <v>440</v>
      </c>
      <c r="GR443">
        <v>3.12526</v>
      </c>
      <c r="GS443">
        <v>2.65261</v>
      </c>
      <c r="GT443">
        <v>0.120686</v>
      </c>
      <c r="GU443">
        <v>0.126036</v>
      </c>
      <c r="GV443">
        <v>0.0983869</v>
      </c>
      <c r="GW443">
        <v>0.0928259</v>
      </c>
      <c r="GX443">
        <v>22595.1</v>
      </c>
      <c r="GY443">
        <v>21354.2</v>
      </c>
      <c r="GZ443">
        <v>22977.5</v>
      </c>
      <c r="HA443">
        <v>23788.7</v>
      </c>
      <c r="HB443">
        <v>35299</v>
      </c>
      <c r="HC443">
        <v>35720.8</v>
      </c>
      <c r="HD443">
        <v>41413</v>
      </c>
      <c r="HE443">
        <v>42417.5</v>
      </c>
      <c r="HF443">
        <v>1.91087</v>
      </c>
      <c r="HG443">
        <v>1.81232</v>
      </c>
      <c r="HH443">
        <v>0.175145</v>
      </c>
      <c r="HI443">
        <v>0</v>
      </c>
      <c r="HJ443">
        <v>27.1374</v>
      </c>
      <c r="HK443">
        <v>999.9</v>
      </c>
      <c r="HL443">
        <v>53.492</v>
      </c>
      <c r="HM443">
        <v>30.001</v>
      </c>
      <c r="HN443">
        <v>25.1602</v>
      </c>
      <c r="HO443">
        <v>54.1996</v>
      </c>
      <c r="HP443">
        <v>42.6322</v>
      </c>
      <c r="HQ443">
        <v>1</v>
      </c>
      <c r="HR443">
        <v>0.00945376</v>
      </c>
      <c r="HS443">
        <v>0.42537</v>
      </c>
      <c r="HT443">
        <v>20.2173</v>
      </c>
      <c r="HU443">
        <v>5.23212</v>
      </c>
      <c r="HV443">
        <v>11.992</v>
      </c>
      <c r="HW443">
        <v>4.95555</v>
      </c>
      <c r="HX443">
        <v>3.30382</v>
      </c>
      <c r="HY443">
        <v>52.5</v>
      </c>
      <c r="HZ443">
        <v>9999</v>
      </c>
      <c r="IA443">
        <v>9999</v>
      </c>
      <c r="IB443">
        <v>9999</v>
      </c>
      <c r="IC443">
        <v>1.86846</v>
      </c>
      <c r="ID443">
        <v>1.86417</v>
      </c>
      <c r="IE443">
        <v>1.87181</v>
      </c>
      <c r="IF443">
        <v>1.86264</v>
      </c>
      <c r="IG443">
        <v>1.86207</v>
      </c>
      <c r="IH443">
        <v>1.86853</v>
      </c>
      <c r="II443">
        <v>1.85867</v>
      </c>
      <c r="IJ443">
        <v>1.86508</v>
      </c>
      <c r="IK443">
        <v>5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5.866</v>
      </c>
      <c r="IY443">
        <v>0.393</v>
      </c>
      <c r="IZ443">
        <v>3.97360106167472</v>
      </c>
      <c r="JA443">
        <v>0.00378919108122332</v>
      </c>
      <c r="JB443">
        <v>-1.39025892724049e-06</v>
      </c>
      <c r="JC443">
        <v>2.66215117939144e-10</v>
      </c>
      <c r="JD443">
        <v>0.0716792814121334</v>
      </c>
      <c r="JE443">
        <v>0.00926075309058177</v>
      </c>
      <c r="JF443">
        <v>8.50568971851429e-05</v>
      </c>
      <c r="JG443">
        <v>6.08600627940814e-06</v>
      </c>
      <c r="JH443">
        <v>1</v>
      </c>
      <c r="JI443">
        <v>1927</v>
      </c>
      <c r="JJ443">
        <v>1</v>
      </c>
      <c r="JK443">
        <v>28</v>
      </c>
      <c r="JL443">
        <v>29320986.7</v>
      </c>
      <c r="JM443">
        <v>29320986.7</v>
      </c>
      <c r="JN443">
        <v>1.53687</v>
      </c>
      <c r="JO443">
        <v>2.37061</v>
      </c>
      <c r="JP443">
        <v>1.49902</v>
      </c>
      <c r="JQ443">
        <v>2.32666</v>
      </c>
      <c r="JR443">
        <v>1.54419</v>
      </c>
      <c r="JS443">
        <v>2.31567</v>
      </c>
      <c r="JT443">
        <v>35.3827</v>
      </c>
      <c r="JU443">
        <v>24.14</v>
      </c>
      <c r="JV443">
        <v>18</v>
      </c>
      <c r="JW443">
        <v>546.329</v>
      </c>
      <c r="JX443">
        <v>426.747</v>
      </c>
      <c r="JY443">
        <v>26.1274</v>
      </c>
      <c r="JZ443">
        <v>27.6468</v>
      </c>
      <c r="KA443">
        <v>30.0003</v>
      </c>
      <c r="KB443">
        <v>27.5171</v>
      </c>
      <c r="KC443">
        <v>27.5379</v>
      </c>
      <c r="KD443">
        <v>30.7928</v>
      </c>
      <c r="KE443">
        <v>29.8851</v>
      </c>
      <c r="KF443">
        <v>46.1658</v>
      </c>
      <c r="KG443">
        <v>26.1169</v>
      </c>
      <c r="KH443">
        <v>691.442</v>
      </c>
      <c r="KI443">
        <v>20.9068</v>
      </c>
      <c r="KJ443">
        <v>92.8267</v>
      </c>
      <c r="KK443">
        <v>98.8607</v>
      </c>
    </row>
    <row r="444" spans="1:297">
      <c r="A444">
        <v>428</v>
      </c>
      <c r="B444">
        <v>1759259208</v>
      </c>
      <c r="C444">
        <v>9367</v>
      </c>
      <c r="D444" t="s">
        <v>1302</v>
      </c>
      <c r="E444" t="s">
        <v>1303</v>
      </c>
      <c r="F444">
        <v>5</v>
      </c>
      <c r="G444" t="s">
        <v>1221</v>
      </c>
      <c r="H444" t="s">
        <v>436</v>
      </c>
      <c r="I444">
        <v>1759259199.84615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687.003038413918</v>
      </c>
      <c r="AK444">
        <v>659.633854545454</v>
      </c>
      <c r="AL444">
        <v>3.27483357643302</v>
      </c>
      <c r="AM444">
        <v>62.8518572753669</v>
      </c>
      <c r="AN444">
        <f>(AP444 - AO444 + DY444*1E3/(8.314*(EA444+273.15)) * AR444/DX444 * AQ444) * DX444/(100*DL444) * 1000/(1000 - AP444)</f>
        <v>0</v>
      </c>
      <c r="AO444">
        <v>20.9210271451417</v>
      </c>
      <c r="AP444">
        <v>22.9166854545455</v>
      </c>
      <c r="AQ444">
        <v>8.6782434010012e-06</v>
      </c>
      <c r="AR444">
        <v>103.925348204212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2.44</v>
      </c>
      <c r="DM444">
        <v>0.5</v>
      </c>
      <c r="DN444" t="s">
        <v>438</v>
      </c>
      <c r="DO444">
        <v>2</v>
      </c>
      <c r="DP444" t="b">
        <v>1</v>
      </c>
      <c r="DQ444">
        <v>1759259199.84615</v>
      </c>
      <c r="DR444">
        <v>621.156461538461</v>
      </c>
      <c r="DS444">
        <v>657.450461538461</v>
      </c>
      <c r="DT444">
        <v>22.9162769230769</v>
      </c>
      <c r="DU444">
        <v>20.9208307692308</v>
      </c>
      <c r="DV444">
        <v>615.315769230769</v>
      </c>
      <c r="DW444">
        <v>22.5233153846154</v>
      </c>
      <c r="DX444">
        <v>499.982538461538</v>
      </c>
      <c r="DY444">
        <v>90.5891692307692</v>
      </c>
      <c r="DZ444">
        <v>0.0268492692307692</v>
      </c>
      <c r="EA444">
        <v>29.6289846153846</v>
      </c>
      <c r="EB444">
        <v>30.0037</v>
      </c>
      <c r="EC444">
        <v>999.9</v>
      </c>
      <c r="ED444">
        <v>0</v>
      </c>
      <c r="EE444">
        <v>0</v>
      </c>
      <c r="EF444">
        <v>9998.70153846154</v>
      </c>
      <c r="EG444">
        <v>0</v>
      </c>
      <c r="EH444">
        <v>9.20861538461538</v>
      </c>
      <c r="EI444">
        <v>-36.2939846153846</v>
      </c>
      <c r="EJ444">
        <v>635.724769230769</v>
      </c>
      <c r="EK444">
        <v>671.498769230769</v>
      </c>
      <c r="EL444">
        <v>1.99545692307692</v>
      </c>
      <c r="EM444">
        <v>657.450461538461</v>
      </c>
      <c r="EN444">
        <v>20.9208307692308</v>
      </c>
      <c r="EO444">
        <v>2.07596769230769</v>
      </c>
      <c r="EP444">
        <v>1.89519923076923</v>
      </c>
      <c r="EQ444">
        <v>18.0359692307692</v>
      </c>
      <c r="ER444">
        <v>16.5949153846154</v>
      </c>
      <c r="ES444">
        <v>1999.97692307692</v>
      </c>
      <c r="ET444">
        <v>0.979993461538462</v>
      </c>
      <c r="EU444">
        <v>0.0200067538461539</v>
      </c>
      <c r="EV444">
        <v>0</v>
      </c>
      <c r="EW444">
        <v>468.979538461538</v>
      </c>
      <c r="EX444">
        <v>5.00016</v>
      </c>
      <c r="EY444">
        <v>9533.36615384615</v>
      </c>
      <c r="EZ444">
        <v>18233.9615384615</v>
      </c>
      <c r="FA444">
        <v>48.437</v>
      </c>
      <c r="FB444">
        <v>48.8604615384615</v>
      </c>
      <c r="FC444">
        <v>48.812</v>
      </c>
      <c r="FD444">
        <v>48.562</v>
      </c>
      <c r="FE444">
        <v>50.2547692307692</v>
      </c>
      <c r="FF444">
        <v>1955.06692307692</v>
      </c>
      <c r="FG444">
        <v>39.91</v>
      </c>
      <c r="FH444">
        <v>0</v>
      </c>
      <c r="FI444">
        <v>1759259215.6</v>
      </c>
      <c r="FJ444">
        <v>0</v>
      </c>
      <c r="FK444">
        <v>469.143307692308</v>
      </c>
      <c r="FL444">
        <v>9.75466665360021</v>
      </c>
      <c r="FM444">
        <v>196.937094045769</v>
      </c>
      <c r="FN444">
        <v>9536.48115384615</v>
      </c>
      <c r="FO444">
        <v>15</v>
      </c>
      <c r="FP444">
        <v>0</v>
      </c>
      <c r="FQ444" t="s">
        <v>439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-36.2735809523809</v>
      </c>
      <c r="GD444">
        <v>1.28442857142848</v>
      </c>
      <c r="GE444">
        <v>0.370576222631789</v>
      </c>
      <c r="GF444">
        <v>0</v>
      </c>
      <c r="GG444">
        <v>468.508294117647</v>
      </c>
      <c r="GH444">
        <v>10.1969442182444</v>
      </c>
      <c r="GI444">
        <v>1.02022706611615</v>
      </c>
      <c r="GJ444">
        <v>-1</v>
      </c>
      <c r="GK444">
        <v>1.99607047619048</v>
      </c>
      <c r="GL444">
        <v>-0.014442857142855</v>
      </c>
      <c r="GM444">
        <v>0.00190529456837786</v>
      </c>
      <c r="GN444">
        <v>1</v>
      </c>
      <c r="GO444">
        <v>1</v>
      </c>
      <c r="GP444">
        <v>2</v>
      </c>
      <c r="GQ444" t="s">
        <v>440</v>
      </c>
      <c r="GR444">
        <v>3.12539</v>
      </c>
      <c r="GS444">
        <v>2.65248</v>
      </c>
      <c r="GT444">
        <v>0.122856</v>
      </c>
      <c r="GU444">
        <v>0.128324</v>
      </c>
      <c r="GV444">
        <v>0.0983922</v>
      </c>
      <c r="GW444">
        <v>0.0928225</v>
      </c>
      <c r="GX444">
        <v>22539.1</v>
      </c>
      <c r="GY444">
        <v>21298</v>
      </c>
      <c r="GZ444">
        <v>22977.4</v>
      </c>
      <c r="HA444">
        <v>23788.4</v>
      </c>
      <c r="HB444">
        <v>35299.1</v>
      </c>
      <c r="HC444">
        <v>35720.8</v>
      </c>
      <c r="HD444">
        <v>41413.2</v>
      </c>
      <c r="HE444">
        <v>42417.1</v>
      </c>
      <c r="HF444">
        <v>1.9109</v>
      </c>
      <c r="HG444">
        <v>1.81185</v>
      </c>
      <c r="HH444">
        <v>0.174586</v>
      </c>
      <c r="HI444">
        <v>0</v>
      </c>
      <c r="HJ444">
        <v>27.1396</v>
      </c>
      <c r="HK444">
        <v>999.9</v>
      </c>
      <c r="HL444">
        <v>53.492</v>
      </c>
      <c r="HM444">
        <v>30.001</v>
      </c>
      <c r="HN444">
        <v>25.1596</v>
      </c>
      <c r="HO444">
        <v>53.7596</v>
      </c>
      <c r="HP444">
        <v>42.5641</v>
      </c>
      <c r="HQ444">
        <v>1</v>
      </c>
      <c r="HR444">
        <v>0.0095503</v>
      </c>
      <c r="HS444">
        <v>0.342797</v>
      </c>
      <c r="HT444">
        <v>20.2177</v>
      </c>
      <c r="HU444">
        <v>5.23331</v>
      </c>
      <c r="HV444">
        <v>11.992</v>
      </c>
      <c r="HW444">
        <v>4.95575</v>
      </c>
      <c r="HX444">
        <v>3.30393</v>
      </c>
      <c r="HY444">
        <v>52.5</v>
      </c>
      <c r="HZ444">
        <v>9999</v>
      </c>
      <c r="IA444">
        <v>9999</v>
      </c>
      <c r="IB444">
        <v>9999</v>
      </c>
      <c r="IC444">
        <v>1.86846</v>
      </c>
      <c r="ID444">
        <v>1.86418</v>
      </c>
      <c r="IE444">
        <v>1.87181</v>
      </c>
      <c r="IF444">
        <v>1.86264</v>
      </c>
      <c r="IG444">
        <v>1.8621</v>
      </c>
      <c r="IH444">
        <v>1.86853</v>
      </c>
      <c r="II444">
        <v>1.85867</v>
      </c>
      <c r="IJ444">
        <v>1.86508</v>
      </c>
      <c r="IK444">
        <v>5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5.904</v>
      </c>
      <c r="IY444">
        <v>0.3929</v>
      </c>
      <c r="IZ444">
        <v>3.97360106167472</v>
      </c>
      <c r="JA444">
        <v>0.00378919108122332</v>
      </c>
      <c r="JB444">
        <v>-1.39025892724049e-06</v>
      </c>
      <c r="JC444">
        <v>2.66215117939144e-10</v>
      </c>
      <c r="JD444">
        <v>0.0716792814121334</v>
      </c>
      <c r="JE444">
        <v>0.00926075309058177</v>
      </c>
      <c r="JF444">
        <v>8.50568971851429e-05</v>
      </c>
      <c r="JG444">
        <v>6.08600627940814e-06</v>
      </c>
      <c r="JH444">
        <v>1</v>
      </c>
      <c r="JI444">
        <v>1927</v>
      </c>
      <c r="JJ444">
        <v>1</v>
      </c>
      <c r="JK444">
        <v>28</v>
      </c>
      <c r="JL444">
        <v>29320986.8</v>
      </c>
      <c r="JM444">
        <v>29320986.8</v>
      </c>
      <c r="JN444">
        <v>1.56616</v>
      </c>
      <c r="JO444">
        <v>2.38403</v>
      </c>
      <c r="JP444">
        <v>1.49902</v>
      </c>
      <c r="JQ444">
        <v>2.32544</v>
      </c>
      <c r="JR444">
        <v>1.54419</v>
      </c>
      <c r="JS444">
        <v>2.25342</v>
      </c>
      <c r="JT444">
        <v>35.3596</v>
      </c>
      <c r="JU444">
        <v>24.1313</v>
      </c>
      <c r="JV444">
        <v>18</v>
      </c>
      <c r="JW444">
        <v>546.346</v>
      </c>
      <c r="JX444">
        <v>426.469</v>
      </c>
      <c r="JY444">
        <v>26.1179</v>
      </c>
      <c r="JZ444">
        <v>27.6487</v>
      </c>
      <c r="KA444">
        <v>30.0002</v>
      </c>
      <c r="KB444">
        <v>27.5171</v>
      </c>
      <c r="KC444">
        <v>27.5379</v>
      </c>
      <c r="KD444">
        <v>31.3812</v>
      </c>
      <c r="KE444">
        <v>29.8851</v>
      </c>
      <c r="KF444">
        <v>46.1658</v>
      </c>
      <c r="KG444">
        <v>26.133</v>
      </c>
      <c r="KH444">
        <v>704.921</v>
      </c>
      <c r="KI444">
        <v>20.9068</v>
      </c>
      <c r="KJ444">
        <v>92.8267</v>
      </c>
      <c r="KK444">
        <v>98.8597</v>
      </c>
    </row>
    <row r="445" spans="1:297">
      <c r="A445">
        <v>429</v>
      </c>
      <c r="B445">
        <v>1759259213</v>
      </c>
      <c r="C445">
        <v>9372</v>
      </c>
      <c r="D445" t="s">
        <v>1304</v>
      </c>
      <c r="E445" t="s">
        <v>1305</v>
      </c>
      <c r="F445">
        <v>5</v>
      </c>
      <c r="G445" t="s">
        <v>1221</v>
      </c>
      <c r="H445" t="s">
        <v>436</v>
      </c>
      <c r="I445">
        <v>1759259204.84615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705.170413974485</v>
      </c>
      <c r="AK445">
        <v>677.064284848485</v>
      </c>
      <c r="AL445">
        <v>3.50021690923708</v>
      </c>
      <c r="AM445">
        <v>62.8518572753669</v>
      </c>
      <c r="AN445">
        <f>(AP445 - AO445 + DY445*1E3/(8.314*(EA445+273.15)) * AR445/DX445 * AQ445) * DX445/(100*DL445) * 1000/(1000 - AP445)</f>
        <v>0</v>
      </c>
      <c r="AO445">
        <v>20.9206650178516</v>
      </c>
      <c r="AP445">
        <v>22.9156290909091</v>
      </c>
      <c r="AQ445">
        <v>-2.2462981630994e-06</v>
      </c>
      <c r="AR445">
        <v>103.925348204212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2.44</v>
      </c>
      <c r="DM445">
        <v>0.5</v>
      </c>
      <c r="DN445" t="s">
        <v>438</v>
      </c>
      <c r="DO445">
        <v>2</v>
      </c>
      <c r="DP445" t="b">
        <v>1</v>
      </c>
      <c r="DQ445">
        <v>1759259204.84615</v>
      </c>
      <c r="DR445">
        <v>637.705846153846</v>
      </c>
      <c r="DS445">
        <v>674.163461538461</v>
      </c>
      <c r="DT445">
        <v>22.9156076923077</v>
      </c>
      <c r="DU445">
        <v>20.9209692307692</v>
      </c>
      <c r="DV445">
        <v>631.826</v>
      </c>
      <c r="DW445">
        <v>22.5226692307692</v>
      </c>
      <c r="DX445">
        <v>500.000384615385</v>
      </c>
      <c r="DY445">
        <v>90.5890538461538</v>
      </c>
      <c r="DZ445">
        <v>0.0267302769230769</v>
      </c>
      <c r="EA445">
        <v>29.6275692307692</v>
      </c>
      <c r="EB445">
        <v>29.9988307692308</v>
      </c>
      <c r="EC445">
        <v>999.9</v>
      </c>
      <c r="ED445">
        <v>0</v>
      </c>
      <c r="EE445">
        <v>0</v>
      </c>
      <c r="EF445">
        <v>10017.5461538462</v>
      </c>
      <c r="EG445">
        <v>0</v>
      </c>
      <c r="EH445">
        <v>9.19748769230769</v>
      </c>
      <c r="EI445">
        <v>-36.4576615384615</v>
      </c>
      <c r="EJ445">
        <v>652.661769230769</v>
      </c>
      <c r="EK445">
        <v>688.568846153846</v>
      </c>
      <c r="EL445">
        <v>1.99466230769231</v>
      </c>
      <c r="EM445">
        <v>674.163461538461</v>
      </c>
      <c r="EN445">
        <v>20.9209692307692</v>
      </c>
      <c r="EO445">
        <v>2.07590461538462</v>
      </c>
      <c r="EP445">
        <v>1.89520846153846</v>
      </c>
      <c r="EQ445">
        <v>18.0354846153846</v>
      </c>
      <c r="ER445">
        <v>16.5949923076923</v>
      </c>
      <c r="ES445">
        <v>1999.98</v>
      </c>
      <c r="ET445">
        <v>0.979993461538462</v>
      </c>
      <c r="EU445">
        <v>0.0200067461538462</v>
      </c>
      <c r="EV445">
        <v>0</v>
      </c>
      <c r="EW445">
        <v>469.702846153846</v>
      </c>
      <c r="EX445">
        <v>5.00016</v>
      </c>
      <c r="EY445">
        <v>9549.61769230769</v>
      </c>
      <c r="EZ445">
        <v>18233.9846153846</v>
      </c>
      <c r="FA445">
        <v>48.4418461538462</v>
      </c>
      <c r="FB445">
        <v>48.8701538461538</v>
      </c>
      <c r="FC445">
        <v>48.812</v>
      </c>
      <c r="FD445">
        <v>48.562</v>
      </c>
      <c r="FE445">
        <v>50.2547692307692</v>
      </c>
      <c r="FF445">
        <v>1955.07</v>
      </c>
      <c r="FG445">
        <v>39.91</v>
      </c>
      <c r="FH445">
        <v>0</v>
      </c>
      <c r="FI445">
        <v>1759259220.4</v>
      </c>
      <c r="FJ445">
        <v>0</v>
      </c>
      <c r="FK445">
        <v>469.870423076923</v>
      </c>
      <c r="FL445">
        <v>8.86601707804071</v>
      </c>
      <c r="FM445">
        <v>182.291623911388</v>
      </c>
      <c r="FN445">
        <v>9551.65807692308</v>
      </c>
      <c r="FO445">
        <v>15</v>
      </c>
      <c r="FP445">
        <v>0</v>
      </c>
      <c r="FQ445" t="s">
        <v>439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-36.479265</v>
      </c>
      <c r="GD445">
        <v>-1.59192631578935</v>
      </c>
      <c r="GE445">
        <v>0.530333770634117</v>
      </c>
      <c r="GF445">
        <v>0</v>
      </c>
      <c r="GG445">
        <v>469.308117647059</v>
      </c>
      <c r="GH445">
        <v>9.33430098883348</v>
      </c>
      <c r="GI445">
        <v>0.935763380244296</v>
      </c>
      <c r="GJ445">
        <v>-1</v>
      </c>
      <c r="GK445">
        <v>1.9952235</v>
      </c>
      <c r="GL445">
        <v>-0.00573518796992424</v>
      </c>
      <c r="GM445">
        <v>0.00143276402453439</v>
      </c>
      <c r="GN445">
        <v>1</v>
      </c>
      <c r="GO445">
        <v>1</v>
      </c>
      <c r="GP445">
        <v>2</v>
      </c>
      <c r="GQ445" t="s">
        <v>440</v>
      </c>
      <c r="GR445">
        <v>3.12523</v>
      </c>
      <c r="GS445">
        <v>2.6523</v>
      </c>
      <c r="GT445">
        <v>0.125116</v>
      </c>
      <c r="GU445">
        <v>0.130406</v>
      </c>
      <c r="GV445">
        <v>0.0983902</v>
      </c>
      <c r="GW445">
        <v>0.0928273</v>
      </c>
      <c r="GX445">
        <v>22480.8</v>
      </c>
      <c r="GY445">
        <v>21247.2</v>
      </c>
      <c r="GZ445">
        <v>22977.1</v>
      </c>
      <c r="HA445">
        <v>23788.4</v>
      </c>
      <c r="HB445">
        <v>35299.3</v>
      </c>
      <c r="HC445">
        <v>35720.7</v>
      </c>
      <c r="HD445">
        <v>41413.1</v>
      </c>
      <c r="HE445">
        <v>42417.1</v>
      </c>
      <c r="HF445">
        <v>1.91083</v>
      </c>
      <c r="HG445">
        <v>1.81215</v>
      </c>
      <c r="HH445">
        <v>0.174463</v>
      </c>
      <c r="HI445">
        <v>0</v>
      </c>
      <c r="HJ445">
        <v>27.1417</v>
      </c>
      <c r="HK445">
        <v>999.9</v>
      </c>
      <c r="HL445">
        <v>53.492</v>
      </c>
      <c r="HM445">
        <v>30.021</v>
      </c>
      <c r="HN445">
        <v>25.1908</v>
      </c>
      <c r="HO445">
        <v>52.8996</v>
      </c>
      <c r="HP445">
        <v>42.6242</v>
      </c>
      <c r="HQ445">
        <v>1</v>
      </c>
      <c r="HR445">
        <v>0.00955793</v>
      </c>
      <c r="HS445">
        <v>0.321966</v>
      </c>
      <c r="HT445">
        <v>20.2175</v>
      </c>
      <c r="HU445">
        <v>5.23241</v>
      </c>
      <c r="HV445">
        <v>11.992</v>
      </c>
      <c r="HW445">
        <v>4.9555</v>
      </c>
      <c r="HX445">
        <v>3.30385</v>
      </c>
      <c r="HY445">
        <v>52.5</v>
      </c>
      <c r="HZ445">
        <v>9999</v>
      </c>
      <c r="IA445">
        <v>9999</v>
      </c>
      <c r="IB445">
        <v>9999</v>
      </c>
      <c r="IC445">
        <v>1.86847</v>
      </c>
      <c r="ID445">
        <v>1.86418</v>
      </c>
      <c r="IE445">
        <v>1.87181</v>
      </c>
      <c r="IF445">
        <v>1.86264</v>
      </c>
      <c r="IG445">
        <v>1.86206</v>
      </c>
      <c r="IH445">
        <v>1.86853</v>
      </c>
      <c r="II445">
        <v>1.85867</v>
      </c>
      <c r="IJ445">
        <v>1.86508</v>
      </c>
      <c r="IK445">
        <v>5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5.943</v>
      </c>
      <c r="IY445">
        <v>0.3929</v>
      </c>
      <c r="IZ445">
        <v>3.97360106167472</v>
      </c>
      <c r="JA445">
        <v>0.00378919108122332</v>
      </c>
      <c r="JB445">
        <v>-1.39025892724049e-06</v>
      </c>
      <c r="JC445">
        <v>2.66215117939144e-10</v>
      </c>
      <c r="JD445">
        <v>0.0716792814121334</v>
      </c>
      <c r="JE445">
        <v>0.00926075309058177</v>
      </c>
      <c r="JF445">
        <v>8.50568971851429e-05</v>
      </c>
      <c r="JG445">
        <v>6.08600627940814e-06</v>
      </c>
      <c r="JH445">
        <v>1</v>
      </c>
      <c r="JI445">
        <v>1927</v>
      </c>
      <c r="JJ445">
        <v>1</v>
      </c>
      <c r="JK445">
        <v>28</v>
      </c>
      <c r="JL445">
        <v>29320986.9</v>
      </c>
      <c r="JM445">
        <v>29320986.9</v>
      </c>
      <c r="JN445">
        <v>1.5979</v>
      </c>
      <c r="JO445">
        <v>2.37671</v>
      </c>
      <c r="JP445">
        <v>1.49902</v>
      </c>
      <c r="JQ445">
        <v>2.32666</v>
      </c>
      <c r="JR445">
        <v>1.54419</v>
      </c>
      <c r="JS445">
        <v>2.2998</v>
      </c>
      <c r="JT445">
        <v>35.3596</v>
      </c>
      <c r="JU445">
        <v>24.1313</v>
      </c>
      <c r="JV445">
        <v>18</v>
      </c>
      <c r="JW445">
        <v>546.3</v>
      </c>
      <c r="JX445">
        <v>426.646</v>
      </c>
      <c r="JY445">
        <v>26.1319</v>
      </c>
      <c r="JZ445">
        <v>27.6487</v>
      </c>
      <c r="KA445">
        <v>30.0002</v>
      </c>
      <c r="KB445">
        <v>27.5175</v>
      </c>
      <c r="KC445">
        <v>27.5382</v>
      </c>
      <c r="KD445">
        <v>32.0087</v>
      </c>
      <c r="KE445">
        <v>29.8851</v>
      </c>
      <c r="KF445">
        <v>46.1658</v>
      </c>
      <c r="KG445">
        <v>26.1402</v>
      </c>
      <c r="KH445">
        <v>725.197</v>
      </c>
      <c r="KI445">
        <v>20.9068</v>
      </c>
      <c r="KJ445">
        <v>92.8262</v>
      </c>
      <c r="KK445">
        <v>98.8596</v>
      </c>
    </row>
    <row r="446" spans="1:297">
      <c r="A446">
        <v>430</v>
      </c>
      <c r="B446">
        <v>1759259218</v>
      </c>
      <c r="C446">
        <v>9377</v>
      </c>
      <c r="D446" t="s">
        <v>1306</v>
      </c>
      <c r="E446" t="s">
        <v>1307</v>
      </c>
      <c r="F446">
        <v>5</v>
      </c>
      <c r="G446" t="s">
        <v>1221</v>
      </c>
      <c r="H446" t="s">
        <v>436</v>
      </c>
      <c r="I446">
        <v>1759259209.84615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721.620456542932</v>
      </c>
      <c r="AK446">
        <v>694.076496969697</v>
      </c>
      <c r="AL446">
        <v>3.38660982103526</v>
      </c>
      <c r="AM446">
        <v>62.8518572753669</v>
      </c>
      <c r="AN446">
        <f>(AP446 - AO446 + DY446*1E3/(8.314*(EA446+273.15)) * AR446/DX446 * AQ446) * DX446/(100*DL446) * 1000/(1000 - AP446)</f>
        <v>0</v>
      </c>
      <c r="AO446">
        <v>20.9222796370893</v>
      </c>
      <c r="AP446">
        <v>22.9133581818182</v>
      </c>
      <c r="AQ446">
        <v>-1.11453478423544e-05</v>
      </c>
      <c r="AR446">
        <v>103.925348204212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2.44</v>
      </c>
      <c r="DM446">
        <v>0.5</v>
      </c>
      <c r="DN446" t="s">
        <v>438</v>
      </c>
      <c r="DO446">
        <v>2</v>
      </c>
      <c r="DP446" t="b">
        <v>1</v>
      </c>
      <c r="DQ446">
        <v>1759259209.84615</v>
      </c>
      <c r="DR446">
        <v>654.299153846154</v>
      </c>
      <c r="DS446">
        <v>690.784230769231</v>
      </c>
      <c r="DT446">
        <v>22.9153461538462</v>
      </c>
      <c r="DU446">
        <v>20.9213923076923</v>
      </c>
      <c r="DV446">
        <v>648.380615384615</v>
      </c>
      <c r="DW446">
        <v>22.5224230769231</v>
      </c>
      <c r="DX446">
        <v>500.036</v>
      </c>
      <c r="DY446">
        <v>90.5878230769231</v>
      </c>
      <c r="DZ446">
        <v>0.0267869769230769</v>
      </c>
      <c r="EA446">
        <v>29.6266307692308</v>
      </c>
      <c r="EB446">
        <v>29.9909230769231</v>
      </c>
      <c r="EC446">
        <v>999.9</v>
      </c>
      <c r="ED446">
        <v>0</v>
      </c>
      <c r="EE446">
        <v>0</v>
      </c>
      <c r="EF446">
        <v>10004.9523076923</v>
      </c>
      <c r="EG446">
        <v>0</v>
      </c>
      <c r="EH446">
        <v>9.20658230769231</v>
      </c>
      <c r="EI446">
        <v>-36.4851615384615</v>
      </c>
      <c r="EJ446">
        <v>669.644076923077</v>
      </c>
      <c r="EK446">
        <v>705.545307692308</v>
      </c>
      <c r="EL446">
        <v>1.99395692307692</v>
      </c>
      <c r="EM446">
        <v>690.784230769231</v>
      </c>
      <c r="EN446">
        <v>20.9213923076923</v>
      </c>
      <c r="EO446">
        <v>2.07585230769231</v>
      </c>
      <c r="EP446">
        <v>1.89522307692308</v>
      </c>
      <c r="EQ446">
        <v>18.0350846153846</v>
      </c>
      <c r="ER446">
        <v>16.5951230769231</v>
      </c>
      <c r="ES446">
        <v>1999.98076923077</v>
      </c>
      <c r="ET446">
        <v>0.979993461538462</v>
      </c>
      <c r="EU446">
        <v>0.0200067384615385</v>
      </c>
      <c r="EV446">
        <v>0</v>
      </c>
      <c r="EW446">
        <v>470.451692307692</v>
      </c>
      <c r="EX446">
        <v>5.00016</v>
      </c>
      <c r="EY446">
        <v>9564.71076923077</v>
      </c>
      <c r="EZ446">
        <v>18233.9769230769</v>
      </c>
      <c r="FA446">
        <v>48.4418461538462</v>
      </c>
      <c r="FB446">
        <v>48.8604615384615</v>
      </c>
      <c r="FC446">
        <v>48.812</v>
      </c>
      <c r="FD446">
        <v>48.562</v>
      </c>
      <c r="FE446">
        <v>50.2547692307692</v>
      </c>
      <c r="FF446">
        <v>1955.07076923077</v>
      </c>
      <c r="FG446">
        <v>39.91</v>
      </c>
      <c r="FH446">
        <v>0</v>
      </c>
      <c r="FI446">
        <v>1759259225.2</v>
      </c>
      <c r="FJ446">
        <v>0</v>
      </c>
      <c r="FK446">
        <v>470.589076923077</v>
      </c>
      <c r="FL446">
        <v>8.99042735311342</v>
      </c>
      <c r="FM446">
        <v>169.769230865334</v>
      </c>
      <c r="FN446">
        <v>9565.80961538461</v>
      </c>
      <c r="FO446">
        <v>15</v>
      </c>
      <c r="FP446">
        <v>0</v>
      </c>
      <c r="FQ446" t="s">
        <v>439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-36.4284238095238</v>
      </c>
      <c r="GD446">
        <v>-1.96410389610394</v>
      </c>
      <c r="GE446">
        <v>0.546473297308479</v>
      </c>
      <c r="GF446">
        <v>0</v>
      </c>
      <c r="GG446">
        <v>470.142764705882</v>
      </c>
      <c r="GH446">
        <v>8.82521008237028</v>
      </c>
      <c r="GI446">
        <v>0.882574378096246</v>
      </c>
      <c r="GJ446">
        <v>-1</v>
      </c>
      <c r="GK446">
        <v>1.9942080952381</v>
      </c>
      <c r="GL446">
        <v>-0.0063366233766242</v>
      </c>
      <c r="GM446">
        <v>0.00145378854507347</v>
      </c>
      <c r="GN446">
        <v>1</v>
      </c>
      <c r="GO446">
        <v>1</v>
      </c>
      <c r="GP446">
        <v>2</v>
      </c>
      <c r="GQ446" t="s">
        <v>440</v>
      </c>
      <c r="GR446">
        <v>3.1252</v>
      </c>
      <c r="GS446">
        <v>2.65232</v>
      </c>
      <c r="GT446">
        <v>0.127281</v>
      </c>
      <c r="GU446">
        <v>0.132628</v>
      </c>
      <c r="GV446">
        <v>0.0983782</v>
      </c>
      <c r="GW446">
        <v>0.0928266</v>
      </c>
      <c r="GX446">
        <v>22425.1</v>
      </c>
      <c r="GY446">
        <v>21192.8</v>
      </c>
      <c r="GZ446">
        <v>22977</v>
      </c>
      <c r="HA446">
        <v>23788.4</v>
      </c>
      <c r="HB446">
        <v>35299.3</v>
      </c>
      <c r="HC446">
        <v>35720.9</v>
      </c>
      <c r="HD446">
        <v>41412.4</v>
      </c>
      <c r="HE446">
        <v>42417.1</v>
      </c>
      <c r="HF446">
        <v>1.91065</v>
      </c>
      <c r="HG446">
        <v>1.8123</v>
      </c>
      <c r="HH446">
        <v>0.174325</v>
      </c>
      <c r="HI446">
        <v>0</v>
      </c>
      <c r="HJ446">
        <v>27.1411</v>
      </c>
      <c r="HK446">
        <v>999.9</v>
      </c>
      <c r="HL446">
        <v>53.492</v>
      </c>
      <c r="HM446">
        <v>30.001</v>
      </c>
      <c r="HN446">
        <v>25.1583</v>
      </c>
      <c r="HO446">
        <v>54.4996</v>
      </c>
      <c r="HP446">
        <v>42.6843</v>
      </c>
      <c r="HQ446">
        <v>1</v>
      </c>
      <c r="HR446">
        <v>0.00992378</v>
      </c>
      <c r="HS446">
        <v>0.314052</v>
      </c>
      <c r="HT446">
        <v>20.2176</v>
      </c>
      <c r="HU446">
        <v>5.23331</v>
      </c>
      <c r="HV446">
        <v>11.992</v>
      </c>
      <c r="HW446">
        <v>4.95585</v>
      </c>
      <c r="HX446">
        <v>3.30398</v>
      </c>
      <c r="HY446">
        <v>52.5</v>
      </c>
      <c r="HZ446">
        <v>9999</v>
      </c>
      <c r="IA446">
        <v>9999</v>
      </c>
      <c r="IB446">
        <v>9999</v>
      </c>
      <c r="IC446">
        <v>1.86846</v>
      </c>
      <c r="ID446">
        <v>1.86418</v>
      </c>
      <c r="IE446">
        <v>1.87181</v>
      </c>
      <c r="IF446">
        <v>1.86264</v>
      </c>
      <c r="IG446">
        <v>1.86209</v>
      </c>
      <c r="IH446">
        <v>1.86853</v>
      </c>
      <c r="II446">
        <v>1.85869</v>
      </c>
      <c r="IJ446">
        <v>1.86508</v>
      </c>
      <c r="IK446">
        <v>5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5.981</v>
      </c>
      <c r="IY446">
        <v>0.3928</v>
      </c>
      <c r="IZ446">
        <v>3.97360106167472</v>
      </c>
      <c r="JA446">
        <v>0.00378919108122332</v>
      </c>
      <c r="JB446">
        <v>-1.39025892724049e-06</v>
      </c>
      <c r="JC446">
        <v>2.66215117939144e-10</v>
      </c>
      <c r="JD446">
        <v>0.0716792814121334</v>
      </c>
      <c r="JE446">
        <v>0.00926075309058177</v>
      </c>
      <c r="JF446">
        <v>8.50568971851429e-05</v>
      </c>
      <c r="JG446">
        <v>6.08600627940814e-06</v>
      </c>
      <c r="JH446">
        <v>1</v>
      </c>
      <c r="JI446">
        <v>1927</v>
      </c>
      <c r="JJ446">
        <v>1</v>
      </c>
      <c r="JK446">
        <v>28</v>
      </c>
      <c r="JL446">
        <v>29320987</v>
      </c>
      <c r="JM446">
        <v>29320987</v>
      </c>
      <c r="JN446">
        <v>1.62476</v>
      </c>
      <c r="JO446">
        <v>2.36084</v>
      </c>
      <c r="JP446">
        <v>1.4978</v>
      </c>
      <c r="JQ446">
        <v>2.32666</v>
      </c>
      <c r="JR446">
        <v>1.54419</v>
      </c>
      <c r="JS446">
        <v>2.34253</v>
      </c>
      <c r="JT446">
        <v>35.3827</v>
      </c>
      <c r="JU446">
        <v>24.1488</v>
      </c>
      <c r="JV446">
        <v>18</v>
      </c>
      <c r="JW446">
        <v>546.204</v>
      </c>
      <c r="JX446">
        <v>426.75</v>
      </c>
      <c r="JY446">
        <v>26.1418</v>
      </c>
      <c r="JZ446">
        <v>27.6503</v>
      </c>
      <c r="KA446">
        <v>30.0001</v>
      </c>
      <c r="KB446">
        <v>27.5194</v>
      </c>
      <c r="KC446">
        <v>27.5403</v>
      </c>
      <c r="KD446">
        <v>32.5723</v>
      </c>
      <c r="KE446">
        <v>29.8851</v>
      </c>
      <c r="KF446">
        <v>46.1658</v>
      </c>
      <c r="KG446">
        <v>26.1479</v>
      </c>
      <c r="KH446">
        <v>738.739</v>
      </c>
      <c r="KI446">
        <v>20.9068</v>
      </c>
      <c r="KJ446">
        <v>92.8249</v>
      </c>
      <c r="KK446">
        <v>98.8596</v>
      </c>
    </row>
    <row r="447" spans="1:297">
      <c r="A447">
        <v>431</v>
      </c>
      <c r="B447">
        <v>1759259223</v>
      </c>
      <c r="C447">
        <v>9382</v>
      </c>
      <c r="D447" t="s">
        <v>1308</v>
      </c>
      <c r="E447" t="s">
        <v>1309</v>
      </c>
      <c r="F447">
        <v>5</v>
      </c>
      <c r="G447" t="s">
        <v>1221</v>
      </c>
      <c r="H447" t="s">
        <v>436</v>
      </c>
      <c r="I447">
        <v>1759259214.84615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739.450982535859</v>
      </c>
      <c r="AK447">
        <v>711.322551515151</v>
      </c>
      <c r="AL447">
        <v>3.46424065130574</v>
      </c>
      <c r="AM447">
        <v>62.8518572753669</v>
      </c>
      <c r="AN447">
        <f>(AP447 - AO447 + DY447*1E3/(8.314*(EA447+273.15)) * AR447/DX447 * AQ447) * DX447/(100*DL447) * 1000/(1000 - AP447)</f>
        <v>0</v>
      </c>
      <c r="AO447">
        <v>20.9228496672091</v>
      </c>
      <c r="AP447">
        <v>22.9156872727273</v>
      </c>
      <c r="AQ447">
        <v>8.79363960360869e-06</v>
      </c>
      <c r="AR447">
        <v>103.925348204212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2.44</v>
      </c>
      <c r="DM447">
        <v>0.5</v>
      </c>
      <c r="DN447" t="s">
        <v>438</v>
      </c>
      <c r="DO447">
        <v>2</v>
      </c>
      <c r="DP447" t="b">
        <v>1</v>
      </c>
      <c r="DQ447">
        <v>1759259214.84615</v>
      </c>
      <c r="DR447">
        <v>670.982307692308</v>
      </c>
      <c r="DS447">
        <v>707.830538461538</v>
      </c>
      <c r="DT447">
        <v>22.9149384615385</v>
      </c>
      <c r="DU447">
        <v>20.9220615384615</v>
      </c>
      <c r="DV447">
        <v>665.025461538462</v>
      </c>
      <c r="DW447">
        <v>22.5220230769231</v>
      </c>
      <c r="DX447">
        <v>500.018230769231</v>
      </c>
      <c r="DY447">
        <v>90.5874153846154</v>
      </c>
      <c r="DZ447">
        <v>0.0269279769230769</v>
      </c>
      <c r="EA447">
        <v>29.6265384615385</v>
      </c>
      <c r="EB447">
        <v>29.9932230769231</v>
      </c>
      <c r="EC447">
        <v>999.9</v>
      </c>
      <c r="ED447">
        <v>0</v>
      </c>
      <c r="EE447">
        <v>0</v>
      </c>
      <c r="EF447">
        <v>9986.96615384615</v>
      </c>
      <c r="EG447">
        <v>0</v>
      </c>
      <c r="EH447">
        <v>9.20808076923077</v>
      </c>
      <c r="EI447">
        <v>-36.8482076923077</v>
      </c>
      <c r="EJ447">
        <v>686.718384615385</v>
      </c>
      <c r="EK447">
        <v>722.956384615385</v>
      </c>
      <c r="EL447">
        <v>1.99287307692308</v>
      </c>
      <c r="EM447">
        <v>707.830538461538</v>
      </c>
      <c r="EN447">
        <v>20.9220615384615</v>
      </c>
      <c r="EO447">
        <v>2.07580538461538</v>
      </c>
      <c r="EP447">
        <v>1.89527692307692</v>
      </c>
      <c r="EQ447">
        <v>18.0347153846154</v>
      </c>
      <c r="ER447">
        <v>16.5955538461538</v>
      </c>
      <c r="ES447">
        <v>2000.00230769231</v>
      </c>
      <c r="ET447">
        <v>0.979993615384615</v>
      </c>
      <c r="EU447">
        <v>0.0200065230769231</v>
      </c>
      <c r="EV447">
        <v>0</v>
      </c>
      <c r="EW447">
        <v>471.136307692308</v>
      </c>
      <c r="EX447">
        <v>5.00016</v>
      </c>
      <c r="EY447">
        <v>9578.73923076923</v>
      </c>
      <c r="EZ447">
        <v>18234.1692307692</v>
      </c>
      <c r="FA447">
        <v>48.4418461538462</v>
      </c>
      <c r="FB447">
        <v>48.8653076923077</v>
      </c>
      <c r="FC447">
        <v>48.812</v>
      </c>
      <c r="FD447">
        <v>48.562</v>
      </c>
      <c r="FE447">
        <v>50.2547692307692</v>
      </c>
      <c r="FF447">
        <v>1955.09230769231</v>
      </c>
      <c r="FG447">
        <v>39.91</v>
      </c>
      <c r="FH447">
        <v>0</v>
      </c>
      <c r="FI447">
        <v>1759259230.6</v>
      </c>
      <c r="FJ447">
        <v>0</v>
      </c>
      <c r="FK447">
        <v>471.37508</v>
      </c>
      <c r="FL447">
        <v>8.11569232296836</v>
      </c>
      <c r="FM447">
        <v>160.809231023592</v>
      </c>
      <c r="FN447">
        <v>9581.6268</v>
      </c>
      <c r="FO447">
        <v>15</v>
      </c>
      <c r="FP447">
        <v>0</v>
      </c>
      <c r="FQ447" t="s">
        <v>439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-36.629305</v>
      </c>
      <c r="GD447">
        <v>-3.26066616541347</v>
      </c>
      <c r="GE447">
        <v>0.614549163594744</v>
      </c>
      <c r="GF447">
        <v>0</v>
      </c>
      <c r="GG447">
        <v>470.832735294118</v>
      </c>
      <c r="GH447">
        <v>8.65889991491034</v>
      </c>
      <c r="GI447">
        <v>0.86492765113361</v>
      </c>
      <c r="GJ447">
        <v>-1</v>
      </c>
      <c r="GK447">
        <v>1.99335</v>
      </c>
      <c r="GL447">
        <v>-0.0164535338345858</v>
      </c>
      <c r="GM447">
        <v>0.00202961326365392</v>
      </c>
      <c r="GN447">
        <v>1</v>
      </c>
      <c r="GO447">
        <v>1</v>
      </c>
      <c r="GP447">
        <v>2</v>
      </c>
      <c r="GQ447" t="s">
        <v>440</v>
      </c>
      <c r="GR447">
        <v>3.12549</v>
      </c>
      <c r="GS447">
        <v>2.65242</v>
      </c>
      <c r="GT447">
        <v>0.12947</v>
      </c>
      <c r="GU447">
        <v>0.134601</v>
      </c>
      <c r="GV447">
        <v>0.0983859</v>
      </c>
      <c r="GW447">
        <v>0.0928285</v>
      </c>
      <c r="GX447">
        <v>22368.8</v>
      </c>
      <c r="GY447">
        <v>21144.3</v>
      </c>
      <c r="GZ447">
        <v>22977</v>
      </c>
      <c r="HA447">
        <v>23788</v>
      </c>
      <c r="HB447">
        <v>35299.3</v>
      </c>
      <c r="HC447">
        <v>35720.4</v>
      </c>
      <c r="HD447">
        <v>41412.5</v>
      </c>
      <c r="HE447">
        <v>42416.4</v>
      </c>
      <c r="HF447">
        <v>1.91107</v>
      </c>
      <c r="HG447">
        <v>1.8119</v>
      </c>
      <c r="HH447">
        <v>0.175521</v>
      </c>
      <c r="HI447">
        <v>0</v>
      </c>
      <c r="HJ447">
        <v>27.1396</v>
      </c>
      <c r="HK447">
        <v>999.9</v>
      </c>
      <c r="HL447">
        <v>53.492</v>
      </c>
      <c r="HM447">
        <v>30.021</v>
      </c>
      <c r="HN447">
        <v>25.1893</v>
      </c>
      <c r="HO447">
        <v>54.3896</v>
      </c>
      <c r="HP447">
        <v>42.5841</v>
      </c>
      <c r="HQ447">
        <v>1</v>
      </c>
      <c r="HR447">
        <v>0.00967226</v>
      </c>
      <c r="HS447">
        <v>0.315487</v>
      </c>
      <c r="HT447">
        <v>20.2176</v>
      </c>
      <c r="HU447">
        <v>5.23301</v>
      </c>
      <c r="HV447">
        <v>11.992</v>
      </c>
      <c r="HW447">
        <v>4.9556</v>
      </c>
      <c r="HX447">
        <v>3.30387</v>
      </c>
      <c r="HY447">
        <v>52.5</v>
      </c>
      <c r="HZ447">
        <v>9999</v>
      </c>
      <c r="IA447">
        <v>9999</v>
      </c>
      <c r="IB447">
        <v>9999</v>
      </c>
      <c r="IC447">
        <v>1.86846</v>
      </c>
      <c r="ID447">
        <v>1.86417</v>
      </c>
      <c r="IE447">
        <v>1.8718</v>
      </c>
      <c r="IF447">
        <v>1.86264</v>
      </c>
      <c r="IG447">
        <v>1.86207</v>
      </c>
      <c r="IH447">
        <v>1.86855</v>
      </c>
      <c r="II447">
        <v>1.85867</v>
      </c>
      <c r="IJ447">
        <v>1.86508</v>
      </c>
      <c r="IK447">
        <v>5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6.019</v>
      </c>
      <c r="IY447">
        <v>0.3929</v>
      </c>
      <c r="IZ447">
        <v>3.97360106167472</v>
      </c>
      <c r="JA447">
        <v>0.00378919108122332</v>
      </c>
      <c r="JB447">
        <v>-1.39025892724049e-06</v>
      </c>
      <c r="JC447">
        <v>2.66215117939144e-10</v>
      </c>
      <c r="JD447">
        <v>0.0716792814121334</v>
      </c>
      <c r="JE447">
        <v>0.00926075309058177</v>
      </c>
      <c r="JF447">
        <v>8.50568971851429e-05</v>
      </c>
      <c r="JG447">
        <v>6.08600627940814e-06</v>
      </c>
      <c r="JH447">
        <v>1</v>
      </c>
      <c r="JI447">
        <v>1927</v>
      </c>
      <c r="JJ447">
        <v>1</v>
      </c>
      <c r="JK447">
        <v>28</v>
      </c>
      <c r="JL447">
        <v>29320987.1</v>
      </c>
      <c r="JM447">
        <v>29320987.1</v>
      </c>
      <c r="JN447">
        <v>1.65527</v>
      </c>
      <c r="JO447">
        <v>2.35962</v>
      </c>
      <c r="JP447">
        <v>1.4978</v>
      </c>
      <c r="JQ447">
        <v>2.32666</v>
      </c>
      <c r="JR447">
        <v>1.54419</v>
      </c>
      <c r="JS447">
        <v>2.34741</v>
      </c>
      <c r="JT447">
        <v>35.3596</v>
      </c>
      <c r="JU447">
        <v>24.1488</v>
      </c>
      <c r="JV447">
        <v>18</v>
      </c>
      <c r="JW447">
        <v>546.479</v>
      </c>
      <c r="JX447">
        <v>426.516</v>
      </c>
      <c r="JY447">
        <v>26.151</v>
      </c>
      <c r="JZ447">
        <v>27.6511</v>
      </c>
      <c r="KA447">
        <v>30</v>
      </c>
      <c r="KB447">
        <v>27.5194</v>
      </c>
      <c r="KC447">
        <v>27.5403</v>
      </c>
      <c r="KD447">
        <v>33.1715</v>
      </c>
      <c r="KE447">
        <v>29.8851</v>
      </c>
      <c r="KF447">
        <v>46.1658</v>
      </c>
      <c r="KG447">
        <v>26.1541</v>
      </c>
      <c r="KH447">
        <v>759.08</v>
      </c>
      <c r="KI447">
        <v>20.9068</v>
      </c>
      <c r="KJ447">
        <v>92.8252</v>
      </c>
      <c r="KK447">
        <v>98.8579</v>
      </c>
    </row>
    <row r="448" spans="1:297">
      <c r="A448">
        <v>432</v>
      </c>
      <c r="B448">
        <v>1759259228</v>
      </c>
      <c r="C448">
        <v>9387</v>
      </c>
      <c r="D448" t="s">
        <v>1310</v>
      </c>
      <c r="E448" t="s">
        <v>1311</v>
      </c>
      <c r="F448">
        <v>5</v>
      </c>
      <c r="G448" t="s">
        <v>1221</v>
      </c>
      <c r="H448" t="s">
        <v>436</v>
      </c>
      <c r="I448">
        <v>1759259219.84615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755.31020841128</v>
      </c>
      <c r="AK448">
        <v>727.91743030303</v>
      </c>
      <c r="AL448">
        <v>3.28813655778549</v>
      </c>
      <c r="AM448">
        <v>62.8518572753669</v>
      </c>
      <c r="AN448">
        <f>(AP448 - AO448 + DY448*1E3/(8.314*(EA448+273.15)) * AR448/DX448 * AQ448) * DX448/(100*DL448) * 1000/(1000 - AP448)</f>
        <v>0</v>
      </c>
      <c r="AO448">
        <v>20.9225150397882</v>
      </c>
      <c r="AP448">
        <v>22.9127339393939</v>
      </c>
      <c r="AQ448">
        <v>-7.47181404707701e-06</v>
      </c>
      <c r="AR448">
        <v>103.925348204212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2.44</v>
      </c>
      <c r="DM448">
        <v>0.5</v>
      </c>
      <c r="DN448" t="s">
        <v>438</v>
      </c>
      <c r="DO448">
        <v>2</v>
      </c>
      <c r="DP448" t="b">
        <v>1</v>
      </c>
      <c r="DQ448">
        <v>1759259219.84615</v>
      </c>
      <c r="DR448">
        <v>687.691076923077</v>
      </c>
      <c r="DS448">
        <v>724.204846153846</v>
      </c>
      <c r="DT448">
        <v>22.9142615384615</v>
      </c>
      <c r="DU448">
        <v>20.9225153846154</v>
      </c>
      <c r="DV448">
        <v>681.696307692308</v>
      </c>
      <c r="DW448">
        <v>22.5213538461538</v>
      </c>
      <c r="DX448">
        <v>500.013538461538</v>
      </c>
      <c r="DY448">
        <v>90.5869</v>
      </c>
      <c r="DZ448">
        <v>0.0269165307692308</v>
      </c>
      <c r="EA448">
        <v>29.6266076923077</v>
      </c>
      <c r="EB448">
        <v>29.9929384615385</v>
      </c>
      <c r="EC448">
        <v>999.9</v>
      </c>
      <c r="ED448">
        <v>0</v>
      </c>
      <c r="EE448">
        <v>0</v>
      </c>
      <c r="EF448">
        <v>9980.32923076923</v>
      </c>
      <c r="EG448">
        <v>0</v>
      </c>
      <c r="EH448">
        <v>9.21717538461538</v>
      </c>
      <c r="EI448">
        <v>-36.5137</v>
      </c>
      <c r="EJ448">
        <v>703.818538461539</v>
      </c>
      <c r="EK448">
        <v>739.680923076923</v>
      </c>
      <c r="EL448">
        <v>1.99173615384615</v>
      </c>
      <c r="EM448">
        <v>724.204846153846</v>
      </c>
      <c r="EN448">
        <v>20.9225153846154</v>
      </c>
      <c r="EO448">
        <v>2.07573230769231</v>
      </c>
      <c r="EP448">
        <v>1.89530769230769</v>
      </c>
      <c r="EQ448">
        <v>18.0341538461538</v>
      </c>
      <c r="ER448">
        <v>16.5958</v>
      </c>
      <c r="ES448">
        <v>2000.04384615385</v>
      </c>
      <c r="ET448">
        <v>0.979993923076923</v>
      </c>
      <c r="EU448">
        <v>0.0200060923076923</v>
      </c>
      <c r="EV448">
        <v>0</v>
      </c>
      <c r="EW448">
        <v>471.849307692308</v>
      </c>
      <c r="EX448">
        <v>5.00016</v>
      </c>
      <c r="EY448">
        <v>9592.00923076923</v>
      </c>
      <c r="EZ448">
        <v>18234.5461538462</v>
      </c>
      <c r="FA448">
        <v>48.437</v>
      </c>
      <c r="FB448">
        <v>48.8653076923077</v>
      </c>
      <c r="FC448">
        <v>48.812</v>
      </c>
      <c r="FD448">
        <v>48.562</v>
      </c>
      <c r="FE448">
        <v>50.2547692307692</v>
      </c>
      <c r="FF448">
        <v>1955.13384615385</v>
      </c>
      <c r="FG448">
        <v>39.91</v>
      </c>
      <c r="FH448">
        <v>0</v>
      </c>
      <c r="FI448">
        <v>1759259235.4</v>
      </c>
      <c r="FJ448">
        <v>0</v>
      </c>
      <c r="FK448">
        <v>472.01124</v>
      </c>
      <c r="FL448">
        <v>7.04969229919173</v>
      </c>
      <c r="FM448">
        <v>153.357692097624</v>
      </c>
      <c r="FN448">
        <v>9594.2304</v>
      </c>
      <c r="FO448">
        <v>15</v>
      </c>
      <c r="FP448">
        <v>0</v>
      </c>
      <c r="FQ448" t="s">
        <v>439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-36.6701333333333</v>
      </c>
      <c r="GD448">
        <v>2.47340259740256</v>
      </c>
      <c r="GE448">
        <v>0.547136757809263</v>
      </c>
      <c r="GF448">
        <v>0</v>
      </c>
      <c r="GG448">
        <v>471.491323529412</v>
      </c>
      <c r="GH448">
        <v>7.87802903215893</v>
      </c>
      <c r="GI448">
        <v>0.789174278843106</v>
      </c>
      <c r="GJ448">
        <v>-1</v>
      </c>
      <c r="GK448">
        <v>1.99270142857143</v>
      </c>
      <c r="GL448">
        <v>-0.0147771428571392</v>
      </c>
      <c r="GM448">
        <v>0.00191993622343055</v>
      </c>
      <c r="GN448">
        <v>1</v>
      </c>
      <c r="GO448">
        <v>1</v>
      </c>
      <c r="GP448">
        <v>2</v>
      </c>
      <c r="GQ448" t="s">
        <v>440</v>
      </c>
      <c r="GR448">
        <v>3.12521</v>
      </c>
      <c r="GS448">
        <v>2.65248</v>
      </c>
      <c r="GT448">
        <v>0.131533</v>
      </c>
      <c r="GU448">
        <v>0.13675</v>
      </c>
      <c r="GV448">
        <v>0.0983786</v>
      </c>
      <c r="GW448">
        <v>0.092827</v>
      </c>
      <c r="GX448">
        <v>22315.9</v>
      </c>
      <c r="GY448">
        <v>21091.8</v>
      </c>
      <c r="GZ448">
        <v>22977</v>
      </c>
      <c r="HA448">
        <v>23787.9</v>
      </c>
      <c r="HB448">
        <v>35299.4</v>
      </c>
      <c r="HC448">
        <v>35720.6</v>
      </c>
      <c r="HD448">
        <v>41412</v>
      </c>
      <c r="HE448">
        <v>42416.4</v>
      </c>
      <c r="HF448">
        <v>1.91055</v>
      </c>
      <c r="HG448">
        <v>1.8123</v>
      </c>
      <c r="HH448">
        <v>0.17371</v>
      </c>
      <c r="HI448">
        <v>0</v>
      </c>
      <c r="HJ448">
        <v>27.1371</v>
      </c>
      <c r="HK448">
        <v>999.9</v>
      </c>
      <c r="HL448">
        <v>53.492</v>
      </c>
      <c r="HM448">
        <v>30.001</v>
      </c>
      <c r="HN448">
        <v>25.1608</v>
      </c>
      <c r="HO448">
        <v>54.0696</v>
      </c>
      <c r="HP448">
        <v>42.5361</v>
      </c>
      <c r="HQ448">
        <v>1</v>
      </c>
      <c r="HR448">
        <v>0.0100051</v>
      </c>
      <c r="HS448">
        <v>0.37113</v>
      </c>
      <c r="HT448">
        <v>20.2175</v>
      </c>
      <c r="HU448">
        <v>5.23316</v>
      </c>
      <c r="HV448">
        <v>11.992</v>
      </c>
      <c r="HW448">
        <v>4.9556</v>
      </c>
      <c r="HX448">
        <v>3.3039</v>
      </c>
      <c r="HY448">
        <v>52.5</v>
      </c>
      <c r="HZ448">
        <v>9999</v>
      </c>
      <c r="IA448">
        <v>9999</v>
      </c>
      <c r="IB448">
        <v>9999</v>
      </c>
      <c r="IC448">
        <v>1.86846</v>
      </c>
      <c r="ID448">
        <v>1.86417</v>
      </c>
      <c r="IE448">
        <v>1.87181</v>
      </c>
      <c r="IF448">
        <v>1.86264</v>
      </c>
      <c r="IG448">
        <v>1.86206</v>
      </c>
      <c r="IH448">
        <v>1.86852</v>
      </c>
      <c r="II448">
        <v>1.85867</v>
      </c>
      <c r="IJ448">
        <v>1.86508</v>
      </c>
      <c r="IK448">
        <v>5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6.055</v>
      </c>
      <c r="IY448">
        <v>0.3928</v>
      </c>
      <c r="IZ448">
        <v>3.97360106167472</v>
      </c>
      <c r="JA448">
        <v>0.00378919108122332</v>
      </c>
      <c r="JB448">
        <v>-1.39025892724049e-06</v>
      </c>
      <c r="JC448">
        <v>2.66215117939144e-10</v>
      </c>
      <c r="JD448">
        <v>0.0716792814121334</v>
      </c>
      <c r="JE448">
        <v>0.00926075309058177</v>
      </c>
      <c r="JF448">
        <v>8.50568971851429e-05</v>
      </c>
      <c r="JG448">
        <v>6.08600627940814e-06</v>
      </c>
      <c r="JH448">
        <v>1</v>
      </c>
      <c r="JI448">
        <v>1927</v>
      </c>
      <c r="JJ448">
        <v>1</v>
      </c>
      <c r="JK448">
        <v>28</v>
      </c>
      <c r="JL448">
        <v>29320987.1</v>
      </c>
      <c r="JM448">
        <v>29320987.1</v>
      </c>
      <c r="JN448">
        <v>1.68579</v>
      </c>
      <c r="JO448">
        <v>2.37305</v>
      </c>
      <c r="JP448">
        <v>1.49902</v>
      </c>
      <c r="JQ448">
        <v>2.32544</v>
      </c>
      <c r="JR448">
        <v>1.54419</v>
      </c>
      <c r="JS448">
        <v>2.28149</v>
      </c>
      <c r="JT448">
        <v>35.3827</v>
      </c>
      <c r="JU448">
        <v>24.14</v>
      </c>
      <c r="JV448">
        <v>18</v>
      </c>
      <c r="JW448">
        <v>546.142</v>
      </c>
      <c r="JX448">
        <v>426.75</v>
      </c>
      <c r="JY448">
        <v>26.1546</v>
      </c>
      <c r="JZ448">
        <v>27.6526</v>
      </c>
      <c r="KA448">
        <v>30.0002</v>
      </c>
      <c r="KB448">
        <v>27.5198</v>
      </c>
      <c r="KC448">
        <v>27.5403</v>
      </c>
      <c r="KD448">
        <v>33.7719</v>
      </c>
      <c r="KE448">
        <v>29.8851</v>
      </c>
      <c r="KF448">
        <v>46.1658</v>
      </c>
      <c r="KG448">
        <v>26.1433</v>
      </c>
      <c r="KH448">
        <v>772.676</v>
      </c>
      <c r="KI448">
        <v>20.9068</v>
      </c>
      <c r="KJ448">
        <v>92.8245</v>
      </c>
      <c r="KK448">
        <v>98.8579</v>
      </c>
    </row>
    <row r="449" spans="1:297">
      <c r="A449">
        <v>433</v>
      </c>
      <c r="B449">
        <v>1759259233</v>
      </c>
      <c r="C449">
        <v>9392</v>
      </c>
      <c r="D449" t="s">
        <v>1312</v>
      </c>
      <c r="E449" t="s">
        <v>1313</v>
      </c>
      <c r="F449">
        <v>5</v>
      </c>
      <c r="G449" t="s">
        <v>1221</v>
      </c>
      <c r="H449" t="s">
        <v>436</v>
      </c>
      <c r="I449">
        <v>1759259224.84615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773.462753241795</v>
      </c>
      <c r="AK449">
        <v>745.270824242424</v>
      </c>
      <c r="AL449">
        <v>3.50030188469355</v>
      </c>
      <c r="AM449">
        <v>62.8518572753669</v>
      </c>
      <c r="AN449">
        <f>(AP449 - AO449 + DY449*1E3/(8.314*(EA449+273.15)) * AR449/DX449 * AQ449) * DX449/(100*DL449) * 1000/(1000 - AP449)</f>
        <v>0</v>
      </c>
      <c r="AO449">
        <v>20.9226275368397</v>
      </c>
      <c r="AP449">
        <v>22.9137793939394</v>
      </c>
      <c r="AQ449">
        <v>1.26545021876405e-06</v>
      </c>
      <c r="AR449">
        <v>103.925348204212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2.44</v>
      </c>
      <c r="DM449">
        <v>0.5</v>
      </c>
      <c r="DN449" t="s">
        <v>438</v>
      </c>
      <c r="DO449">
        <v>2</v>
      </c>
      <c r="DP449" t="b">
        <v>1</v>
      </c>
      <c r="DQ449">
        <v>1759259224.84615</v>
      </c>
      <c r="DR449">
        <v>704.290230769231</v>
      </c>
      <c r="DS449">
        <v>741.160692307692</v>
      </c>
      <c r="DT449">
        <v>22.9137692307692</v>
      </c>
      <c r="DU449">
        <v>20.9227384615385</v>
      </c>
      <c r="DV449">
        <v>698.258307692308</v>
      </c>
      <c r="DW449">
        <v>22.5208692307692</v>
      </c>
      <c r="DX449">
        <v>499.984923076923</v>
      </c>
      <c r="DY449">
        <v>90.5869923076923</v>
      </c>
      <c r="DZ449">
        <v>0.0269358692307692</v>
      </c>
      <c r="EA449">
        <v>29.6247307692308</v>
      </c>
      <c r="EB449">
        <v>29.9898615384615</v>
      </c>
      <c r="EC449">
        <v>999.9</v>
      </c>
      <c r="ED449">
        <v>0</v>
      </c>
      <c r="EE449">
        <v>0</v>
      </c>
      <c r="EF449">
        <v>9990.42153846154</v>
      </c>
      <c r="EG449">
        <v>0</v>
      </c>
      <c r="EH449">
        <v>9.21610615384615</v>
      </c>
      <c r="EI449">
        <v>-36.8703846153846</v>
      </c>
      <c r="EJ449">
        <v>720.806692307692</v>
      </c>
      <c r="EK449">
        <v>756.999384615385</v>
      </c>
      <c r="EL449">
        <v>1.99102153846154</v>
      </c>
      <c r="EM449">
        <v>741.160692307692</v>
      </c>
      <c r="EN449">
        <v>20.9227384615385</v>
      </c>
      <c r="EO449">
        <v>2.07569</v>
      </c>
      <c r="EP449">
        <v>1.89532923076923</v>
      </c>
      <c r="EQ449">
        <v>18.0338307692308</v>
      </c>
      <c r="ER449">
        <v>16.5959846153846</v>
      </c>
      <c r="ES449">
        <v>2000.04615384615</v>
      </c>
      <c r="ET449">
        <v>0.979993923076923</v>
      </c>
      <c r="EU449">
        <v>0.0200061076923077</v>
      </c>
      <c r="EV449">
        <v>0</v>
      </c>
      <c r="EW449">
        <v>472.401538461539</v>
      </c>
      <c r="EX449">
        <v>5.00016</v>
      </c>
      <c r="EY449">
        <v>9604.46538461539</v>
      </c>
      <c r="EZ449">
        <v>18234.5692307692</v>
      </c>
      <c r="FA449">
        <v>48.437</v>
      </c>
      <c r="FB449">
        <v>48.8701538461538</v>
      </c>
      <c r="FC449">
        <v>48.812</v>
      </c>
      <c r="FD449">
        <v>48.562</v>
      </c>
      <c r="FE449">
        <v>50.2643076923077</v>
      </c>
      <c r="FF449">
        <v>1955.13615384615</v>
      </c>
      <c r="FG449">
        <v>39.91</v>
      </c>
      <c r="FH449">
        <v>0</v>
      </c>
      <c r="FI449">
        <v>1759259240.2</v>
      </c>
      <c r="FJ449">
        <v>0</v>
      </c>
      <c r="FK449">
        <v>472.56044</v>
      </c>
      <c r="FL449">
        <v>6.5530769220076</v>
      </c>
      <c r="FM449">
        <v>143.783076960297</v>
      </c>
      <c r="FN449">
        <v>9606.1576</v>
      </c>
      <c r="FO449">
        <v>15</v>
      </c>
      <c r="FP449">
        <v>0</v>
      </c>
      <c r="FQ449" t="s">
        <v>439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-36.745215</v>
      </c>
      <c r="GD449">
        <v>-2.71564060150371</v>
      </c>
      <c r="GE449">
        <v>0.640506423289416</v>
      </c>
      <c r="GF449">
        <v>0</v>
      </c>
      <c r="GG449">
        <v>472.159088235294</v>
      </c>
      <c r="GH449">
        <v>6.80352941582876</v>
      </c>
      <c r="GI449">
        <v>0.691219526193383</v>
      </c>
      <c r="GJ449">
        <v>-1</v>
      </c>
      <c r="GK449">
        <v>1.9914195</v>
      </c>
      <c r="GL449">
        <v>-0.00611774436090235</v>
      </c>
      <c r="GM449">
        <v>0.00116224986556246</v>
      </c>
      <c r="GN449">
        <v>1</v>
      </c>
      <c r="GO449">
        <v>1</v>
      </c>
      <c r="GP449">
        <v>2</v>
      </c>
      <c r="GQ449" t="s">
        <v>440</v>
      </c>
      <c r="GR449">
        <v>3.12535</v>
      </c>
      <c r="GS449">
        <v>2.65227</v>
      </c>
      <c r="GT449">
        <v>0.133692</v>
      </c>
      <c r="GU449">
        <v>0.138797</v>
      </c>
      <c r="GV449">
        <v>0.0983823</v>
      </c>
      <c r="GW449">
        <v>0.0928289</v>
      </c>
      <c r="GX449">
        <v>22260.4</v>
      </c>
      <c r="GY449">
        <v>21041.5</v>
      </c>
      <c r="GZ449">
        <v>22977</v>
      </c>
      <c r="HA449">
        <v>23787.7</v>
      </c>
      <c r="HB449">
        <v>35299.5</v>
      </c>
      <c r="HC449">
        <v>35720.5</v>
      </c>
      <c r="HD449">
        <v>41412.1</v>
      </c>
      <c r="HE449">
        <v>42416.2</v>
      </c>
      <c r="HF449">
        <v>1.91087</v>
      </c>
      <c r="HG449">
        <v>1.81187</v>
      </c>
      <c r="HH449">
        <v>0.174642</v>
      </c>
      <c r="HI449">
        <v>0</v>
      </c>
      <c r="HJ449">
        <v>27.1351</v>
      </c>
      <c r="HK449">
        <v>999.9</v>
      </c>
      <c r="HL449">
        <v>53.492</v>
      </c>
      <c r="HM449">
        <v>30.001</v>
      </c>
      <c r="HN449">
        <v>25.163</v>
      </c>
      <c r="HO449">
        <v>54.4696</v>
      </c>
      <c r="HP449">
        <v>42.6162</v>
      </c>
      <c r="HQ449">
        <v>1</v>
      </c>
      <c r="HR449">
        <v>0.0100102</v>
      </c>
      <c r="HS449">
        <v>0.361304</v>
      </c>
      <c r="HT449">
        <v>20.2172</v>
      </c>
      <c r="HU449">
        <v>5.23376</v>
      </c>
      <c r="HV449">
        <v>11.992</v>
      </c>
      <c r="HW449">
        <v>4.9556</v>
      </c>
      <c r="HX449">
        <v>3.30387</v>
      </c>
      <c r="HY449">
        <v>52.5</v>
      </c>
      <c r="HZ449">
        <v>9999</v>
      </c>
      <c r="IA449">
        <v>9999</v>
      </c>
      <c r="IB449">
        <v>9999</v>
      </c>
      <c r="IC449">
        <v>1.86844</v>
      </c>
      <c r="ID449">
        <v>1.8642</v>
      </c>
      <c r="IE449">
        <v>1.8718</v>
      </c>
      <c r="IF449">
        <v>1.86264</v>
      </c>
      <c r="IG449">
        <v>1.86206</v>
      </c>
      <c r="IH449">
        <v>1.86853</v>
      </c>
      <c r="II449">
        <v>1.85867</v>
      </c>
      <c r="IJ449">
        <v>1.86508</v>
      </c>
      <c r="IK449">
        <v>5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6.092</v>
      </c>
      <c r="IY449">
        <v>0.3929</v>
      </c>
      <c r="IZ449">
        <v>3.97360106167472</v>
      </c>
      <c r="JA449">
        <v>0.00378919108122332</v>
      </c>
      <c r="JB449">
        <v>-1.39025892724049e-06</v>
      </c>
      <c r="JC449">
        <v>2.66215117939144e-10</v>
      </c>
      <c r="JD449">
        <v>0.0716792814121334</v>
      </c>
      <c r="JE449">
        <v>0.00926075309058177</v>
      </c>
      <c r="JF449">
        <v>8.50568971851429e-05</v>
      </c>
      <c r="JG449">
        <v>6.08600627940814e-06</v>
      </c>
      <c r="JH449">
        <v>1</v>
      </c>
      <c r="JI449">
        <v>1927</v>
      </c>
      <c r="JJ449">
        <v>1</v>
      </c>
      <c r="JK449">
        <v>28</v>
      </c>
      <c r="JL449">
        <v>29320987.2</v>
      </c>
      <c r="JM449">
        <v>29320987.2</v>
      </c>
      <c r="JN449">
        <v>1.71143</v>
      </c>
      <c r="JO449">
        <v>2.37793</v>
      </c>
      <c r="JP449">
        <v>1.49902</v>
      </c>
      <c r="JQ449">
        <v>2.32666</v>
      </c>
      <c r="JR449">
        <v>1.54419</v>
      </c>
      <c r="JS449">
        <v>2.24365</v>
      </c>
      <c r="JT449">
        <v>35.3827</v>
      </c>
      <c r="JU449">
        <v>24.1225</v>
      </c>
      <c r="JV449">
        <v>18</v>
      </c>
      <c r="JW449">
        <v>546.369</v>
      </c>
      <c r="JX449">
        <v>426.51</v>
      </c>
      <c r="JY449">
        <v>26.1466</v>
      </c>
      <c r="JZ449">
        <v>27.6534</v>
      </c>
      <c r="KA449">
        <v>30.0002</v>
      </c>
      <c r="KB449">
        <v>27.5217</v>
      </c>
      <c r="KC449">
        <v>27.5416</v>
      </c>
      <c r="KD449">
        <v>34.416</v>
      </c>
      <c r="KE449">
        <v>29.8851</v>
      </c>
      <c r="KF449">
        <v>46.1658</v>
      </c>
      <c r="KG449">
        <v>26.1474</v>
      </c>
      <c r="KH449">
        <v>792.929</v>
      </c>
      <c r="KI449">
        <v>20.9068</v>
      </c>
      <c r="KJ449">
        <v>92.8246</v>
      </c>
      <c r="KK449">
        <v>98.8572</v>
      </c>
    </row>
    <row r="450" spans="1:297">
      <c r="A450">
        <v>434</v>
      </c>
      <c r="B450">
        <v>1759259238</v>
      </c>
      <c r="C450">
        <v>9397</v>
      </c>
      <c r="D450" t="s">
        <v>1314</v>
      </c>
      <c r="E450" t="s">
        <v>1315</v>
      </c>
      <c r="F450">
        <v>5</v>
      </c>
      <c r="G450" t="s">
        <v>1221</v>
      </c>
      <c r="H450" t="s">
        <v>436</v>
      </c>
      <c r="I450">
        <v>1759259229.84615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790.519133901665</v>
      </c>
      <c r="AK450">
        <v>762.442012121212</v>
      </c>
      <c r="AL450">
        <v>3.42341746818615</v>
      </c>
      <c r="AM450">
        <v>62.8518572753669</v>
      </c>
      <c r="AN450">
        <f>(AP450 - AO450 + DY450*1E3/(8.314*(EA450+273.15)) * AR450/DX450 * AQ450) * DX450/(100*DL450) * 1000/(1000 - AP450)</f>
        <v>0</v>
      </c>
      <c r="AO450">
        <v>20.9230314097933</v>
      </c>
      <c r="AP450">
        <v>22.9129860606061</v>
      </c>
      <c r="AQ450">
        <v>-3.39146151280854e-06</v>
      </c>
      <c r="AR450">
        <v>103.925348204212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2.44</v>
      </c>
      <c r="DM450">
        <v>0.5</v>
      </c>
      <c r="DN450" t="s">
        <v>438</v>
      </c>
      <c r="DO450">
        <v>2</v>
      </c>
      <c r="DP450" t="b">
        <v>1</v>
      </c>
      <c r="DQ450">
        <v>1759259229.84615</v>
      </c>
      <c r="DR450">
        <v>720.982692307692</v>
      </c>
      <c r="DS450">
        <v>757.897615384615</v>
      </c>
      <c r="DT450">
        <v>22.9137769230769</v>
      </c>
      <c r="DU450">
        <v>20.9227461538462</v>
      </c>
      <c r="DV450">
        <v>714.913769230769</v>
      </c>
      <c r="DW450">
        <v>22.5208769230769</v>
      </c>
      <c r="DX450">
        <v>499.999230769231</v>
      </c>
      <c r="DY450">
        <v>90.5873076923077</v>
      </c>
      <c r="DZ450">
        <v>0.0267826846153846</v>
      </c>
      <c r="EA450">
        <v>29.6222615384615</v>
      </c>
      <c r="EB450">
        <v>29.9827461538462</v>
      </c>
      <c r="EC450">
        <v>999.9</v>
      </c>
      <c r="ED450">
        <v>0</v>
      </c>
      <c r="EE450">
        <v>0</v>
      </c>
      <c r="EF450">
        <v>10001.1461538462</v>
      </c>
      <c r="EG450">
        <v>0</v>
      </c>
      <c r="EH450">
        <v>9.21257538461538</v>
      </c>
      <c r="EI450">
        <v>-36.9148538461538</v>
      </c>
      <c r="EJ450">
        <v>737.890615384615</v>
      </c>
      <c r="EK450">
        <v>774.093923076923</v>
      </c>
      <c r="EL450">
        <v>1.99103384615385</v>
      </c>
      <c r="EM450">
        <v>757.897615384615</v>
      </c>
      <c r="EN450">
        <v>20.9227461538462</v>
      </c>
      <c r="EO450">
        <v>2.07569923076923</v>
      </c>
      <c r="EP450">
        <v>1.89533615384615</v>
      </c>
      <c r="EQ450">
        <v>18.0339076923077</v>
      </c>
      <c r="ER450">
        <v>16.5960461538462</v>
      </c>
      <c r="ES450">
        <v>2000.05076923077</v>
      </c>
      <c r="ET450">
        <v>0.979993923076923</v>
      </c>
      <c r="EU450">
        <v>0.0200061</v>
      </c>
      <c r="EV450">
        <v>0</v>
      </c>
      <c r="EW450">
        <v>472.933538461538</v>
      </c>
      <c r="EX450">
        <v>5.00016</v>
      </c>
      <c r="EY450">
        <v>9616.24538461538</v>
      </c>
      <c r="EZ450">
        <v>18234.6153846154</v>
      </c>
      <c r="FA450">
        <v>48.4418461538462</v>
      </c>
      <c r="FB450">
        <v>48.875</v>
      </c>
      <c r="FC450">
        <v>48.812</v>
      </c>
      <c r="FD450">
        <v>48.562</v>
      </c>
      <c r="FE450">
        <v>50.2595384615385</v>
      </c>
      <c r="FF450">
        <v>1955.14076923077</v>
      </c>
      <c r="FG450">
        <v>39.91</v>
      </c>
      <c r="FH450">
        <v>0</v>
      </c>
      <c r="FI450">
        <v>1759259245.6</v>
      </c>
      <c r="FJ450">
        <v>0</v>
      </c>
      <c r="FK450">
        <v>473.109384615385</v>
      </c>
      <c r="FL450">
        <v>6.34071794464033</v>
      </c>
      <c r="FM450">
        <v>135.804786319669</v>
      </c>
      <c r="FN450">
        <v>9618.00884615385</v>
      </c>
      <c r="FO450">
        <v>15</v>
      </c>
      <c r="FP450">
        <v>0</v>
      </c>
      <c r="FQ450" t="s">
        <v>439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-36.9534714285714</v>
      </c>
      <c r="GD450">
        <v>-1.85238701298705</v>
      </c>
      <c r="GE450">
        <v>0.615390326109688</v>
      </c>
      <c r="GF450">
        <v>0</v>
      </c>
      <c r="GG450">
        <v>472.691441176471</v>
      </c>
      <c r="GH450">
        <v>6.35008402861586</v>
      </c>
      <c r="GI450">
        <v>0.654828589658326</v>
      </c>
      <c r="GJ450">
        <v>-1</v>
      </c>
      <c r="GK450">
        <v>1.99096714285714</v>
      </c>
      <c r="GL450">
        <v>-0.00161999999999753</v>
      </c>
      <c r="GM450">
        <v>0.000835077087158181</v>
      </c>
      <c r="GN450">
        <v>1</v>
      </c>
      <c r="GO450">
        <v>1</v>
      </c>
      <c r="GP450">
        <v>2</v>
      </c>
      <c r="GQ450" t="s">
        <v>440</v>
      </c>
      <c r="GR450">
        <v>3.1253</v>
      </c>
      <c r="GS450">
        <v>2.65238</v>
      </c>
      <c r="GT450">
        <v>0.135804</v>
      </c>
      <c r="GU450">
        <v>0.140986</v>
      </c>
      <c r="GV450">
        <v>0.0983742</v>
      </c>
      <c r="GW450">
        <v>0.0928297</v>
      </c>
      <c r="GX450">
        <v>22206.2</v>
      </c>
      <c r="GY450">
        <v>20987.9</v>
      </c>
      <c r="GZ450">
        <v>22977.1</v>
      </c>
      <c r="HA450">
        <v>23787.5</v>
      </c>
      <c r="HB450">
        <v>35300</v>
      </c>
      <c r="HC450">
        <v>35720.2</v>
      </c>
      <c r="HD450">
        <v>41412.2</v>
      </c>
      <c r="HE450">
        <v>42415.6</v>
      </c>
      <c r="HF450">
        <v>1.91107</v>
      </c>
      <c r="HG450">
        <v>1.81203</v>
      </c>
      <c r="HH450">
        <v>0.174765</v>
      </c>
      <c r="HI450">
        <v>0</v>
      </c>
      <c r="HJ450">
        <v>27.1351</v>
      </c>
      <c r="HK450">
        <v>999.9</v>
      </c>
      <c r="HL450">
        <v>53.492</v>
      </c>
      <c r="HM450">
        <v>30.001</v>
      </c>
      <c r="HN450">
        <v>25.161</v>
      </c>
      <c r="HO450">
        <v>54.0296</v>
      </c>
      <c r="HP450">
        <v>42.6603</v>
      </c>
      <c r="HQ450">
        <v>1</v>
      </c>
      <c r="HR450">
        <v>0.0100457</v>
      </c>
      <c r="HS450">
        <v>0.314169</v>
      </c>
      <c r="HT450">
        <v>20.2174</v>
      </c>
      <c r="HU450">
        <v>5.23316</v>
      </c>
      <c r="HV450">
        <v>11.992</v>
      </c>
      <c r="HW450">
        <v>4.9557</v>
      </c>
      <c r="HX450">
        <v>3.30393</v>
      </c>
      <c r="HY450">
        <v>52.5</v>
      </c>
      <c r="HZ450">
        <v>9999</v>
      </c>
      <c r="IA450">
        <v>9999</v>
      </c>
      <c r="IB450">
        <v>9999</v>
      </c>
      <c r="IC450">
        <v>1.86847</v>
      </c>
      <c r="ID450">
        <v>1.86417</v>
      </c>
      <c r="IE450">
        <v>1.8718</v>
      </c>
      <c r="IF450">
        <v>1.86264</v>
      </c>
      <c r="IG450">
        <v>1.86206</v>
      </c>
      <c r="IH450">
        <v>1.8685</v>
      </c>
      <c r="II450">
        <v>1.85867</v>
      </c>
      <c r="IJ450">
        <v>1.86508</v>
      </c>
      <c r="IK450">
        <v>5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6.129</v>
      </c>
      <c r="IY450">
        <v>0.3928</v>
      </c>
      <c r="IZ450">
        <v>3.97360106167472</v>
      </c>
      <c r="JA450">
        <v>0.00378919108122332</v>
      </c>
      <c r="JB450">
        <v>-1.39025892724049e-06</v>
      </c>
      <c r="JC450">
        <v>2.66215117939144e-10</v>
      </c>
      <c r="JD450">
        <v>0.0716792814121334</v>
      </c>
      <c r="JE450">
        <v>0.00926075309058177</v>
      </c>
      <c r="JF450">
        <v>8.50568971851429e-05</v>
      </c>
      <c r="JG450">
        <v>6.08600627940814e-06</v>
      </c>
      <c r="JH450">
        <v>1</v>
      </c>
      <c r="JI450">
        <v>1927</v>
      </c>
      <c r="JJ450">
        <v>1</v>
      </c>
      <c r="JK450">
        <v>28</v>
      </c>
      <c r="JL450">
        <v>29320987.3</v>
      </c>
      <c r="JM450">
        <v>29320987.3</v>
      </c>
      <c r="JN450">
        <v>1.74561</v>
      </c>
      <c r="JO450">
        <v>2.3645</v>
      </c>
      <c r="JP450">
        <v>1.4978</v>
      </c>
      <c r="JQ450">
        <v>2.32666</v>
      </c>
      <c r="JR450">
        <v>1.54419</v>
      </c>
      <c r="JS450">
        <v>2.36206</v>
      </c>
      <c r="JT450">
        <v>35.3827</v>
      </c>
      <c r="JU450">
        <v>24.14</v>
      </c>
      <c r="JV450">
        <v>18</v>
      </c>
      <c r="JW450">
        <v>546.498</v>
      </c>
      <c r="JX450">
        <v>426.606</v>
      </c>
      <c r="JY450">
        <v>26.1493</v>
      </c>
      <c r="JZ450">
        <v>27.6538</v>
      </c>
      <c r="KA450">
        <v>30.0001</v>
      </c>
      <c r="KB450">
        <v>27.5217</v>
      </c>
      <c r="KC450">
        <v>27.5425</v>
      </c>
      <c r="KD450">
        <v>34.9714</v>
      </c>
      <c r="KE450">
        <v>29.8851</v>
      </c>
      <c r="KF450">
        <v>46.1658</v>
      </c>
      <c r="KG450">
        <v>26.1605</v>
      </c>
      <c r="KH450">
        <v>806.42</v>
      </c>
      <c r="KI450">
        <v>20.9068</v>
      </c>
      <c r="KJ450">
        <v>92.8248</v>
      </c>
      <c r="KK450">
        <v>98.8561</v>
      </c>
    </row>
    <row r="451" spans="1:297">
      <c r="A451">
        <v>435</v>
      </c>
      <c r="B451">
        <v>1759259243</v>
      </c>
      <c r="C451">
        <v>9402</v>
      </c>
      <c r="D451" t="s">
        <v>1316</v>
      </c>
      <c r="E451" t="s">
        <v>1317</v>
      </c>
      <c r="F451">
        <v>5</v>
      </c>
      <c r="G451" t="s">
        <v>1221</v>
      </c>
      <c r="H451" t="s">
        <v>436</v>
      </c>
      <c r="I451">
        <v>1759259234.84615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808.809235758665</v>
      </c>
      <c r="AK451">
        <v>780.308290909091</v>
      </c>
      <c r="AL451">
        <v>3.55650088688161</v>
      </c>
      <c r="AM451">
        <v>62.8518572753669</v>
      </c>
      <c r="AN451">
        <f>(AP451 - AO451 + DY451*1E3/(8.314*(EA451+273.15)) * AR451/DX451 * AQ451) * DX451/(100*DL451) * 1000/(1000 - AP451)</f>
        <v>0</v>
      </c>
      <c r="AO451">
        <v>20.9230990530143</v>
      </c>
      <c r="AP451">
        <v>22.9128272727273</v>
      </c>
      <c r="AQ451">
        <v>5.95869304405533e-07</v>
      </c>
      <c r="AR451">
        <v>103.925348204212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2.44</v>
      </c>
      <c r="DM451">
        <v>0.5</v>
      </c>
      <c r="DN451" t="s">
        <v>438</v>
      </c>
      <c r="DO451">
        <v>2</v>
      </c>
      <c r="DP451" t="b">
        <v>1</v>
      </c>
      <c r="DQ451">
        <v>1759259234.84615</v>
      </c>
      <c r="DR451">
        <v>737.854923076923</v>
      </c>
      <c r="DS451">
        <v>775.267923076923</v>
      </c>
      <c r="DT451">
        <v>22.9131615384615</v>
      </c>
      <c r="DU451">
        <v>20.9228769230769</v>
      </c>
      <c r="DV451">
        <v>731.748923076923</v>
      </c>
      <c r="DW451">
        <v>22.5202692307692</v>
      </c>
      <c r="DX451">
        <v>499.981538461538</v>
      </c>
      <c r="DY451">
        <v>90.5872</v>
      </c>
      <c r="DZ451">
        <v>0.0269341923076923</v>
      </c>
      <c r="EA451">
        <v>29.6214923076923</v>
      </c>
      <c r="EB451">
        <v>29.9824846153846</v>
      </c>
      <c r="EC451">
        <v>999.9</v>
      </c>
      <c r="ED451">
        <v>0</v>
      </c>
      <c r="EE451">
        <v>0</v>
      </c>
      <c r="EF451">
        <v>9989.56538461538</v>
      </c>
      <c r="EG451">
        <v>0</v>
      </c>
      <c r="EH451">
        <v>9.20743846153846</v>
      </c>
      <c r="EI451">
        <v>-37.4129769230769</v>
      </c>
      <c r="EJ451">
        <v>755.158076923077</v>
      </c>
      <c r="EK451">
        <v>791.835461538462</v>
      </c>
      <c r="EL451">
        <v>1.99027923076923</v>
      </c>
      <c r="EM451">
        <v>775.267923076923</v>
      </c>
      <c r="EN451">
        <v>20.9228769230769</v>
      </c>
      <c r="EO451">
        <v>2.07564076923077</v>
      </c>
      <c r="EP451">
        <v>1.89534615384615</v>
      </c>
      <c r="EQ451">
        <v>18.0334615384615</v>
      </c>
      <c r="ER451">
        <v>16.5961307692308</v>
      </c>
      <c r="ES451">
        <v>2000.01230769231</v>
      </c>
      <c r="ET451">
        <v>0.979993615384615</v>
      </c>
      <c r="EU451">
        <v>0.0200065307692308</v>
      </c>
      <c r="EV451">
        <v>0</v>
      </c>
      <c r="EW451">
        <v>473.470307692308</v>
      </c>
      <c r="EX451">
        <v>5.00016</v>
      </c>
      <c r="EY451">
        <v>9627.27846153846</v>
      </c>
      <c r="EZ451">
        <v>18234.2692307692</v>
      </c>
      <c r="FA451">
        <v>48.4515384615385</v>
      </c>
      <c r="FB451">
        <v>48.8701538461538</v>
      </c>
      <c r="FC451">
        <v>48.812</v>
      </c>
      <c r="FD451">
        <v>48.562</v>
      </c>
      <c r="FE451">
        <v>50.2738461538462</v>
      </c>
      <c r="FF451">
        <v>1955.10230769231</v>
      </c>
      <c r="FG451">
        <v>39.91</v>
      </c>
      <c r="FH451">
        <v>0</v>
      </c>
      <c r="FI451">
        <v>1759259250.4</v>
      </c>
      <c r="FJ451">
        <v>0</v>
      </c>
      <c r="FK451">
        <v>473.635615384615</v>
      </c>
      <c r="FL451">
        <v>7.12157264862117</v>
      </c>
      <c r="FM451">
        <v>130.82222219317</v>
      </c>
      <c r="FN451">
        <v>9628.595</v>
      </c>
      <c r="FO451">
        <v>15</v>
      </c>
      <c r="FP451">
        <v>0</v>
      </c>
      <c r="FQ451" t="s">
        <v>439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-37.0787714285714</v>
      </c>
      <c r="GD451">
        <v>-5.10995844155851</v>
      </c>
      <c r="GE451">
        <v>0.715404869149436</v>
      </c>
      <c r="GF451">
        <v>0</v>
      </c>
      <c r="GG451">
        <v>473.187823529412</v>
      </c>
      <c r="GH451">
        <v>6.58902979596447</v>
      </c>
      <c r="GI451">
        <v>0.679170102170038</v>
      </c>
      <c r="GJ451">
        <v>-1</v>
      </c>
      <c r="GK451">
        <v>1.99064142857143</v>
      </c>
      <c r="GL451">
        <v>-0.0100355844155866</v>
      </c>
      <c r="GM451">
        <v>0.0012457749002291</v>
      </c>
      <c r="GN451">
        <v>1</v>
      </c>
      <c r="GO451">
        <v>1</v>
      </c>
      <c r="GP451">
        <v>2</v>
      </c>
      <c r="GQ451" t="s">
        <v>440</v>
      </c>
      <c r="GR451">
        <v>3.1252</v>
      </c>
      <c r="GS451">
        <v>2.65283</v>
      </c>
      <c r="GT451">
        <v>0.137923</v>
      </c>
      <c r="GU451">
        <v>0.142901</v>
      </c>
      <c r="GV451">
        <v>0.0983787</v>
      </c>
      <c r="GW451">
        <v>0.0928269</v>
      </c>
      <c r="GX451">
        <v>22151.6</v>
      </c>
      <c r="GY451">
        <v>20940.7</v>
      </c>
      <c r="GZ451">
        <v>22976.9</v>
      </c>
      <c r="HA451">
        <v>23787.1</v>
      </c>
      <c r="HB451">
        <v>35300.1</v>
      </c>
      <c r="HC451">
        <v>35720</v>
      </c>
      <c r="HD451">
        <v>41412.3</v>
      </c>
      <c r="HE451">
        <v>42415</v>
      </c>
      <c r="HF451">
        <v>1.9104</v>
      </c>
      <c r="HG451">
        <v>1.81247</v>
      </c>
      <c r="HH451">
        <v>0.174697</v>
      </c>
      <c r="HI451">
        <v>0</v>
      </c>
      <c r="HJ451">
        <v>27.1351</v>
      </c>
      <c r="HK451">
        <v>999.9</v>
      </c>
      <c r="HL451">
        <v>53.492</v>
      </c>
      <c r="HM451">
        <v>30.001</v>
      </c>
      <c r="HN451">
        <v>25.1589</v>
      </c>
      <c r="HO451">
        <v>54.1896</v>
      </c>
      <c r="HP451">
        <v>42.5761</v>
      </c>
      <c r="HQ451">
        <v>1</v>
      </c>
      <c r="HR451">
        <v>0.00999492</v>
      </c>
      <c r="HS451">
        <v>0.281032</v>
      </c>
      <c r="HT451">
        <v>20.2175</v>
      </c>
      <c r="HU451">
        <v>5.23286</v>
      </c>
      <c r="HV451">
        <v>11.992</v>
      </c>
      <c r="HW451">
        <v>4.9557</v>
      </c>
      <c r="HX451">
        <v>3.30385</v>
      </c>
      <c r="HY451">
        <v>52.5</v>
      </c>
      <c r="HZ451">
        <v>9999</v>
      </c>
      <c r="IA451">
        <v>9999</v>
      </c>
      <c r="IB451">
        <v>9999</v>
      </c>
      <c r="IC451">
        <v>1.86847</v>
      </c>
      <c r="ID451">
        <v>1.86418</v>
      </c>
      <c r="IE451">
        <v>1.8718</v>
      </c>
      <c r="IF451">
        <v>1.86264</v>
      </c>
      <c r="IG451">
        <v>1.86204</v>
      </c>
      <c r="IH451">
        <v>1.86851</v>
      </c>
      <c r="II451">
        <v>1.85867</v>
      </c>
      <c r="IJ451">
        <v>1.86508</v>
      </c>
      <c r="IK451">
        <v>5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6.166</v>
      </c>
      <c r="IY451">
        <v>0.3929</v>
      </c>
      <c r="IZ451">
        <v>3.97360106167472</v>
      </c>
      <c r="JA451">
        <v>0.00378919108122332</v>
      </c>
      <c r="JB451">
        <v>-1.39025892724049e-06</v>
      </c>
      <c r="JC451">
        <v>2.66215117939144e-10</v>
      </c>
      <c r="JD451">
        <v>0.0716792814121334</v>
      </c>
      <c r="JE451">
        <v>0.00926075309058177</v>
      </c>
      <c r="JF451">
        <v>8.50568971851429e-05</v>
      </c>
      <c r="JG451">
        <v>6.08600627940814e-06</v>
      </c>
      <c r="JH451">
        <v>1</v>
      </c>
      <c r="JI451">
        <v>1927</v>
      </c>
      <c r="JJ451">
        <v>1</v>
      </c>
      <c r="JK451">
        <v>28</v>
      </c>
      <c r="JL451">
        <v>29320987.4</v>
      </c>
      <c r="JM451">
        <v>29320987.4</v>
      </c>
      <c r="JN451">
        <v>1.77124</v>
      </c>
      <c r="JO451">
        <v>2.35962</v>
      </c>
      <c r="JP451">
        <v>1.4978</v>
      </c>
      <c r="JQ451">
        <v>2.32666</v>
      </c>
      <c r="JR451">
        <v>1.54419</v>
      </c>
      <c r="JS451">
        <v>2.35107</v>
      </c>
      <c r="JT451">
        <v>35.3827</v>
      </c>
      <c r="JU451">
        <v>24.1488</v>
      </c>
      <c r="JV451">
        <v>18</v>
      </c>
      <c r="JW451">
        <v>546.061</v>
      </c>
      <c r="JX451">
        <v>426.869</v>
      </c>
      <c r="JY451">
        <v>26.1608</v>
      </c>
      <c r="JZ451">
        <v>27.6558</v>
      </c>
      <c r="KA451">
        <v>30.0001</v>
      </c>
      <c r="KB451">
        <v>27.5217</v>
      </c>
      <c r="KC451">
        <v>27.5425</v>
      </c>
      <c r="KD451">
        <v>35.6071</v>
      </c>
      <c r="KE451">
        <v>29.8851</v>
      </c>
      <c r="KF451">
        <v>46.1658</v>
      </c>
      <c r="KG451">
        <v>26.1715</v>
      </c>
      <c r="KH451">
        <v>826.706</v>
      </c>
      <c r="KI451">
        <v>20.9068</v>
      </c>
      <c r="KJ451">
        <v>92.8247</v>
      </c>
      <c r="KK451">
        <v>98.8545</v>
      </c>
    </row>
    <row r="452" spans="1:297">
      <c r="A452">
        <v>436</v>
      </c>
      <c r="B452">
        <v>1759259248</v>
      </c>
      <c r="C452">
        <v>9407</v>
      </c>
      <c r="D452" t="s">
        <v>1318</v>
      </c>
      <c r="E452" t="s">
        <v>1319</v>
      </c>
      <c r="F452">
        <v>5</v>
      </c>
      <c r="G452" t="s">
        <v>1221</v>
      </c>
      <c r="H452" t="s">
        <v>436</v>
      </c>
      <c r="I452">
        <v>1759259239.84615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825.216392005374</v>
      </c>
      <c r="AK452">
        <v>797.324509090909</v>
      </c>
      <c r="AL452">
        <v>3.40748690119602</v>
      </c>
      <c r="AM452">
        <v>62.8518572753669</v>
      </c>
      <c r="AN452">
        <f>(AP452 - AO452 + DY452*1E3/(8.314*(EA452+273.15)) * AR452/DX452 * AQ452) * DX452/(100*DL452) * 1000/(1000 - AP452)</f>
        <v>0</v>
      </c>
      <c r="AO452">
        <v>20.9231861323181</v>
      </c>
      <c r="AP452">
        <v>22.9131442424242</v>
      </c>
      <c r="AQ452">
        <v>2.0121693422156e-06</v>
      </c>
      <c r="AR452">
        <v>103.925348204212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2.44</v>
      </c>
      <c r="DM452">
        <v>0.5</v>
      </c>
      <c r="DN452" t="s">
        <v>438</v>
      </c>
      <c r="DO452">
        <v>2</v>
      </c>
      <c r="DP452" t="b">
        <v>1</v>
      </c>
      <c r="DQ452">
        <v>1759259239.84615</v>
      </c>
      <c r="DR452">
        <v>754.871307692308</v>
      </c>
      <c r="DS452">
        <v>792.200307692308</v>
      </c>
      <c r="DT452">
        <v>22.9129923076923</v>
      </c>
      <c r="DU452">
        <v>20.9232153846154</v>
      </c>
      <c r="DV452">
        <v>748.728461538461</v>
      </c>
      <c r="DW452">
        <v>22.5201</v>
      </c>
      <c r="DX452">
        <v>500.003692307692</v>
      </c>
      <c r="DY452">
        <v>90.5867461538462</v>
      </c>
      <c r="DZ452">
        <v>0.0269776538461538</v>
      </c>
      <c r="EA452">
        <v>29.6163076923077</v>
      </c>
      <c r="EB452">
        <v>29.9895461538462</v>
      </c>
      <c r="EC452">
        <v>999.9</v>
      </c>
      <c r="ED452">
        <v>0</v>
      </c>
      <c r="EE452">
        <v>0</v>
      </c>
      <c r="EF452">
        <v>9990.77692307692</v>
      </c>
      <c r="EG452">
        <v>0</v>
      </c>
      <c r="EH452">
        <v>9.20754615384615</v>
      </c>
      <c r="EI452">
        <v>-37.3290692307692</v>
      </c>
      <c r="EJ452">
        <v>772.573307692308</v>
      </c>
      <c r="EK452">
        <v>809.13</v>
      </c>
      <c r="EL452">
        <v>1.98977615384615</v>
      </c>
      <c r="EM452">
        <v>792.200307692308</v>
      </c>
      <c r="EN452">
        <v>20.9232153846154</v>
      </c>
      <c r="EO452">
        <v>2.07561307692308</v>
      </c>
      <c r="EP452">
        <v>1.89536615384615</v>
      </c>
      <c r="EQ452">
        <v>18.0332615384615</v>
      </c>
      <c r="ER452">
        <v>16.5963</v>
      </c>
      <c r="ES452">
        <v>2000.00846153846</v>
      </c>
      <c r="ET452">
        <v>0.979993615384615</v>
      </c>
      <c r="EU452">
        <v>0.0200065307692308</v>
      </c>
      <c r="EV452">
        <v>0</v>
      </c>
      <c r="EW452">
        <v>474.047307692308</v>
      </c>
      <c r="EX452">
        <v>5.00016</v>
      </c>
      <c r="EY452">
        <v>9637.39461538462</v>
      </c>
      <c r="EZ452">
        <v>18234.2307692308</v>
      </c>
      <c r="FA452">
        <v>48.4563846153846</v>
      </c>
      <c r="FB452">
        <v>48.8701538461538</v>
      </c>
      <c r="FC452">
        <v>48.812</v>
      </c>
      <c r="FD452">
        <v>48.562</v>
      </c>
      <c r="FE452">
        <v>50.2786153846154</v>
      </c>
      <c r="FF452">
        <v>1955.09846153846</v>
      </c>
      <c r="FG452">
        <v>39.91</v>
      </c>
      <c r="FH452">
        <v>0</v>
      </c>
      <c r="FI452">
        <v>1759259255.2</v>
      </c>
      <c r="FJ452">
        <v>0</v>
      </c>
      <c r="FK452">
        <v>474.165307692308</v>
      </c>
      <c r="FL452">
        <v>6.54646154840691</v>
      </c>
      <c r="FM452">
        <v>118.569230796657</v>
      </c>
      <c r="FN452">
        <v>9638.41423076923</v>
      </c>
      <c r="FO452">
        <v>15</v>
      </c>
      <c r="FP452">
        <v>0</v>
      </c>
      <c r="FQ452" t="s">
        <v>439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-37.3382333333333</v>
      </c>
      <c r="GD452">
        <v>-0.0197999999999817</v>
      </c>
      <c r="GE452">
        <v>0.43095416321652</v>
      </c>
      <c r="GF452">
        <v>1</v>
      </c>
      <c r="GG452">
        <v>473.822323529412</v>
      </c>
      <c r="GH452">
        <v>6.53798319736548</v>
      </c>
      <c r="GI452">
        <v>0.67789061761199</v>
      </c>
      <c r="GJ452">
        <v>-1</v>
      </c>
      <c r="GK452">
        <v>1.99007238095238</v>
      </c>
      <c r="GL452">
        <v>-0.00590415584415145</v>
      </c>
      <c r="GM452">
        <v>0.00103660574661868</v>
      </c>
      <c r="GN452">
        <v>1</v>
      </c>
      <c r="GO452">
        <v>2</v>
      </c>
      <c r="GP452">
        <v>2</v>
      </c>
      <c r="GQ452" t="s">
        <v>642</v>
      </c>
      <c r="GR452">
        <v>3.12535</v>
      </c>
      <c r="GS452">
        <v>2.65249</v>
      </c>
      <c r="GT452">
        <v>0.139974</v>
      </c>
      <c r="GU452">
        <v>0.145014</v>
      </c>
      <c r="GV452">
        <v>0.098378</v>
      </c>
      <c r="GW452">
        <v>0.0928328</v>
      </c>
      <c r="GX452">
        <v>22098.6</v>
      </c>
      <c r="GY452">
        <v>20889.2</v>
      </c>
      <c r="GZ452">
        <v>22976.5</v>
      </c>
      <c r="HA452">
        <v>23787.2</v>
      </c>
      <c r="HB452">
        <v>35299.7</v>
      </c>
      <c r="HC452">
        <v>35720.1</v>
      </c>
      <c r="HD452">
        <v>41411.6</v>
      </c>
      <c r="HE452">
        <v>42415.3</v>
      </c>
      <c r="HF452">
        <v>1.91092</v>
      </c>
      <c r="HG452">
        <v>1.81215</v>
      </c>
      <c r="HH452">
        <v>0.175193</v>
      </c>
      <c r="HI452">
        <v>0</v>
      </c>
      <c r="HJ452">
        <v>27.1351</v>
      </c>
      <c r="HK452">
        <v>999.9</v>
      </c>
      <c r="HL452">
        <v>53.492</v>
      </c>
      <c r="HM452">
        <v>30.001</v>
      </c>
      <c r="HN452">
        <v>25.1616</v>
      </c>
      <c r="HO452">
        <v>53.6896</v>
      </c>
      <c r="HP452">
        <v>42.6042</v>
      </c>
      <c r="HQ452">
        <v>1</v>
      </c>
      <c r="HR452">
        <v>0.0100076</v>
      </c>
      <c r="HS452">
        <v>0.292462</v>
      </c>
      <c r="HT452">
        <v>20.2175</v>
      </c>
      <c r="HU452">
        <v>5.23346</v>
      </c>
      <c r="HV452">
        <v>11.992</v>
      </c>
      <c r="HW452">
        <v>4.95555</v>
      </c>
      <c r="HX452">
        <v>3.30385</v>
      </c>
      <c r="HY452">
        <v>52.5</v>
      </c>
      <c r="HZ452">
        <v>9999</v>
      </c>
      <c r="IA452">
        <v>9999</v>
      </c>
      <c r="IB452">
        <v>9999</v>
      </c>
      <c r="IC452">
        <v>1.86846</v>
      </c>
      <c r="ID452">
        <v>1.86417</v>
      </c>
      <c r="IE452">
        <v>1.8718</v>
      </c>
      <c r="IF452">
        <v>1.86265</v>
      </c>
      <c r="IG452">
        <v>1.86208</v>
      </c>
      <c r="IH452">
        <v>1.86852</v>
      </c>
      <c r="II452">
        <v>1.85867</v>
      </c>
      <c r="IJ452">
        <v>1.86507</v>
      </c>
      <c r="IK452">
        <v>5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6.201</v>
      </c>
      <c r="IY452">
        <v>0.3929</v>
      </c>
      <c r="IZ452">
        <v>3.97360106167472</v>
      </c>
      <c r="JA452">
        <v>0.00378919108122332</v>
      </c>
      <c r="JB452">
        <v>-1.39025892724049e-06</v>
      </c>
      <c r="JC452">
        <v>2.66215117939144e-10</v>
      </c>
      <c r="JD452">
        <v>0.0716792814121334</v>
      </c>
      <c r="JE452">
        <v>0.00926075309058177</v>
      </c>
      <c r="JF452">
        <v>8.50568971851429e-05</v>
      </c>
      <c r="JG452">
        <v>6.08600627940814e-06</v>
      </c>
      <c r="JH452">
        <v>1</v>
      </c>
      <c r="JI452">
        <v>1927</v>
      </c>
      <c r="JJ452">
        <v>1</v>
      </c>
      <c r="JK452">
        <v>28</v>
      </c>
      <c r="JL452">
        <v>29320987.5</v>
      </c>
      <c r="JM452">
        <v>29320987.5</v>
      </c>
      <c r="JN452">
        <v>1.8042</v>
      </c>
      <c r="JO452">
        <v>2.3584</v>
      </c>
      <c r="JP452">
        <v>1.4978</v>
      </c>
      <c r="JQ452">
        <v>2.32666</v>
      </c>
      <c r="JR452">
        <v>1.54419</v>
      </c>
      <c r="JS452">
        <v>2.33154</v>
      </c>
      <c r="JT452">
        <v>35.3596</v>
      </c>
      <c r="JU452">
        <v>24.1488</v>
      </c>
      <c r="JV452">
        <v>18</v>
      </c>
      <c r="JW452">
        <v>546.422</v>
      </c>
      <c r="JX452">
        <v>426.685</v>
      </c>
      <c r="JY452">
        <v>26.1746</v>
      </c>
      <c r="JZ452">
        <v>27.6558</v>
      </c>
      <c r="KA452">
        <v>30.0001</v>
      </c>
      <c r="KB452">
        <v>27.5241</v>
      </c>
      <c r="KC452">
        <v>27.5434</v>
      </c>
      <c r="KD452">
        <v>36.1378</v>
      </c>
      <c r="KE452">
        <v>29.8851</v>
      </c>
      <c r="KF452">
        <v>46.1658</v>
      </c>
      <c r="KG452">
        <v>26.1769</v>
      </c>
      <c r="KH452">
        <v>840.271</v>
      </c>
      <c r="KI452">
        <v>20.9068</v>
      </c>
      <c r="KJ452">
        <v>92.8232</v>
      </c>
      <c r="KK452">
        <v>98.8552</v>
      </c>
    </row>
    <row r="453" spans="1:297">
      <c r="A453">
        <v>437</v>
      </c>
      <c r="B453">
        <v>1759259253</v>
      </c>
      <c r="C453">
        <v>9412</v>
      </c>
      <c r="D453" t="s">
        <v>1320</v>
      </c>
      <c r="E453" t="s">
        <v>1321</v>
      </c>
      <c r="F453">
        <v>5</v>
      </c>
      <c r="G453" t="s">
        <v>1221</v>
      </c>
      <c r="H453" t="s">
        <v>436</v>
      </c>
      <c r="I453">
        <v>1759259244.84615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843.291171462996</v>
      </c>
      <c r="AK453">
        <v>814.946157575757</v>
      </c>
      <c r="AL453">
        <v>3.53186282004551</v>
      </c>
      <c r="AM453">
        <v>62.8518572753669</v>
      </c>
      <c r="AN453">
        <f>(AP453 - AO453 + DY453*1E3/(8.314*(EA453+273.15)) * AR453/DX453 * AQ453) * DX453/(100*DL453) * 1000/(1000 - AP453)</f>
        <v>0</v>
      </c>
      <c r="AO453">
        <v>20.9235693313846</v>
      </c>
      <c r="AP453">
        <v>22.9083606060606</v>
      </c>
      <c r="AQ453">
        <v>-1.59394694421788e-05</v>
      </c>
      <c r="AR453">
        <v>103.925348204212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2.44</v>
      </c>
      <c r="DM453">
        <v>0.5</v>
      </c>
      <c r="DN453" t="s">
        <v>438</v>
      </c>
      <c r="DO453">
        <v>2</v>
      </c>
      <c r="DP453" t="b">
        <v>1</v>
      </c>
      <c r="DQ453">
        <v>1759259244.84615</v>
      </c>
      <c r="DR453">
        <v>771.892846153846</v>
      </c>
      <c r="DS453">
        <v>809.357076923077</v>
      </c>
      <c r="DT453">
        <v>22.9118307692308</v>
      </c>
      <c r="DU453">
        <v>20.9231923076923</v>
      </c>
      <c r="DV453">
        <v>765.713538461538</v>
      </c>
      <c r="DW453">
        <v>22.5189615384615</v>
      </c>
      <c r="DX453">
        <v>500.013076923077</v>
      </c>
      <c r="DY453">
        <v>90.5870384615385</v>
      </c>
      <c r="DZ453">
        <v>0.0269985307692308</v>
      </c>
      <c r="EA453">
        <v>29.6100923076923</v>
      </c>
      <c r="EB453">
        <v>29.9865461538462</v>
      </c>
      <c r="EC453">
        <v>999.9</v>
      </c>
      <c r="ED453">
        <v>0</v>
      </c>
      <c r="EE453">
        <v>0</v>
      </c>
      <c r="EF453">
        <v>9995.01076923077</v>
      </c>
      <c r="EG453">
        <v>0</v>
      </c>
      <c r="EH453">
        <v>9.20112538461538</v>
      </c>
      <c r="EI453">
        <v>-37.4643</v>
      </c>
      <c r="EJ453">
        <v>789.993</v>
      </c>
      <c r="EK453">
        <v>826.653307692308</v>
      </c>
      <c r="EL453">
        <v>1.98864</v>
      </c>
      <c r="EM453">
        <v>809.357076923077</v>
      </c>
      <c r="EN453">
        <v>20.9231923076923</v>
      </c>
      <c r="EO453">
        <v>2.07551538461538</v>
      </c>
      <c r="EP453">
        <v>1.89536923076923</v>
      </c>
      <c r="EQ453">
        <v>18.0325153846154</v>
      </c>
      <c r="ER453">
        <v>16.5963384615385</v>
      </c>
      <c r="ES453">
        <v>2000.00384615385</v>
      </c>
      <c r="ET453">
        <v>0.979993615384615</v>
      </c>
      <c r="EU453">
        <v>0.0200065307692308</v>
      </c>
      <c r="EV453">
        <v>0</v>
      </c>
      <c r="EW453">
        <v>474.635538461538</v>
      </c>
      <c r="EX453">
        <v>5.00016</v>
      </c>
      <c r="EY453">
        <v>9647.79461538462</v>
      </c>
      <c r="EZ453">
        <v>18234.1846153846</v>
      </c>
      <c r="FA453">
        <v>48.4563846153846</v>
      </c>
      <c r="FB453">
        <v>48.8701538461538</v>
      </c>
      <c r="FC453">
        <v>48.812</v>
      </c>
      <c r="FD453">
        <v>48.562</v>
      </c>
      <c r="FE453">
        <v>50.2833846153846</v>
      </c>
      <c r="FF453">
        <v>1955.09384615385</v>
      </c>
      <c r="FG453">
        <v>39.91</v>
      </c>
      <c r="FH453">
        <v>0</v>
      </c>
      <c r="FI453">
        <v>1759259260.6</v>
      </c>
      <c r="FJ453">
        <v>0</v>
      </c>
      <c r="FK453">
        <v>474.75732</v>
      </c>
      <c r="FL453">
        <v>5.88607694151572</v>
      </c>
      <c r="FM453">
        <v>121.806923267579</v>
      </c>
      <c r="FN453">
        <v>9650.0492</v>
      </c>
      <c r="FO453">
        <v>15</v>
      </c>
      <c r="FP453">
        <v>0</v>
      </c>
      <c r="FQ453" t="s">
        <v>439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-37.4262428571429</v>
      </c>
      <c r="GD453">
        <v>-0.93116103896101</v>
      </c>
      <c r="GE453">
        <v>0.45263431847188</v>
      </c>
      <c r="GF453">
        <v>0</v>
      </c>
      <c r="GG453">
        <v>474.268205882353</v>
      </c>
      <c r="GH453">
        <v>6.37880825519101</v>
      </c>
      <c r="GI453">
        <v>0.660935156533431</v>
      </c>
      <c r="GJ453">
        <v>-1</v>
      </c>
      <c r="GK453">
        <v>1.98942904761905</v>
      </c>
      <c r="GL453">
        <v>-0.0096124675324677</v>
      </c>
      <c r="GM453">
        <v>0.00137002226176528</v>
      </c>
      <c r="GN453">
        <v>1</v>
      </c>
      <c r="GO453">
        <v>1</v>
      </c>
      <c r="GP453">
        <v>2</v>
      </c>
      <c r="GQ453" t="s">
        <v>440</v>
      </c>
      <c r="GR453">
        <v>3.12534</v>
      </c>
      <c r="GS453">
        <v>2.65246</v>
      </c>
      <c r="GT453">
        <v>0.142039</v>
      </c>
      <c r="GU453">
        <v>0.146829</v>
      </c>
      <c r="GV453">
        <v>0.0983668</v>
      </c>
      <c r="GW453">
        <v>0.0928258</v>
      </c>
      <c r="GX453">
        <v>22045.6</v>
      </c>
      <c r="GY453">
        <v>20845.1</v>
      </c>
      <c r="GZ453">
        <v>22976.6</v>
      </c>
      <c r="HA453">
        <v>23787.4</v>
      </c>
      <c r="HB453">
        <v>35300.5</v>
      </c>
      <c r="HC453">
        <v>35720.6</v>
      </c>
      <c r="HD453">
        <v>41411.8</v>
      </c>
      <c r="HE453">
        <v>42415.4</v>
      </c>
      <c r="HF453">
        <v>1.911</v>
      </c>
      <c r="HG453">
        <v>1.81238</v>
      </c>
      <c r="HH453">
        <v>0.173908</v>
      </c>
      <c r="HI453">
        <v>0</v>
      </c>
      <c r="HJ453">
        <v>27.1342</v>
      </c>
      <c r="HK453">
        <v>999.9</v>
      </c>
      <c r="HL453">
        <v>53.492</v>
      </c>
      <c r="HM453">
        <v>30.001</v>
      </c>
      <c r="HN453">
        <v>25.1603</v>
      </c>
      <c r="HO453">
        <v>54.2396</v>
      </c>
      <c r="HP453">
        <v>42.5721</v>
      </c>
      <c r="HQ453">
        <v>1</v>
      </c>
      <c r="HR453">
        <v>0.0101397</v>
      </c>
      <c r="HS453">
        <v>0.291631</v>
      </c>
      <c r="HT453">
        <v>20.2176</v>
      </c>
      <c r="HU453">
        <v>5.23376</v>
      </c>
      <c r="HV453">
        <v>11.992</v>
      </c>
      <c r="HW453">
        <v>4.95595</v>
      </c>
      <c r="HX453">
        <v>3.304</v>
      </c>
      <c r="HY453">
        <v>52.5</v>
      </c>
      <c r="HZ453">
        <v>9999</v>
      </c>
      <c r="IA453">
        <v>9999</v>
      </c>
      <c r="IB453">
        <v>9999</v>
      </c>
      <c r="IC453">
        <v>1.86849</v>
      </c>
      <c r="ID453">
        <v>1.86418</v>
      </c>
      <c r="IE453">
        <v>1.8718</v>
      </c>
      <c r="IF453">
        <v>1.86264</v>
      </c>
      <c r="IG453">
        <v>1.86205</v>
      </c>
      <c r="IH453">
        <v>1.86852</v>
      </c>
      <c r="II453">
        <v>1.85867</v>
      </c>
      <c r="IJ453">
        <v>1.86508</v>
      </c>
      <c r="IK453">
        <v>5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6.237</v>
      </c>
      <c r="IY453">
        <v>0.3928</v>
      </c>
      <c r="IZ453">
        <v>3.97360106167472</v>
      </c>
      <c r="JA453">
        <v>0.00378919108122332</v>
      </c>
      <c r="JB453">
        <v>-1.39025892724049e-06</v>
      </c>
      <c r="JC453">
        <v>2.66215117939144e-10</v>
      </c>
      <c r="JD453">
        <v>0.0716792814121334</v>
      </c>
      <c r="JE453">
        <v>0.00926075309058177</v>
      </c>
      <c r="JF453">
        <v>8.50568971851429e-05</v>
      </c>
      <c r="JG453">
        <v>6.08600627940814e-06</v>
      </c>
      <c r="JH453">
        <v>1</v>
      </c>
      <c r="JI453">
        <v>1927</v>
      </c>
      <c r="JJ453">
        <v>1</v>
      </c>
      <c r="JK453">
        <v>28</v>
      </c>
      <c r="JL453">
        <v>29320987.6</v>
      </c>
      <c r="JM453">
        <v>29320987.6</v>
      </c>
      <c r="JN453">
        <v>1.83105</v>
      </c>
      <c r="JO453">
        <v>2.37305</v>
      </c>
      <c r="JP453">
        <v>1.49902</v>
      </c>
      <c r="JQ453">
        <v>2.32666</v>
      </c>
      <c r="JR453">
        <v>1.54419</v>
      </c>
      <c r="JS453">
        <v>2.25586</v>
      </c>
      <c r="JT453">
        <v>35.3827</v>
      </c>
      <c r="JU453">
        <v>24.1313</v>
      </c>
      <c r="JV453">
        <v>18</v>
      </c>
      <c r="JW453">
        <v>546.47</v>
      </c>
      <c r="JX453">
        <v>426.828</v>
      </c>
      <c r="JY453">
        <v>26.1815</v>
      </c>
      <c r="JZ453">
        <v>27.6579</v>
      </c>
      <c r="KA453">
        <v>30.0002</v>
      </c>
      <c r="KB453">
        <v>27.5241</v>
      </c>
      <c r="KC453">
        <v>27.5449</v>
      </c>
      <c r="KD453">
        <v>36.6604</v>
      </c>
      <c r="KE453">
        <v>29.8851</v>
      </c>
      <c r="KF453">
        <v>46.1658</v>
      </c>
      <c r="KG453">
        <v>26.1849</v>
      </c>
      <c r="KH453">
        <v>860.6</v>
      </c>
      <c r="KI453">
        <v>20.9068</v>
      </c>
      <c r="KJ453">
        <v>92.8236</v>
      </c>
      <c r="KK453">
        <v>98.8555</v>
      </c>
    </row>
    <row r="454" spans="1:297">
      <c r="A454">
        <v>438</v>
      </c>
      <c r="B454">
        <v>1759259258</v>
      </c>
      <c r="C454">
        <v>9417</v>
      </c>
      <c r="D454" t="s">
        <v>1322</v>
      </c>
      <c r="E454" t="s">
        <v>1323</v>
      </c>
      <c r="F454">
        <v>5</v>
      </c>
      <c r="G454" t="s">
        <v>1221</v>
      </c>
      <c r="H454" t="s">
        <v>436</v>
      </c>
      <c r="I454">
        <v>1759259249.84615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858.790502217023</v>
      </c>
      <c r="AK454">
        <v>831.418490909091</v>
      </c>
      <c r="AL454">
        <v>3.26509441580339</v>
      </c>
      <c r="AM454">
        <v>62.8518572753669</v>
      </c>
      <c r="AN454">
        <f>(AP454 - AO454 + DY454*1E3/(8.314*(EA454+273.15)) * AR454/DX454 * AQ454) * DX454/(100*DL454) * 1000/(1000 - AP454)</f>
        <v>0</v>
      </c>
      <c r="AO454">
        <v>20.9216412193466</v>
      </c>
      <c r="AP454">
        <v>22.9119896969697</v>
      </c>
      <c r="AQ454">
        <v>8.98818222450921e-06</v>
      </c>
      <c r="AR454">
        <v>103.925348204212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2.44</v>
      </c>
      <c r="DM454">
        <v>0.5</v>
      </c>
      <c r="DN454" t="s">
        <v>438</v>
      </c>
      <c r="DO454">
        <v>2</v>
      </c>
      <c r="DP454" t="b">
        <v>1</v>
      </c>
      <c r="DQ454">
        <v>1759259249.84615</v>
      </c>
      <c r="DR454">
        <v>788.734153846154</v>
      </c>
      <c r="DS454">
        <v>825.679230769231</v>
      </c>
      <c r="DT454">
        <v>22.9113692307692</v>
      </c>
      <c r="DU454">
        <v>20.9227461538462</v>
      </c>
      <c r="DV454">
        <v>782.519307692308</v>
      </c>
      <c r="DW454">
        <v>22.5185</v>
      </c>
      <c r="DX454">
        <v>500.005769230769</v>
      </c>
      <c r="DY454">
        <v>90.5875</v>
      </c>
      <c r="DZ454">
        <v>0.0269453230769231</v>
      </c>
      <c r="EA454">
        <v>29.6102384615385</v>
      </c>
      <c r="EB454">
        <v>29.9831153846154</v>
      </c>
      <c r="EC454">
        <v>999.9</v>
      </c>
      <c r="ED454">
        <v>0</v>
      </c>
      <c r="EE454">
        <v>0</v>
      </c>
      <c r="EF454">
        <v>10003.3684615385</v>
      </c>
      <c r="EG454">
        <v>0</v>
      </c>
      <c r="EH454">
        <v>9.19598923076923</v>
      </c>
      <c r="EI454">
        <v>-36.9451307692308</v>
      </c>
      <c r="EJ454">
        <v>807.228923076923</v>
      </c>
      <c r="EK454">
        <v>843.324</v>
      </c>
      <c r="EL454">
        <v>1.98861846153846</v>
      </c>
      <c r="EM454">
        <v>825.679230769231</v>
      </c>
      <c r="EN454">
        <v>20.9227461538462</v>
      </c>
      <c r="EO454">
        <v>2.07548461538462</v>
      </c>
      <c r="EP454">
        <v>1.89534</v>
      </c>
      <c r="EQ454">
        <v>18.0322615384615</v>
      </c>
      <c r="ER454">
        <v>16.5960846153846</v>
      </c>
      <c r="ES454">
        <v>1999.98</v>
      </c>
      <c r="ET454">
        <v>0.979993461538462</v>
      </c>
      <c r="EU454">
        <v>0.0200067384615385</v>
      </c>
      <c r="EV454">
        <v>0</v>
      </c>
      <c r="EW454">
        <v>475.057153846154</v>
      </c>
      <c r="EX454">
        <v>5.00016</v>
      </c>
      <c r="EY454">
        <v>9657.47</v>
      </c>
      <c r="EZ454">
        <v>18233.9538461538</v>
      </c>
      <c r="FA454">
        <v>48.4612307692308</v>
      </c>
      <c r="FB454">
        <v>48.875</v>
      </c>
      <c r="FC454">
        <v>48.812</v>
      </c>
      <c r="FD454">
        <v>48.5668461538462</v>
      </c>
      <c r="FE454">
        <v>50.2786153846154</v>
      </c>
      <c r="FF454">
        <v>1955.07</v>
      </c>
      <c r="FG454">
        <v>39.91</v>
      </c>
      <c r="FH454">
        <v>0</v>
      </c>
      <c r="FI454">
        <v>1759259265.4</v>
      </c>
      <c r="FJ454">
        <v>0</v>
      </c>
      <c r="FK454">
        <v>475.1936</v>
      </c>
      <c r="FL454">
        <v>5.76923076978549</v>
      </c>
      <c r="FM454">
        <v>123.548461343369</v>
      </c>
      <c r="FN454">
        <v>9659.4428</v>
      </c>
      <c r="FO454">
        <v>15</v>
      </c>
      <c r="FP454">
        <v>0</v>
      </c>
      <c r="FQ454" t="s">
        <v>439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-37.204325</v>
      </c>
      <c r="GD454">
        <v>5.1330721804511</v>
      </c>
      <c r="GE454">
        <v>0.726668149071501</v>
      </c>
      <c r="GF454">
        <v>0</v>
      </c>
      <c r="GG454">
        <v>474.772382352941</v>
      </c>
      <c r="GH454">
        <v>5.59530940062289</v>
      </c>
      <c r="GI454">
        <v>0.579102247128919</v>
      </c>
      <c r="GJ454">
        <v>-1</v>
      </c>
      <c r="GK454">
        <v>1.9886235</v>
      </c>
      <c r="GL454">
        <v>-0.00566751879699238</v>
      </c>
      <c r="GM454">
        <v>0.00123260810884888</v>
      </c>
      <c r="GN454">
        <v>1</v>
      </c>
      <c r="GO454">
        <v>1</v>
      </c>
      <c r="GP454">
        <v>2</v>
      </c>
      <c r="GQ454" t="s">
        <v>440</v>
      </c>
      <c r="GR454">
        <v>3.1253</v>
      </c>
      <c r="GS454">
        <v>2.65263</v>
      </c>
      <c r="GT454">
        <v>0.143959</v>
      </c>
      <c r="GU454">
        <v>0.148773</v>
      </c>
      <c r="GV454">
        <v>0.098374</v>
      </c>
      <c r="GW454">
        <v>0.0928282</v>
      </c>
      <c r="GX454">
        <v>21996.6</v>
      </c>
      <c r="GY454">
        <v>20797.4</v>
      </c>
      <c r="GZ454">
        <v>22977</v>
      </c>
      <c r="HA454">
        <v>23787.2</v>
      </c>
      <c r="HB454">
        <v>35300.9</v>
      </c>
      <c r="HC454">
        <v>35720.6</v>
      </c>
      <c r="HD454">
        <v>41412.4</v>
      </c>
      <c r="HE454">
        <v>42415.4</v>
      </c>
      <c r="HF454">
        <v>1.91098</v>
      </c>
      <c r="HG454">
        <v>1.81253</v>
      </c>
      <c r="HH454">
        <v>0.17526</v>
      </c>
      <c r="HI454">
        <v>0</v>
      </c>
      <c r="HJ454">
        <v>27.1319</v>
      </c>
      <c r="HK454">
        <v>999.9</v>
      </c>
      <c r="HL454">
        <v>53.492</v>
      </c>
      <c r="HM454">
        <v>30.001</v>
      </c>
      <c r="HN454">
        <v>25.1606</v>
      </c>
      <c r="HO454">
        <v>54.5496</v>
      </c>
      <c r="HP454">
        <v>42.6162</v>
      </c>
      <c r="HQ454">
        <v>1</v>
      </c>
      <c r="HR454">
        <v>0.010503</v>
      </c>
      <c r="HS454">
        <v>0.242661</v>
      </c>
      <c r="HT454">
        <v>20.2178</v>
      </c>
      <c r="HU454">
        <v>5.23316</v>
      </c>
      <c r="HV454">
        <v>11.992</v>
      </c>
      <c r="HW454">
        <v>4.95575</v>
      </c>
      <c r="HX454">
        <v>3.3039</v>
      </c>
      <c r="HY454">
        <v>52.5</v>
      </c>
      <c r="HZ454">
        <v>9999</v>
      </c>
      <c r="IA454">
        <v>9999</v>
      </c>
      <c r="IB454">
        <v>9999</v>
      </c>
      <c r="IC454">
        <v>1.86844</v>
      </c>
      <c r="ID454">
        <v>1.86417</v>
      </c>
      <c r="IE454">
        <v>1.8718</v>
      </c>
      <c r="IF454">
        <v>1.86264</v>
      </c>
      <c r="IG454">
        <v>1.86207</v>
      </c>
      <c r="IH454">
        <v>1.86851</v>
      </c>
      <c r="II454">
        <v>1.85867</v>
      </c>
      <c r="IJ454">
        <v>1.86508</v>
      </c>
      <c r="IK454">
        <v>5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6.271</v>
      </c>
      <c r="IY454">
        <v>0.3929</v>
      </c>
      <c r="IZ454">
        <v>3.97360106167472</v>
      </c>
      <c r="JA454">
        <v>0.00378919108122332</v>
      </c>
      <c r="JB454">
        <v>-1.39025892724049e-06</v>
      </c>
      <c r="JC454">
        <v>2.66215117939144e-10</v>
      </c>
      <c r="JD454">
        <v>0.0716792814121334</v>
      </c>
      <c r="JE454">
        <v>0.00926075309058177</v>
      </c>
      <c r="JF454">
        <v>8.50568971851429e-05</v>
      </c>
      <c r="JG454">
        <v>6.08600627940814e-06</v>
      </c>
      <c r="JH454">
        <v>1</v>
      </c>
      <c r="JI454">
        <v>1927</v>
      </c>
      <c r="JJ454">
        <v>1</v>
      </c>
      <c r="JK454">
        <v>28</v>
      </c>
      <c r="JL454">
        <v>29320987.6</v>
      </c>
      <c r="JM454">
        <v>29320987.6</v>
      </c>
      <c r="JN454">
        <v>1.86279</v>
      </c>
      <c r="JO454">
        <v>2.36938</v>
      </c>
      <c r="JP454">
        <v>1.4978</v>
      </c>
      <c r="JQ454">
        <v>2.32666</v>
      </c>
      <c r="JR454">
        <v>1.54419</v>
      </c>
      <c r="JS454">
        <v>2.23755</v>
      </c>
      <c r="JT454">
        <v>35.3827</v>
      </c>
      <c r="JU454">
        <v>24.1225</v>
      </c>
      <c r="JV454">
        <v>18</v>
      </c>
      <c r="JW454">
        <v>546.454</v>
      </c>
      <c r="JX454">
        <v>426.916</v>
      </c>
      <c r="JY454">
        <v>26.1919</v>
      </c>
      <c r="JZ454">
        <v>27.6581</v>
      </c>
      <c r="KA454">
        <v>30.0002</v>
      </c>
      <c r="KB454">
        <v>27.5241</v>
      </c>
      <c r="KC454">
        <v>27.5449</v>
      </c>
      <c r="KD454">
        <v>37.2951</v>
      </c>
      <c r="KE454">
        <v>29.8851</v>
      </c>
      <c r="KF454">
        <v>46.1658</v>
      </c>
      <c r="KG454">
        <v>26.2055</v>
      </c>
      <c r="KH454">
        <v>874.153</v>
      </c>
      <c r="KI454">
        <v>20.9068</v>
      </c>
      <c r="KJ454">
        <v>92.825</v>
      </c>
      <c r="KK454">
        <v>98.8553</v>
      </c>
    </row>
    <row r="455" spans="1:297">
      <c r="A455">
        <v>439</v>
      </c>
      <c r="B455">
        <v>1759259263</v>
      </c>
      <c r="C455">
        <v>9422</v>
      </c>
      <c r="D455" t="s">
        <v>1324</v>
      </c>
      <c r="E455" t="s">
        <v>1325</v>
      </c>
      <c r="F455">
        <v>5</v>
      </c>
      <c r="G455" t="s">
        <v>1221</v>
      </c>
      <c r="H455" t="s">
        <v>436</v>
      </c>
      <c r="I455">
        <v>1759259254.84615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876.127713304389</v>
      </c>
      <c r="AK455">
        <v>848.367666666667</v>
      </c>
      <c r="AL455">
        <v>3.40660635510266</v>
      </c>
      <c r="AM455">
        <v>62.8518572753669</v>
      </c>
      <c r="AN455">
        <f>(AP455 - AO455 + DY455*1E3/(8.314*(EA455+273.15)) * AR455/DX455 * AQ455) * DX455/(100*DL455) * 1000/(1000 - AP455)</f>
        <v>0</v>
      </c>
      <c r="AO455">
        <v>20.9222731473475</v>
      </c>
      <c r="AP455">
        <v>22.9116472727273</v>
      </c>
      <c r="AQ455">
        <v>2.97113282531543e-06</v>
      </c>
      <c r="AR455">
        <v>103.925348204212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2.44</v>
      </c>
      <c r="DM455">
        <v>0.5</v>
      </c>
      <c r="DN455" t="s">
        <v>438</v>
      </c>
      <c r="DO455">
        <v>2</v>
      </c>
      <c r="DP455" t="b">
        <v>1</v>
      </c>
      <c r="DQ455">
        <v>1759259254.84615</v>
      </c>
      <c r="DR455">
        <v>805.350384615385</v>
      </c>
      <c r="DS455">
        <v>842.298846153846</v>
      </c>
      <c r="DT455">
        <v>22.9108230769231</v>
      </c>
      <c r="DU455">
        <v>20.9224615384615</v>
      </c>
      <c r="DV455">
        <v>799.100923076923</v>
      </c>
      <c r="DW455">
        <v>22.5179692307692</v>
      </c>
      <c r="DX455">
        <v>499.990538461538</v>
      </c>
      <c r="DY455">
        <v>90.5877153846154</v>
      </c>
      <c r="DZ455">
        <v>0.0268658230769231</v>
      </c>
      <c r="EA455">
        <v>29.6117923076923</v>
      </c>
      <c r="EB455">
        <v>29.9811846153846</v>
      </c>
      <c r="EC455">
        <v>999.9</v>
      </c>
      <c r="ED455">
        <v>0</v>
      </c>
      <c r="EE455">
        <v>0</v>
      </c>
      <c r="EF455">
        <v>9999.91307692308</v>
      </c>
      <c r="EG455">
        <v>0</v>
      </c>
      <c r="EH455">
        <v>9.18421769230769</v>
      </c>
      <c r="EI455">
        <v>-36.9484461538462</v>
      </c>
      <c r="EJ455">
        <v>824.234230769231</v>
      </c>
      <c r="EK455">
        <v>860.298461538461</v>
      </c>
      <c r="EL455">
        <v>1.98835230769231</v>
      </c>
      <c r="EM455">
        <v>842.298846153846</v>
      </c>
      <c r="EN455">
        <v>20.9224615384615</v>
      </c>
      <c r="EO455">
        <v>2.07544</v>
      </c>
      <c r="EP455">
        <v>1.89532</v>
      </c>
      <c r="EQ455">
        <v>18.0319230769231</v>
      </c>
      <c r="ER455">
        <v>16.5959153846154</v>
      </c>
      <c r="ES455">
        <v>1999.98384615385</v>
      </c>
      <c r="ET455">
        <v>0.979993461538462</v>
      </c>
      <c r="EU455">
        <v>0.0200067384615385</v>
      </c>
      <c r="EV455">
        <v>0</v>
      </c>
      <c r="EW455">
        <v>475.533461538462</v>
      </c>
      <c r="EX455">
        <v>5.00016</v>
      </c>
      <c r="EY455">
        <v>9667.59</v>
      </c>
      <c r="EZ455">
        <v>18233.9923076923</v>
      </c>
      <c r="FA455">
        <v>48.4660769230769</v>
      </c>
      <c r="FB455">
        <v>48.875</v>
      </c>
      <c r="FC455">
        <v>48.8168461538462</v>
      </c>
      <c r="FD455">
        <v>48.5716923076923</v>
      </c>
      <c r="FE455">
        <v>50.2738461538462</v>
      </c>
      <c r="FF455">
        <v>1955.07384615385</v>
      </c>
      <c r="FG455">
        <v>39.91</v>
      </c>
      <c r="FH455">
        <v>0</v>
      </c>
      <c r="FI455">
        <v>1759259270.2</v>
      </c>
      <c r="FJ455">
        <v>0</v>
      </c>
      <c r="FK455">
        <v>475.66256</v>
      </c>
      <c r="FL455">
        <v>5.94584615979403</v>
      </c>
      <c r="FM455">
        <v>105.905384663448</v>
      </c>
      <c r="FN455">
        <v>9668.6936</v>
      </c>
      <c r="FO455">
        <v>15</v>
      </c>
      <c r="FP455">
        <v>0</v>
      </c>
      <c r="FQ455" t="s">
        <v>439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-36.95876</v>
      </c>
      <c r="GD455">
        <v>1.8645744360902</v>
      </c>
      <c r="GE455">
        <v>0.607903164492504</v>
      </c>
      <c r="GF455">
        <v>0</v>
      </c>
      <c r="GG455">
        <v>475.350205882353</v>
      </c>
      <c r="GH455">
        <v>5.89275783740749</v>
      </c>
      <c r="GI455">
        <v>0.600849241119297</v>
      </c>
      <c r="GJ455">
        <v>-1</v>
      </c>
      <c r="GK455">
        <v>1.988586</v>
      </c>
      <c r="GL455">
        <v>-0.00121714285714377</v>
      </c>
      <c r="GM455">
        <v>0.00112446609553159</v>
      </c>
      <c r="GN455">
        <v>1</v>
      </c>
      <c r="GO455">
        <v>1</v>
      </c>
      <c r="GP455">
        <v>2</v>
      </c>
      <c r="GQ455" t="s">
        <v>440</v>
      </c>
      <c r="GR455">
        <v>3.12531</v>
      </c>
      <c r="GS455">
        <v>2.65248</v>
      </c>
      <c r="GT455">
        <v>0.145925</v>
      </c>
      <c r="GU455">
        <v>0.150669</v>
      </c>
      <c r="GV455">
        <v>0.0983749</v>
      </c>
      <c r="GW455">
        <v>0.0928285</v>
      </c>
      <c r="GX455">
        <v>21946.1</v>
      </c>
      <c r="GY455">
        <v>20750.9</v>
      </c>
      <c r="GZ455">
        <v>22977</v>
      </c>
      <c r="HA455">
        <v>23787</v>
      </c>
      <c r="HB455">
        <v>35300.8</v>
      </c>
      <c r="HC455">
        <v>35720.7</v>
      </c>
      <c r="HD455">
        <v>41412.1</v>
      </c>
      <c r="HE455">
        <v>42415.2</v>
      </c>
      <c r="HF455">
        <v>1.9109</v>
      </c>
      <c r="HG455">
        <v>1.8124</v>
      </c>
      <c r="HH455">
        <v>0.175145</v>
      </c>
      <c r="HI455">
        <v>0</v>
      </c>
      <c r="HJ455">
        <v>27.1305</v>
      </c>
      <c r="HK455">
        <v>999.9</v>
      </c>
      <c r="HL455">
        <v>53.492</v>
      </c>
      <c r="HM455">
        <v>30.001</v>
      </c>
      <c r="HN455">
        <v>25.159</v>
      </c>
      <c r="HO455">
        <v>54.3196</v>
      </c>
      <c r="HP455">
        <v>42.7123</v>
      </c>
      <c r="HQ455">
        <v>1</v>
      </c>
      <c r="HR455">
        <v>0.00981707</v>
      </c>
      <c r="HS455">
        <v>0.253118</v>
      </c>
      <c r="HT455">
        <v>20.2175</v>
      </c>
      <c r="HU455">
        <v>5.23212</v>
      </c>
      <c r="HV455">
        <v>11.992</v>
      </c>
      <c r="HW455">
        <v>4.95525</v>
      </c>
      <c r="HX455">
        <v>3.30368</v>
      </c>
      <c r="HY455">
        <v>52.5</v>
      </c>
      <c r="HZ455">
        <v>9999</v>
      </c>
      <c r="IA455">
        <v>9999</v>
      </c>
      <c r="IB455">
        <v>9999</v>
      </c>
      <c r="IC455">
        <v>1.86846</v>
      </c>
      <c r="ID455">
        <v>1.86418</v>
      </c>
      <c r="IE455">
        <v>1.8718</v>
      </c>
      <c r="IF455">
        <v>1.86264</v>
      </c>
      <c r="IG455">
        <v>1.86208</v>
      </c>
      <c r="IH455">
        <v>1.86854</v>
      </c>
      <c r="II455">
        <v>1.85867</v>
      </c>
      <c r="IJ455">
        <v>1.86508</v>
      </c>
      <c r="IK455">
        <v>5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6.304</v>
      </c>
      <c r="IY455">
        <v>0.3928</v>
      </c>
      <c r="IZ455">
        <v>3.97360106167472</v>
      </c>
      <c r="JA455">
        <v>0.00378919108122332</v>
      </c>
      <c r="JB455">
        <v>-1.39025892724049e-06</v>
      </c>
      <c r="JC455">
        <v>2.66215117939144e-10</v>
      </c>
      <c r="JD455">
        <v>0.0716792814121334</v>
      </c>
      <c r="JE455">
        <v>0.00926075309058177</v>
      </c>
      <c r="JF455">
        <v>8.50568971851429e-05</v>
      </c>
      <c r="JG455">
        <v>6.08600627940814e-06</v>
      </c>
      <c r="JH455">
        <v>1</v>
      </c>
      <c r="JI455">
        <v>1927</v>
      </c>
      <c r="JJ455">
        <v>1</v>
      </c>
      <c r="JK455">
        <v>28</v>
      </c>
      <c r="JL455">
        <v>29320987.7</v>
      </c>
      <c r="JM455">
        <v>29320987.7</v>
      </c>
      <c r="JN455">
        <v>1.88843</v>
      </c>
      <c r="JO455">
        <v>2.35474</v>
      </c>
      <c r="JP455">
        <v>1.4978</v>
      </c>
      <c r="JQ455">
        <v>2.32666</v>
      </c>
      <c r="JR455">
        <v>1.54419</v>
      </c>
      <c r="JS455">
        <v>2.36572</v>
      </c>
      <c r="JT455">
        <v>35.3596</v>
      </c>
      <c r="JU455">
        <v>24.14</v>
      </c>
      <c r="JV455">
        <v>18</v>
      </c>
      <c r="JW455">
        <v>546.417</v>
      </c>
      <c r="JX455">
        <v>426.844</v>
      </c>
      <c r="JY455">
        <v>26.209</v>
      </c>
      <c r="JZ455">
        <v>27.6584</v>
      </c>
      <c r="KA455">
        <v>29.9999</v>
      </c>
      <c r="KB455">
        <v>27.5255</v>
      </c>
      <c r="KC455">
        <v>27.5451</v>
      </c>
      <c r="KD455">
        <v>37.8425</v>
      </c>
      <c r="KE455">
        <v>29.8851</v>
      </c>
      <c r="KF455">
        <v>46.1658</v>
      </c>
      <c r="KG455">
        <v>26.2135</v>
      </c>
      <c r="KH455">
        <v>887.582</v>
      </c>
      <c r="KI455">
        <v>20.9068</v>
      </c>
      <c r="KJ455">
        <v>92.8246</v>
      </c>
      <c r="KK455">
        <v>98.8547</v>
      </c>
    </row>
    <row r="456" spans="1:297">
      <c r="A456">
        <v>440</v>
      </c>
      <c r="B456">
        <v>1759259268</v>
      </c>
      <c r="C456">
        <v>9427</v>
      </c>
      <c r="D456" t="s">
        <v>1326</v>
      </c>
      <c r="E456" t="s">
        <v>1327</v>
      </c>
      <c r="F456">
        <v>5</v>
      </c>
      <c r="G456" t="s">
        <v>1221</v>
      </c>
      <c r="H456" t="s">
        <v>436</v>
      </c>
      <c r="I456">
        <v>1759259259.84615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892.956986619043</v>
      </c>
      <c r="AK456">
        <v>865.171757575757</v>
      </c>
      <c r="AL456">
        <v>3.3505865041266</v>
      </c>
      <c r="AM456">
        <v>62.8518572753669</v>
      </c>
      <c r="AN456">
        <f>(AP456 - AO456 + DY456*1E3/(8.314*(EA456+273.15)) * AR456/DX456 * AQ456) * DX456/(100*DL456) * 1000/(1000 - AP456)</f>
        <v>0</v>
      </c>
      <c r="AO456">
        <v>20.9231635308383</v>
      </c>
      <c r="AP456">
        <v>22.9100260606061</v>
      </c>
      <c r="AQ456">
        <v>-6.10207771284991e-06</v>
      </c>
      <c r="AR456">
        <v>103.925348204212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2.44</v>
      </c>
      <c r="DM456">
        <v>0.5</v>
      </c>
      <c r="DN456" t="s">
        <v>438</v>
      </c>
      <c r="DO456">
        <v>2</v>
      </c>
      <c r="DP456" t="b">
        <v>1</v>
      </c>
      <c r="DQ456">
        <v>1759259259.84615</v>
      </c>
      <c r="DR456">
        <v>821.861692307692</v>
      </c>
      <c r="DS456">
        <v>858.571153846154</v>
      </c>
      <c r="DT456">
        <v>22.9108846153846</v>
      </c>
      <c r="DU456">
        <v>20.9223692307692</v>
      </c>
      <c r="DV456">
        <v>815.578230769231</v>
      </c>
      <c r="DW456">
        <v>22.5180307692308</v>
      </c>
      <c r="DX456">
        <v>499.985692307692</v>
      </c>
      <c r="DY456">
        <v>90.5870384615385</v>
      </c>
      <c r="DZ456">
        <v>0.0269759615384615</v>
      </c>
      <c r="EA456">
        <v>29.6198923076923</v>
      </c>
      <c r="EB456">
        <v>29.9851153846154</v>
      </c>
      <c r="EC456">
        <v>999.9</v>
      </c>
      <c r="ED456">
        <v>0</v>
      </c>
      <c r="EE456">
        <v>0</v>
      </c>
      <c r="EF456">
        <v>9988.36692307692</v>
      </c>
      <c r="EG456">
        <v>0</v>
      </c>
      <c r="EH456">
        <v>9.1809</v>
      </c>
      <c r="EI456">
        <v>-36.7094153846154</v>
      </c>
      <c r="EJ456">
        <v>841.132769230769</v>
      </c>
      <c r="EK456">
        <v>876.918384615385</v>
      </c>
      <c r="EL456">
        <v>1.98849230769231</v>
      </c>
      <c r="EM456">
        <v>858.571153846154</v>
      </c>
      <c r="EN456">
        <v>20.9223692307692</v>
      </c>
      <c r="EO456">
        <v>2.07542923076923</v>
      </c>
      <c r="EP456">
        <v>1.89529846153846</v>
      </c>
      <c r="EQ456">
        <v>18.0318307692308</v>
      </c>
      <c r="ER456">
        <v>16.5957384615385</v>
      </c>
      <c r="ES456">
        <v>1999.96769230769</v>
      </c>
      <c r="ET456">
        <v>0.979993307692308</v>
      </c>
      <c r="EU456">
        <v>0.0200069538461538</v>
      </c>
      <c r="EV456">
        <v>0</v>
      </c>
      <c r="EW456">
        <v>475.963769230769</v>
      </c>
      <c r="EX456">
        <v>5.00016</v>
      </c>
      <c r="EY456">
        <v>9676.14307692308</v>
      </c>
      <c r="EZ456">
        <v>18233.8461538462</v>
      </c>
      <c r="FA456">
        <v>48.4709230769231</v>
      </c>
      <c r="FB456">
        <v>48.875</v>
      </c>
      <c r="FC456">
        <v>48.8168461538462</v>
      </c>
      <c r="FD456">
        <v>48.5716923076923</v>
      </c>
      <c r="FE456">
        <v>50.2643076923077</v>
      </c>
      <c r="FF456">
        <v>1955.05769230769</v>
      </c>
      <c r="FG456">
        <v>39.91</v>
      </c>
      <c r="FH456">
        <v>0</v>
      </c>
      <c r="FI456">
        <v>1759259275.6</v>
      </c>
      <c r="FJ456">
        <v>0</v>
      </c>
      <c r="FK456">
        <v>476.126769230769</v>
      </c>
      <c r="FL456">
        <v>5.53627350471073</v>
      </c>
      <c r="FM456">
        <v>101.487863256766</v>
      </c>
      <c r="FN456">
        <v>9677.54076923077</v>
      </c>
      <c r="FO456">
        <v>15</v>
      </c>
      <c r="FP456">
        <v>0</v>
      </c>
      <c r="FQ456" t="s">
        <v>439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-36.960580952381</v>
      </c>
      <c r="GD456">
        <v>1.77472207792202</v>
      </c>
      <c r="GE456">
        <v>0.619258197261275</v>
      </c>
      <c r="GF456">
        <v>0</v>
      </c>
      <c r="GG456">
        <v>475.791441176471</v>
      </c>
      <c r="GH456">
        <v>5.4484186368491</v>
      </c>
      <c r="GI456">
        <v>0.556472407813215</v>
      </c>
      <c r="GJ456">
        <v>-1</v>
      </c>
      <c r="GK456">
        <v>1.98828904761905</v>
      </c>
      <c r="GL456">
        <v>0.00223480519480721</v>
      </c>
      <c r="GM456">
        <v>0.000991655204872899</v>
      </c>
      <c r="GN456">
        <v>1</v>
      </c>
      <c r="GO456">
        <v>1</v>
      </c>
      <c r="GP456">
        <v>2</v>
      </c>
      <c r="GQ456" t="s">
        <v>440</v>
      </c>
      <c r="GR456">
        <v>3.12527</v>
      </c>
      <c r="GS456">
        <v>2.65261</v>
      </c>
      <c r="GT456">
        <v>0.147855</v>
      </c>
      <c r="GU456">
        <v>0.152676</v>
      </c>
      <c r="GV456">
        <v>0.0983659</v>
      </c>
      <c r="GW456">
        <v>0.0928261</v>
      </c>
      <c r="GX456">
        <v>21896.3</v>
      </c>
      <c r="GY456">
        <v>20701.8</v>
      </c>
      <c r="GZ456">
        <v>22976.8</v>
      </c>
      <c r="HA456">
        <v>23786.9</v>
      </c>
      <c r="HB456">
        <v>35301.2</v>
      </c>
      <c r="HC456">
        <v>35720.8</v>
      </c>
      <c r="HD456">
        <v>41412</v>
      </c>
      <c r="HE456">
        <v>42415.1</v>
      </c>
      <c r="HF456">
        <v>1.91095</v>
      </c>
      <c r="HG456">
        <v>1.81257</v>
      </c>
      <c r="HH456">
        <v>0.175379</v>
      </c>
      <c r="HI456">
        <v>0</v>
      </c>
      <c r="HJ456">
        <v>27.1285</v>
      </c>
      <c r="HK456">
        <v>999.9</v>
      </c>
      <c r="HL456">
        <v>53.492</v>
      </c>
      <c r="HM456">
        <v>30.001</v>
      </c>
      <c r="HN456">
        <v>25.1601</v>
      </c>
      <c r="HO456">
        <v>54.0596</v>
      </c>
      <c r="HP456">
        <v>42.6643</v>
      </c>
      <c r="HQ456">
        <v>1</v>
      </c>
      <c r="HR456">
        <v>0.0101448</v>
      </c>
      <c r="HS456">
        <v>0.260433</v>
      </c>
      <c r="HT456">
        <v>20.2177</v>
      </c>
      <c r="HU456">
        <v>5.23331</v>
      </c>
      <c r="HV456">
        <v>11.992</v>
      </c>
      <c r="HW456">
        <v>4.9558</v>
      </c>
      <c r="HX456">
        <v>3.30398</v>
      </c>
      <c r="HY456">
        <v>52.5</v>
      </c>
      <c r="HZ456">
        <v>9999</v>
      </c>
      <c r="IA456">
        <v>9999</v>
      </c>
      <c r="IB456">
        <v>9999</v>
      </c>
      <c r="IC456">
        <v>1.86846</v>
      </c>
      <c r="ID456">
        <v>1.86418</v>
      </c>
      <c r="IE456">
        <v>1.8718</v>
      </c>
      <c r="IF456">
        <v>1.86264</v>
      </c>
      <c r="IG456">
        <v>1.86209</v>
      </c>
      <c r="IH456">
        <v>1.86856</v>
      </c>
      <c r="II456">
        <v>1.85867</v>
      </c>
      <c r="IJ456">
        <v>1.86508</v>
      </c>
      <c r="IK456">
        <v>5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6.338</v>
      </c>
      <c r="IY456">
        <v>0.3928</v>
      </c>
      <c r="IZ456">
        <v>3.97360106167472</v>
      </c>
      <c r="JA456">
        <v>0.00378919108122332</v>
      </c>
      <c r="JB456">
        <v>-1.39025892724049e-06</v>
      </c>
      <c r="JC456">
        <v>2.66215117939144e-10</v>
      </c>
      <c r="JD456">
        <v>0.0716792814121334</v>
      </c>
      <c r="JE456">
        <v>0.00926075309058177</v>
      </c>
      <c r="JF456">
        <v>8.50568971851429e-05</v>
      </c>
      <c r="JG456">
        <v>6.08600627940814e-06</v>
      </c>
      <c r="JH456">
        <v>1</v>
      </c>
      <c r="JI456">
        <v>1927</v>
      </c>
      <c r="JJ456">
        <v>1</v>
      </c>
      <c r="JK456">
        <v>28</v>
      </c>
      <c r="JL456">
        <v>29320987.8</v>
      </c>
      <c r="JM456">
        <v>29320987.8</v>
      </c>
      <c r="JN456">
        <v>1.91895</v>
      </c>
      <c r="JO456">
        <v>2.35229</v>
      </c>
      <c r="JP456">
        <v>1.4978</v>
      </c>
      <c r="JQ456">
        <v>2.32666</v>
      </c>
      <c r="JR456">
        <v>1.54419</v>
      </c>
      <c r="JS456">
        <v>2.34863</v>
      </c>
      <c r="JT456">
        <v>35.3596</v>
      </c>
      <c r="JU456">
        <v>24.14</v>
      </c>
      <c r="JV456">
        <v>18</v>
      </c>
      <c r="JW456">
        <v>546.457</v>
      </c>
      <c r="JX456">
        <v>426.962</v>
      </c>
      <c r="JY456">
        <v>26.2196</v>
      </c>
      <c r="JZ456">
        <v>27.6605</v>
      </c>
      <c r="KA456">
        <v>30.0002</v>
      </c>
      <c r="KB456">
        <v>27.5264</v>
      </c>
      <c r="KC456">
        <v>27.5472</v>
      </c>
      <c r="KD456">
        <v>38.4317</v>
      </c>
      <c r="KE456">
        <v>29.8851</v>
      </c>
      <c r="KF456">
        <v>46.1658</v>
      </c>
      <c r="KG456">
        <v>26.2212</v>
      </c>
      <c r="KH456">
        <v>907.908</v>
      </c>
      <c r="KI456">
        <v>20.9068</v>
      </c>
      <c r="KJ456">
        <v>92.8242</v>
      </c>
      <c r="KK456">
        <v>98.8545</v>
      </c>
    </row>
    <row r="457" spans="1:297">
      <c r="A457">
        <v>441</v>
      </c>
      <c r="B457">
        <v>1759259273</v>
      </c>
      <c r="C457">
        <v>9432</v>
      </c>
      <c r="D457" t="s">
        <v>1328</v>
      </c>
      <c r="E457" t="s">
        <v>1329</v>
      </c>
      <c r="F457">
        <v>5</v>
      </c>
      <c r="G457" t="s">
        <v>1221</v>
      </c>
      <c r="H457" t="s">
        <v>436</v>
      </c>
      <c r="I457">
        <v>1759259264.84615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910.867270417518</v>
      </c>
      <c r="AK457">
        <v>882.693212121212</v>
      </c>
      <c r="AL457">
        <v>3.5059292219994</v>
      </c>
      <c r="AM457">
        <v>62.8518572753669</v>
      </c>
      <c r="AN457">
        <f>(AP457 - AO457 + DY457*1E3/(8.314*(EA457+273.15)) * AR457/DX457 * AQ457) * DX457/(100*DL457) * 1000/(1000 - AP457)</f>
        <v>0</v>
      </c>
      <c r="AO457">
        <v>20.9231352708243</v>
      </c>
      <c r="AP457">
        <v>22.9088375757576</v>
      </c>
      <c r="AQ457">
        <v>-4.48874583827075e-06</v>
      </c>
      <c r="AR457">
        <v>103.925348204212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2.44</v>
      </c>
      <c r="DM457">
        <v>0.5</v>
      </c>
      <c r="DN457" t="s">
        <v>438</v>
      </c>
      <c r="DO457">
        <v>2</v>
      </c>
      <c r="DP457" t="b">
        <v>1</v>
      </c>
      <c r="DQ457">
        <v>1759259264.84615</v>
      </c>
      <c r="DR457">
        <v>838.395461538462</v>
      </c>
      <c r="DS457">
        <v>875.486923076923</v>
      </c>
      <c r="DT457">
        <v>22.9104769230769</v>
      </c>
      <c r="DU457">
        <v>20.9228230769231</v>
      </c>
      <c r="DV457">
        <v>832.078384615384</v>
      </c>
      <c r="DW457">
        <v>22.5176461538462</v>
      </c>
      <c r="DX457">
        <v>499.999692307692</v>
      </c>
      <c r="DY457">
        <v>90.5863153846154</v>
      </c>
      <c r="DZ457">
        <v>0.0269850923076923</v>
      </c>
      <c r="EA457">
        <v>29.6198461538462</v>
      </c>
      <c r="EB457">
        <v>29.9892153846154</v>
      </c>
      <c r="EC457">
        <v>999.9</v>
      </c>
      <c r="ED457">
        <v>0</v>
      </c>
      <c r="EE457">
        <v>0</v>
      </c>
      <c r="EF457">
        <v>9986.68615384615</v>
      </c>
      <c r="EG457">
        <v>0</v>
      </c>
      <c r="EH457">
        <v>9.18518</v>
      </c>
      <c r="EI457">
        <v>-37.0914153846154</v>
      </c>
      <c r="EJ457">
        <v>858.053846153846</v>
      </c>
      <c r="EK457">
        <v>894.196076923077</v>
      </c>
      <c r="EL457">
        <v>1.98763846153846</v>
      </c>
      <c r="EM457">
        <v>875.486923076923</v>
      </c>
      <c r="EN457">
        <v>20.9228230769231</v>
      </c>
      <c r="EO457">
        <v>2.07537461538462</v>
      </c>
      <c r="EP457">
        <v>1.89532307692308</v>
      </c>
      <c r="EQ457">
        <v>18.0314230769231</v>
      </c>
      <c r="ER457">
        <v>16.5959384615385</v>
      </c>
      <c r="ES457">
        <v>1999.97</v>
      </c>
      <c r="ET457">
        <v>0.979993307692308</v>
      </c>
      <c r="EU457">
        <v>0.0200069615384615</v>
      </c>
      <c r="EV457">
        <v>0</v>
      </c>
      <c r="EW457">
        <v>476.439</v>
      </c>
      <c r="EX457">
        <v>5.00016</v>
      </c>
      <c r="EY457">
        <v>9684.29923076923</v>
      </c>
      <c r="EZ457">
        <v>18233.8692307692</v>
      </c>
      <c r="FA457">
        <v>48.4709230769231</v>
      </c>
      <c r="FB457">
        <v>48.875</v>
      </c>
      <c r="FC457">
        <v>48.8216923076923</v>
      </c>
      <c r="FD457">
        <v>48.5668461538462</v>
      </c>
      <c r="FE457">
        <v>50.2738461538462</v>
      </c>
      <c r="FF457">
        <v>1955.06</v>
      </c>
      <c r="FG457">
        <v>39.91</v>
      </c>
      <c r="FH457">
        <v>0</v>
      </c>
      <c r="FI457">
        <v>1759259280.4</v>
      </c>
      <c r="FJ457">
        <v>0</v>
      </c>
      <c r="FK457">
        <v>476.558615384615</v>
      </c>
      <c r="FL457">
        <v>4.62543590478151</v>
      </c>
      <c r="FM457">
        <v>96.4167521673334</v>
      </c>
      <c r="FN457">
        <v>9685.45730769231</v>
      </c>
      <c r="FO457">
        <v>15</v>
      </c>
      <c r="FP457">
        <v>0</v>
      </c>
      <c r="FQ457" t="s">
        <v>439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-36.901545</v>
      </c>
      <c r="GD457">
        <v>-4.5942360902256</v>
      </c>
      <c r="GE457">
        <v>0.583853994141515</v>
      </c>
      <c r="GF457">
        <v>0</v>
      </c>
      <c r="GG457">
        <v>476.233205882353</v>
      </c>
      <c r="GH457">
        <v>5.28475172451703</v>
      </c>
      <c r="GI457">
        <v>0.547911047922911</v>
      </c>
      <c r="GJ457">
        <v>-1</v>
      </c>
      <c r="GK457">
        <v>1.987815</v>
      </c>
      <c r="GL457">
        <v>-0.00988691729323356</v>
      </c>
      <c r="GM457">
        <v>0.00152610124172678</v>
      </c>
      <c r="GN457">
        <v>1</v>
      </c>
      <c r="GO457">
        <v>1</v>
      </c>
      <c r="GP457">
        <v>2</v>
      </c>
      <c r="GQ457" t="s">
        <v>440</v>
      </c>
      <c r="GR457">
        <v>3.12528</v>
      </c>
      <c r="GS457">
        <v>2.65244</v>
      </c>
      <c r="GT457">
        <v>0.149824</v>
      </c>
      <c r="GU457">
        <v>0.154471</v>
      </c>
      <c r="GV457">
        <v>0.0983698</v>
      </c>
      <c r="GW457">
        <v>0.0928259</v>
      </c>
      <c r="GX457">
        <v>21845.4</v>
      </c>
      <c r="GY457">
        <v>20657.9</v>
      </c>
      <c r="GZ457">
        <v>22976.4</v>
      </c>
      <c r="HA457">
        <v>23786.8</v>
      </c>
      <c r="HB457">
        <v>35300.9</v>
      </c>
      <c r="HC457">
        <v>35720.6</v>
      </c>
      <c r="HD457">
        <v>41411.6</v>
      </c>
      <c r="HE457">
        <v>42414.7</v>
      </c>
      <c r="HF457">
        <v>1.91077</v>
      </c>
      <c r="HG457">
        <v>1.81275</v>
      </c>
      <c r="HH457">
        <v>0.175975</v>
      </c>
      <c r="HI457">
        <v>0</v>
      </c>
      <c r="HJ457">
        <v>27.1281</v>
      </c>
      <c r="HK457">
        <v>999.9</v>
      </c>
      <c r="HL457">
        <v>53.492</v>
      </c>
      <c r="HM457">
        <v>30.001</v>
      </c>
      <c r="HN457">
        <v>25.16</v>
      </c>
      <c r="HO457">
        <v>54.1596</v>
      </c>
      <c r="HP457">
        <v>42.52</v>
      </c>
      <c r="HQ457">
        <v>1</v>
      </c>
      <c r="HR457">
        <v>0.0102414</v>
      </c>
      <c r="HS457">
        <v>0.262222</v>
      </c>
      <c r="HT457">
        <v>20.2176</v>
      </c>
      <c r="HU457">
        <v>5.23331</v>
      </c>
      <c r="HV457">
        <v>11.992</v>
      </c>
      <c r="HW457">
        <v>4.9558</v>
      </c>
      <c r="HX457">
        <v>3.30398</v>
      </c>
      <c r="HY457">
        <v>52.5</v>
      </c>
      <c r="HZ457">
        <v>9999</v>
      </c>
      <c r="IA457">
        <v>9999</v>
      </c>
      <c r="IB457">
        <v>9999</v>
      </c>
      <c r="IC457">
        <v>1.86846</v>
      </c>
      <c r="ID457">
        <v>1.86418</v>
      </c>
      <c r="IE457">
        <v>1.8718</v>
      </c>
      <c r="IF457">
        <v>1.86264</v>
      </c>
      <c r="IG457">
        <v>1.86209</v>
      </c>
      <c r="IH457">
        <v>1.86854</v>
      </c>
      <c r="II457">
        <v>1.85867</v>
      </c>
      <c r="IJ457">
        <v>1.86508</v>
      </c>
      <c r="IK457">
        <v>5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6.372</v>
      </c>
      <c r="IY457">
        <v>0.3928</v>
      </c>
      <c r="IZ457">
        <v>3.97360106167472</v>
      </c>
      <c r="JA457">
        <v>0.00378919108122332</v>
      </c>
      <c r="JB457">
        <v>-1.39025892724049e-06</v>
      </c>
      <c r="JC457">
        <v>2.66215117939144e-10</v>
      </c>
      <c r="JD457">
        <v>0.0716792814121334</v>
      </c>
      <c r="JE457">
        <v>0.00926075309058177</v>
      </c>
      <c r="JF457">
        <v>8.50568971851429e-05</v>
      </c>
      <c r="JG457">
        <v>6.08600627940814e-06</v>
      </c>
      <c r="JH457">
        <v>1</v>
      </c>
      <c r="JI457">
        <v>1927</v>
      </c>
      <c r="JJ457">
        <v>1</v>
      </c>
      <c r="JK457">
        <v>28</v>
      </c>
      <c r="JL457">
        <v>29320987.9</v>
      </c>
      <c r="JM457">
        <v>29320987.9</v>
      </c>
      <c r="JN457">
        <v>1.9458</v>
      </c>
      <c r="JO457">
        <v>2.35962</v>
      </c>
      <c r="JP457">
        <v>1.49902</v>
      </c>
      <c r="JQ457">
        <v>2.32666</v>
      </c>
      <c r="JR457">
        <v>1.54419</v>
      </c>
      <c r="JS457">
        <v>2.323</v>
      </c>
      <c r="JT457">
        <v>35.3596</v>
      </c>
      <c r="JU457">
        <v>24.14</v>
      </c>
      <c r="JV457">
        <v>18</v>
      </c>
      <c r="JW457">
        <v>546.344</v>
      </c>
      <c r="JX457">
        <v>427.065</v>
      </c>
      <c r="JY457">
        <v>26.2276</v>
      </c>
      <c r="JZ457">
        <v>27.6605</v>
      </c>
      <c r="KA457">
        <v>30</v>
      </c>
      <c r="KB457">
        <v>27.5264</v>
      </c>
      <c r="KC457">
        <v>27.5472</v>
      </c>
      <c r="KD457">
        <v>38.9818</v>
      </c>
      <c r="KE457">
        <v>29.8851</v>
      </c>
      <c r="KF457">
        <v>46.1658</v>
      </c>
      <c r="KG457">
        <v>26.2299</v>
      </c>
      <c r="KH457">
        <v>921.44</v>
      </c>
      <c r="KI457">
        <v>20.9068</v>
      </c>
      <c r="KJ457">
        <v>92.8232</v>
      </c>
      <c r="KK457">
        <v>98.8536</v>
      </c>
    </row>
    <row r="458" spans="1:297">
      <c r="A458">
        <v>442</v>
      </c>
      <c r="B458">
        <v>1759259278</v>
      </c>
      <c r="C458">
        <v>9437</v>
      </c>
      <c r="D458" t="s">
        <v>1330</v>
      </c>
      <c r="E458" t="s">
        <v>1331</v>
      </c>
      <c r="F458">
        <v>5</v>
      </c>
      <c r="G458" t="s">
        <v>1221</v>
      </c>
      <c r="H458" t="s">
        <v>436</v>
      </c>
      <c r="I458">
        <v>1759259269.84615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927.140990460206</v>
      </c>
      <c r="AK458">
        <v>899.564448484848</v>
      </c>
      <c r="AL458">
        <v>3.38101918558102</v>
      </c>
      <c r="AM458">
        <v>62.8518572753669</v>
      </c>
      <c r="AN458">
        <f>(AP458 - AO458 + DY458*1E3/(8.314*(EA458+273.15)) * AR458/DX458 * AQ458) * DX458/(100*DL458) * 1000/(1000 - AP458)</f>
        <v>0</v>
      </c>
      <c r="AO458">
        <v>20.9230652463097</v>
      </c>
      <c r="AP458">
        <v>22.9092103030303</v>
      </c>
      <c r="AQ458">
        <v>8.9088496346263e-08</v>
      </c>
      <c r="AR458">
        <v>103.925348204212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2.44</v>
      </c>
      <c r="DM458">
        <v>0.5</v>
      </c>
      <c r="DN458" t="s">
        <v>438</v>
      </c>
      <c r="DO458">
        <v>2</v>
      </c>
      <c r="DP458" t="b">
        <v>1</v>
      </c>
      <c r="DQ458">
        <v>1759259269.84615</v>
      </c>
      <c r="DR458">
        <v>855.082230769231</v>
      </c>
      <c r="DS458">
        <v>892.138153846154</v>
      </c>
      <c r="DT458">
        <v>22.9099461538462</v>
      </c>
      <c r="DU458">
        <v>20.9231923076923</v>
      </c>
      <c r="DV458">
        <v>848.731461538462</v>
      </c>
      <c r="DW458">
        <v>22.5171230769231</v>
      </c>
      <c r="DX458">
        <v>500.016153846154</v>
      </c>
      <c r="DY458">
        <v>90.5862076923077</v>
      </c>
      <c r="DZ458">
        <v>0.0269997923076923</v>
      </c>
      <c r="EA458">
        <v>29.6224</v>
      </c>
      <c r="EB458">
        <v>29.9897076923077</v>
      </c>
      <c r="EC458">
        <v>999.9</v>
      </c>
      <c r="ED458">
        <v>0</v>
      </c>
      <c r="EE458">
        <v>0</v>
      </c>
      <c r="EF458">
        <v>9985.58615384615</v>
      </c>
      <c r="EG458">
        <v>0</v>
      </c>
      <c r="EH458">
        <v>9.19973307692308</v>
      </c>
      <c r="EI458">
        <v>-37.0559846153846</v>
      </c>
      <c r="EJ458">
        <v>875.131307692308</v>
      </c>
      <c r="EK458">
        <v>911.203538461539</v>
      </c>
      <c r="EL458">
        <v>1.98675</v>
      </c>
      <c r="EM458">
        <v>892.138153846154</v>
      </c>
      <c r="EN458">
        <v>20.9231923076923</v>
      </c>
      <c r="EO458">
        <v>2.07532461538462</v>
      </c>
      <c r="EP458">
        <v>1.89535307692308</v>
      </c>
      <c r="EQ458">
        <v>18.0310384615385</v>
      </c>
      <c r="ER458">
        <v>16.5961846153846</v>
      </c>
      <c r="ES458">
        <v>1999.94538461538</v>
      </c>
      <c r="ET458">
        <v>0.979993153846154</v>
      </c>
      <c r="EU458">
        <v>0.0200071769230769</v>
      </c>
      <c r="EV458">
        <v>0</v>
      </c>
      <c r="EW458">
        <v>476.829307692308</v>
      </c>
      <c r="EX458">
        <v>5.00016</v>
      </c>
      <c r="EY458">
        <v>9692.07461538462</v>
      </c>
      <c r="EZ458">
        <v>18233.6384615385</v>
      </c>
      <c r="FA458">
        <v>48.4612307692308</v>
      </c>
      <c r="FB458">
        <v>48.875</v>
      </c>
      <c r="FC458">
        <v>48.8265384615385</v>
      </c>
      <c r="FD458">
        <v>48.5668461538462</v>
      </c>
      <c r="FE458">
        <v>50.2786153846154</v>
      </c>
      <c r="FF458">
        <v>1955.03538461538</v>
      </c>
      <c r="FG458">
        <v>39.91</v>
      </c>
      <c r="FH458">
        <v>0</v>
      </c>
      <c r="FI458">
        <v>1759259285.2</v>
      </c>
      <c r="FJ458">
        <v>0</v>
      </c>
      <c r="FK458">
        <v>476.922269230769</v>
      </c>
      <c r="FL458">
        <v>4.61193162257668</v>
      </c>
      <c r="FM458">
        <v>91.6010256944134</v>
      </c>
      <c r="FN458">
        <v>9693.00038461538</v>
      </c>
      <c r="FO458">
        <v>15</v>
      </c>
      <c r="FP458">
        <v>0</v>
      </c>
      <c r="FQ458" t="s">
        <v>439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-37.0500619047619</v>
      </c>
      <c r="GD458">
        <v>-0.280418181818222</v>
      </c>
      <c r="GE458">
        <v>0.393861223415884</v>
      </c>
      <c r="GF458">
        <v>1</v>
      </c>
      <c r="GG458">
        <v>476.698352941176</v>
      </c>
      <c r="GH458">
        <v>4.71217723690858</v>
      </c>
      <c r="GI458">
        <v>0.496136537323968</v>
      </c>
      <c r="GJ458">
        <v>-1</v>
      </c>
      <c r="GK458">
        <v>1.98741476190476</v>
      </c>
      <c r="GL458">
        <v>-0.0120272727272697</v>
      </c>
      <c r="GM458">
        <v>0.00156669083785089</v>
      </c>
      <c r="GN458">
        <v>1</v>
      </c>
      <c r="GO458">
        <v>2</v>
      </c>
      <c r="GP458">
        <v>2</v>
      </c>
      <c r="GQ458" t="s">
        <v>642</v>
      </c>
      <c r="GR458">
        <v>3.12509</v>
      </c>
      <c r="GS458">
        <v>2.6528</v>
      </c>
      <c r="GT458">
        <v>0.151717</v>
      </c>
      <c r="GU458">
        <v>0.156228</v>
      </c>
      <c r="GV458">
        <v>0.098367</v>
      </c>
      <c r="GW458">
        <v>0.0928277</v>
      </c>
      <c r="GX458">
        <v>21796.8</v>
      </c>
      <c r="GY458">
        <v>20614.9</v>
      </c>
      <c r="GZ458">
        <v>22976.5</v>
      </c>
      <c r="HA458">
        <v>23786.8</v>
      </c>
      <c r="HB458">
        <v>35301.3</v>
      </c>
      <c r="HC458">
        <v>35720.4</v>
      </c>
      <c r="HD458">
        <v>41411.7</v>
      </c>
      <c r="HE458">
        <v>42414.4</v>
      </c>
      <c r="HF458">
        <v>1.91057</v>
      </c>
      <c r="HG458">
        <v>1.81313</v>
      </c>
      <c r="HH458">
        <v>0.175931</v>
      </c>
      <c r="HI458">
        <v>0</v>
      </c>
      <c r="HJ458">
        <v>27.1273</v>
      </c>
      <c r="HK458">
        <v>999.9</v>
      </c>
      <c r="HL458">
        <v>53.492</v>
      </c>
      <c r="HM458">
        <v>29.991</v>
      </c>
      <c r="HN458">
        <v>25.1465</v>
      </c>
      <c r="HO458">
        <v>53.7496</v>
      </c>
      <c r="HP458">
        <v>42.6282</v>
      </c>
      <c r="HQ458">
        <v>1</v>
      </c>
      <c r="HR458">
        <v>0.0106047</v>
      </c>
      <c r="HS458">
        <v>0.276313</v>
      </c>
      <c r="HT458">
        <v>20.2175</v>
      </c>
      <c r="HU458">
        <v>5.23256</v>
      </c>
      <c r="HV458">
        <v>11.992</v>
      </c>
      <c r="HW458">
        <v>4.9557</v>
      </c>
      <c r="HX458">
        <v>3.30387</v>
      </c>
      <c r="HY458">
        <v>52.5</v>
      </c>
      <c r="HZ458">
        <v>9999</v>
      </c>
      <c r="IA458">
        <v>9999</v>
      </c>
      <c r="IB458">
        <v>9999</v>
      </c>
      <c r="IC458">
        <v>1.86848</v>
      </c>
      <c r="ID458">
        <v>1.86418</v>
      </c>
      <c r="IE458">
        <v>1.87181</v>
      </c>
      <c r="IF458">
        <v>1.86264</v>
      </c>
      <c r="IG458">
        <v>1.8621</v>
      </c>
      <c r="IH458">
        <v>1.86854</v>
      </c>
      <c r="II458">
        <v>1.85867</v>
      </c>
      <c r="IJ458">
        <v>1.86508</v>
      </c>
      <c r="IK458">
        <v>5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6.405</v>
      </c>
      <c r="IY458">
        <v>0.3928</v>
      </c>
      <c r="IZ458">
        <v>3.97360106167472</v>
      </c>
      <c r="JA458">
        <v>0.00378919108122332</v>
      </c>
      <c r="JB458">
        <v>-1.39025892724049e-06</v>
      </c>
      <c r="JC458">
        <v>2.66215117939144e-10</v>
      </c>
      <c r="JD458">
        <v>0.0716792814121334</v>
      </c>
      <c r="JE458">
        <v>0.00926075309058177</v>
      </c>
      <c r="JF458">
        <v>8.50568971851429e-05</v>
      </c>
      <c r="JG458">
        <v>6.08600627940814e-06</v>
      </c>
      <c r="JH458">
        <v>1</v>
      </c>
      <c r="JI458">
        <v>1927</v>
      </c>
      <c r="JJ458">
        <v>1</v>
      </c>
      <c r="JK458">
        <v>28</v>
      </c>
      <c r="JL458">
        <v>29320988</v>
      </c>
      <c r="JM458">
        <v>29320988</v>
      </c>
      <c r="JN458">
        <v>1.97632</v>
      </c>
      <c r="JO458">
        <v>2.36572</v>
      </c>
      <c r="JP458">
        <v>1.49902</v>
      </c>
      <c r="JQ458">
        <v>2.32666</v>
      </c>
      <c r="JR458">
        <v>1.54419</v>
      </c>
      <c r="JS458">
        <v>2.27661</v>
      </c>
      <c r="JT458">
        <v>35.3596</v>
      </c>
      <c r="JU458">
        <v>24.1313</v>
      </c>
      <c r="JV458">
        <v>18</v>
      </c>
      <c r="JW458">
        <v>546.232</v>
      </c>
      <c r="JX458">
        <v>427.29</v>
      </c>
      <c r="JY458">
        <v>26.2348</v>
      </c>
      <c r="JZ458">
        <v>27.6625</v>
      </c>
      <c r="KA458">
        <v>30.0002</v>
      </c>
      <c r="KB458">
        <v>27.5284</v>
      </c>
      <c r="KC458">
        <v>27.548</v>
      </c>
      <c r="KD458">
        <v>39.587</v>
      </c>
      <c r="KE458">
        <v>29.8851</v>
      </c>
      <c r="KF458">
        <v>46.1658</v>
      </c>
      <c r="KG458">
        <v>26.2341</v>
      </c>
      <c r="KH458">
        <v>941.671</v>
      </c>
      <c r="KI458">
        <v>20.9068</v>
      </c>
      <c r="KJ458">
        <v>92.8234</v>
      </c>
      <c r="KK458">
        <v>98.8532</v>
      </c>
    </row>
    <row r="459" spans="1:297">
      <c r="A459">
        <v>443</v>
      </c>
      <c r="B459">
        <v>1759259283</v>
      </c>
      <c r="C459">
        <v>9442</v>
      </c>
      <c r="D459" t="s">
        <v>1332</v>
      </c>
      <c r="E459" t="s">
        <v>1333</v>
      </c>
      <c r="F459">
        <v>5</v>
      </c>
      <c r="G459" t="s">
        <v>1221</v>
      </c>
      <c r="H459" t="s">
        <v>436</v>
      </c>
      <c r="I459">
        <v>1759259274.84615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943.265388941914</v>
      </c>
      <c r="AK459">
        <v>915.771793939393</v>
      </c>
      <c r="AL459">
        <v>3.21893249434891</v>
      </c>
      <c r="AM459">
        <v>62.8518572753669</v>
      </c>
      <c r="AN459">
        <f>(AP459 - AO459 + DY459*1E3/(8.314*(EA459+273.15)) * AR459/DX459 * AQ459) * DX459/(100*DL459) * 1000/(1000 - AP459)</f>
        <v>0</v>
      </c>
      <c r="AO459">
        <v>20.9231210512688</v>
      </c>
      <c r="AP459">
        <v>22.9063915151515</v>
      </c>
      <c r="AQ459">
        <v>-9.46094274110079e-06</v>
      </c>
      <c r="AR459">
        <v>103.925348204212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2.44</v>
      </c>
      <c r="DM459">
        <v>0.5</v>
      </c>
      <c r="DN459" t="s">
        <v>438</v>
      </c>
      <c r="DO459">
        <v>2</v>
      </c>
      <c r="DP459" t="b">
        <v>1</v>
      </c>
      <c r="DQ459">
        <v>1759259274.84615</v>
      </c>
      <c r="DR459">
        <v>871.622076923077</v>
      </c>
      <c r="DS459">
        <v>908.605769230769</v>
      </c>
      <c r="DT459">
        <v>22.9086307692308</v>
      </c>
      <c r="DU459">
        <v>20.9231307692308</v>
      </c>
      <c r="DV459">
        <v>865.238384615384</v>
      </c>
      <c r="DW459">
        <v>22.5158307692308</v>
      </c>
      <c r="DX459">
        <v>500.012923076923</v>
      </c>
      <c r="DY459">
        <v>90.5866</v>
      </c>
      <c r="DZ459">
        <v>0.0270214230769231</v>
      </c>
      <c r="EA459">
        <v>29.6254</v>
      </c>
      <c r="EB459">
        <v>29.9919769230769</v>
      </c>
      <c r="EC459">
        <v>999.9</v>
      </c>
      <c r="ED459">
        <v>0</v>
      </c>
      <c r="EE459">
        <v>0</v>
      </c>
      <c r="EF459">
        <v>10000.0492307692</v>
      </c>
      <c r="EG459">
        <v>0</v>
      </c>
      <c r="EH459">
        <v>9.21171769230769</v>
      </c>
      <c r="EI459">
        <v>-36.9838307692308</v>
      </c>
      <c r="EJ459">
        <v>892.057692307692</v>
      </c>
      <c r="EK459">
        <v>928.023076923077</v>
      </c>
      <c r="EL459">
        <v>1.98549692307692</v>
      </c>
      <c r="EM459">
        <v>908.605769230769</v>
      </c>
      <c r="EN459">
        <v>20.9231307692308</v>
      </c>
      <c r="EO459">
        <v>2.07521461538462</v>
      </c>
      <c r="EP459">
        <v>1.89535538461538</v>
      </c>
      <c r="EQ459">
        <v>18.0302</v>
      </c>
      <c r="ER459">
        <v>16.5962</v>
      </c>
      <c r="ES459">
        <v>1999.96923076923</v>
      </c>
      <c r="ET459">
        <v>0.979993307692308</v>
      </c>
      <c r="EU459">
        <v>0.0200069538461538</v>
      </c>
      <c r="EV459">
        <v>0</v>
      </c>
      <c r="EW459">
        <v>477.275230769231</v>
      </c>
      <c r="EX459">
        <v>5.00016</v>
      </c>
      <c r="EY459">
        <v>9699.73692307692</v>
      </c>
      <c r="EZ459">
        <v>18233.8692307692</v>
      </c>
      <c r="FA459">
        <v>48.4612307692308</v>
      </c>
      <c r="FB459">
        <v>48.875</v>
      </c>
      <c r="FC459">
        <v>48.8216923076923</v>
      </c>
      <c r="FD459">
        <v>48.5668461538462</v>
      </c>
      <c r="FE459">
        <v>50.2881538461538</v>
      </c>
      <c r="FF459">
        <v>1955.05923076923</v>
      </c>
      <c r="FG459">
        <v>39.91</v>
      </c>
      <c r="FH459">
        <v>0</v>
      </c>
      <c r="FI459">
        <v>1759259290.6</v>
      </c>
      <c r="FJ459">
        <v>0</v>
      </c>
      <c r="FK459">
        <v>477.39316</v>
      </c>
      <c r="FL459">
        <v>4.92976923724366</v>
      </c>
      <c r="FM459">
        <v>89.8015386253714</v>
      </c>
      <c r="FN459">
        <v>9701.6568</v>
      </c>
      <c r="FO459">
        <v>15</v>
      </c>
      <c r="FP459">
        <v>0</v>
      </c>
      <c r="FQ459" t="s">
        <v>439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-36.93489</v>
      </c>
      <c r="GD459">
        <v>2.12838496240608</v>
      </c>
      <c r="GE459">
        <v>0.573662603714064</v>
      </c>
      <c r="GF459">
        <v>0</v>
      </c>
      <c r="GG459">
        <v>477.081735294118</v>
      </c>
      <c r="GH459">
        <v>5.0438655384808</v>
      </c>
      <c r="GI459">
        <v>0.53243040466633</v>
      </c>
      <c r="GJ459">
        <v>-1</v>
      </c>
      <c r="GK459">
        <v>1.9863555</v>
      </c>
      <c r="GL459">
        <v>-0.0111974436090206</v>
      </c>
      <c r="GM459">
        <v>0.00150199026295113</v>
      </c>
      <c r="GN459">
        <v>1</v>
      </c>
      <c r="GO459">
        <v>1</v>
      </c>
      <c r="GP459">
        <v>2</v>
      </c>
      <c r="GQ459" t="s">
        <v>440</v>
      </c>
      <c r="GR459">
        <v>3.12532</v>
      </c>
      <c r="GS459">
        <v>2.65291</v>
      </c>
      <c r="GT459">
        <v>0.153538</v>
      </c>
      <c r="GU459">
        <v>0.158196</v>
      </c>
      <c r="GV459">
        <v>0.0983595</v>
      </c>
      <c r="GW459">
        <v>0.0928254</v>
      </c>
      <c r="GX459">
        <v>21749.9</v>
      </c>
      <c r="GY459">
        <v>20567.1</v>
      </c>
      <c r="GZ459">
        <v>22976.3</v>
      </c>
      <c r="HA459">
        <v>23787</v>
      </c>
      <c r="HB459">
        <v>35301.5</v>
      </c>
      <c r="HC459">
        <v>35721.2</v>
      </c>
      <c r="HD459">
        <v>41411.5</v>
      </c>
      <c r="HE459">
        <v>42415</v>
      </c>
      <c r="HF459">
        <v>1.91107</v>
      </c>
      <c r="HG459">
        <v>1.81245</v>
      </c>
      <c r="HH459">
        <v>0.176221</v>
      </c>
      <c r="HI459">
        <v>0</v>
      </c>
      <c r="HJ459">
        <v>27.1256</v>
      </c>
      <c r="HK459">
        <v>999.9</v>
      </c>
      <c r="HL459">
        <v>53.492</v>
      </c>
      <c r="HM459">
        <v>30.001</v>
      </c>
      <c r="HN459">
        <v>25.1603</v>
      </c>
      <c r="HO459">
        <v>54.3896</v>
      </c>
      <c r="HP459">
        <v>42.6683</v>
      </c>
      <c r="HQ459">
        <v>1</v>
      </c>
      <c r="HR459">
        <v>0.0105234</v>
      </c>
      <c r="HS459">
        <v>0.282819</v>
      </c>
      <c r="HT459">
        <v>20.2177</v>
      </c>
      <c r="HU459">
        <v>5.23376</v>
      </c>
      <c r="HV459">
        <v>11.992</v>
      </c>
      <c r="HW459">
        <v>4.9556</v>
      </c>
      <c r="HX459">
        <v>3.30393</v>
      </c>
      <c r="HY459">
        <v>52.5</v>
      </c>
      <c r="HZ459">
        <v>9999</v>
      </c>
      <c r="IA459">
        <v>9999</v>
      </c>
      <c r="IB459">
        <v>9999</v>
      </c>
      <c r="IC459">
        <v>1.86847</v>
      </c>
      <c r="ID459">
        <v>1.86419</v>
      </c>
      <c r="IE459">
        <v>1.87181</v>
      </c>
      <c r="IF459">
        <v>1.86264</v>
      </c>
      <c r="IG459">
        <v>1.86212</v>
      </c>
      <c r="IH459">
        <v>1.86855</v>
      </c>
      <c r="II459">
        <v>1.85867</v>
      </c>
      <c r="IJ459">
        <v>1.86508</v>
      </c>
      <c r="IK459">
        <v>5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6.436</v>
      </c>
      <c r="IY459">
        <v>0.3928</v>
      </c>
      <c r="IZ459">
        <v>3.97360106167472</v>
      </c>
      <c r="JA459">
        <v>0.00378919108122332</v>
      </c>
      <c r="JB459">
        <v>-1.39025892724049e-06</v>
      </c>
      <c r="JC459">
        <v>2.66215117939144e-10</v>
      </c>
      <c r="JD459">
        <v>0.0716792814121334</v>
      </c>
      <c r="JE459">
        <v>0.00926075309058177</v>
      </c>
      <c r="JF459">
        <v>8.50568971851429e-05</v>
      </c>
      <c r="JG459">
        <v>6.08600627940814e-06</v>
      </c>
      <c r="JH459">
        <v>1</v>
      </c>
      <c r="JI459">
        <v>1927</v>
      </c>
      <c r="JJ459">
        <v>1</v>
      </c>
      <c r="JK459">
        <v>28</v>
      </c>
      <c r="JL459">
        <v>29320988.1</v>
      </c>
      <c r="JM459">
        <v>29320988.1</v>
      </c>
      <c r="JN459">
        <v>2.00317</v>
      </c>
      <c r="JO459">
        <v>2.36084</v>
      </c>
      <c r="JP459">
        <v>1.49902</v>
      </c>
      <c r="JQ459">
        <v>2.32544</v>
      </c>
      <c r="JR459">
        <v>1.54419</v>
      </c>
      <c r="JS459">
        <v>2.29858</v>
      </c>
      <c r="JT459">
        <v>35.3596</v>
      </c>
      <c r="JU459">
        <v>24.14</v>
      </c>
      <c r="JV459">
        <v>18</v>
      </c>
      <c r="JW459">
        <v>546.558</v>
      </c>
      <c r="JX459">
        <v>426.906</v>
      </c>
      <c r="JY459">
        <v>26.2383</v>
      </c>
      <c r="JZ459">
        <v>27.6628</v>
      </c>
      <c r="KA459">
        <v>30.0001</v>
      </c>
      <c r="KB459">
        <v>27.5286</v>
      </c>
      <c r="KC459">
        <v>27.5495</v>
      </c>
      <c r="KD459">
        <v>40.1213</v>
      </c>
      <c r="KE459">
        <v>29.8851</v>
      </c>
      <c r="KF459">
        <v>46.1658</v>
      </c>
      <c r="KG459">
        <v>26.2381</v>
      </c>
      <c r="KH459">
        <v>955.27</v>
      </c>
      <c r="KI459">
        <v>20.9068</v>
      </c>
      <c r="KJ459">
        <v>92.8227</v>
      </c>
      <c r="KK459">
        <v>98.8544</v>
      </c>
    </row>
    <row r="460" spans="1:297">
      <c r="A460">
        <v>444</v>
      </c>
      <c r="B460">
        <v>1759259288</v>
      </c>
      <c r="C460">
        <v>9447</v>
      </c>
      <c r="D460" t="s">
        <v>1334</v>
      </c>
      <c r="E460" t="s">
        <v>1335</v>
      </c>
      <c r="F460">
        <v>5</v>
      </c>
      <c r="G460" t="s">
        <v>1221</v>
      </c>
      <c r="H460" t="s">
        <v>436</v>
      </c>
      <c r="I460">
        <v>1759259279.84615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961.394746821056</v>
      </c>
      <c r="AK460">
        <v>933.251696969697</v>
      </c>
      <c r="AL460">
        <v>3.50379755816354</v>
      </c>
      <c r="AM460">
        <v>62.8518572753669</v>
      </c>
      <c r="AN460">
        <f>(AP460 - AO460 + DY460*1E3/(8.314*(EA460+273.15)) * AR460/DX460 * AQ460) * DX460/(100*DL460) * 1000/(1000 - AP460)</f>
        <v>0</v>
      </c>
      <c r="AO460">
        <v>20.9220856011111</v>
      </c>
      <c r="AP460">
        <v>22.907083030303</v>
      </c>
      <c r="AQ460">
        <v>-1.36972888918198e-06</v>
      </c>
      <c r="AR460">
        <v>103.925348204212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2.44</v>
      </c>
      <c r="DM460">
        <v>0.5</v>
      </c>
      <c r="DN460" t="s">
        <v>438</v>
      </c>
      <c r="DO460">
        <v>2</v>
      </c>
      <c r="DP460" t="b">
        <v>1</v>
      </c>
      <c r="DQ460">
        <v>1759259279.84615</v>
      </c>
      <c r="DR460">
        <v>888.127769230769</v>
      </c>
      <c r="DS460">
        <v>925.095384615384</v>
      </c>
      <c r="DT460">
        <v>22.9081307692308</v>
      </c>
      <c r="DU460">
        <v>20.9227307692308</v>
      </c>
      <c r="DV460">
        <v>881.711615384615</v>
      </c>
      <c r="DW460">
        <v>22.5153307692308</v>
      </c>
      <c r="DX460">
        <v>500.021923076923</v>
      </c>
      <c r="DY460">
        <v>90.5867692307692</v>
      </c>
      <c r="DZ460">
        <v>0.0271011538461538</v>
      </c>
      <c r="EA460">
        <v>29.6296692307692</v>
      </c>
      <c r="EB460">
        <v>29.9960230769231</v>
      </c>
      <c r="EC460">
        <v>999.9</v>
      </c>
      <c r="ED460">
        <v>0</v>
      </c>
      <c r="EE460">
        <v>0</v>
      </c>
      <c r="EF460">
        <v>10002.2069230769</v>
      </c>
      <c r="EG460">
        <v>0</v>
      </c>
      <c r="EH460">
        <v>9.22391615384615</v>
      </c>
      <c r="EI460">
        <v>-36.9676384615385</v>
      </c>
      <c r="EJ460">
        <v>908.949846153846</v>
      </c>
      <c r="EK460">
        <v>944.864538461539</v>
      </c>
      <c r="EL460">
        <v>1.98538769230769</v>
      </c>
      <c r="EM460">
        <v>925.095384615384</v>
      </c>
      <c r="EN460">
        <v>20.9227307692308</v>
      </c>
      <c r="EO460">
        <v>2.07517153846154</v>
      </c>
      <c r="EP460">
        <v>1.89532153846154</v>
      </c>
      <c r="EQ460">
        <v>18.0298769230769</v>
      </c>
      <c r="ER460">
        <v>16.5959307692308</v>
      </c>
      <c r="ES460">
        <v>1999.97076923077</v>
      </c>
      <c r="ET460">
        <v>0.979993307692308</v>
      </c>
      <c r="EU460">
        <v>0.0200069615384615</v>
      </c>
      <c r="EV460">
        <v>0</v>
      </c>
      <c r="EW460">
        <v>477.629846153846</v>
      </c>
      <c r="EX460">
        <v>5.00016</v>
      </c>
      <c r="EY460">
        <v>9707.11230769231</v>
      </c>
      <c r="EZ460">
        <v>18233.8769230769</v>
      </c>
      <c r="FA460">
        <v>48.4563846153846</v>
      </c>
      <c r="FB460">
        <v>48.875</v>
      </c>
      <c r="FC460">
        <v>48.8168461538462</v>
      </c>
      <c r="FD460">
        <v>48.5668461538462</v>
      </c>
      <c r="FE460">
        <v>50.2881538461538</v>
      </c>
      <c r="FF460">
        <v>1955.06076923077</v>
      </c>
      <c r="FG460">
        <v>39.91</v>
      </c>
      <c r="FH460">
        <v>0</v>
      </c>
      <c r="FI460">
        <v>1759259295.4</v>
      </c>
      <c r="FJ460">
        <v>0</v>
      </c>
      <c r="FK460">
        <v>477.71036</v>
      </c>
      <c r="FL460">
        <v>3.8462307627751</v>
      </c>
      <c r="FM460">
        <v>84.6438460333445</v>
      </c>
      <c r="FN460">
        <v>9708.5616</v>
      </c>
      <c r="FO460">
        <v>15</v>
      </c>
      <c r="FP460">
        <v>0</v>
      </c>
      <c r="FQ460" t="s">
        <v>439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-37.1309714285714</v>
      </c>
      <c r="GD460">
        <v>0.685098701298723</v>
      </c>
      <c r="GE460">
        <v>0.621777999842737</v>
      </c>
      <c r="GF460">
        <v>0</v>
      </c>
      <c r="GG460">
        <v>477.422117647059</v>
      </c>
      <c r="GH460">
        <v>4.13640947762981</v>
      </c>
      <c r="GI460">
        <v>0.468215998715649</v>
      </c>
      <c r="GJ460">
        <v>-1</v>
      </c>
      <c r="GK460">
        <v>1.98566523809524</v>
      </c>
      <c r="GL460">
        <v>-0.0044992207792197</v>
      </c>
      <c r="GM460">
        <v>0.00101266559632356</v>
      </c>
      <c r="GN460">
        <v>1</v>
      </c>
      <c r="GO460">
        <v>1</v>
      </c>
      <c r="GP460">
        <v>2</v>
      </c>
      <c r="GQ460" t="s">
        <v>440</v>
      </c>
      <c r="GR460">
        <v>3.12522</v>
      </c>
      <c r="GS460">
        <v>2.65277</v>
      </c>
      <c r="GT460">
        <v>0.155441</v>
      </c>
      <c r="GU460">
        <v>0.159916</v>
      </c>
      <c r="GV460">
        <v>0.0983535</v>
      </c>
      <c r="GW460">
        <v>0.0928231</v>
      </c>
      <c r="GX460">
        <v>21700.9</v>
      </c>
      <c r="GY460">
        <v>20525.3</v>
      </c>
      <c r="GZ460">
        <v>22976.3</v>
      </c>
      <c r="HA460">
        <v>23787.2</v>
      </c>
      <c r="HB460">
        <v>35301.9</v>
      </c>
      <c r="HC460">
        <v>35721.5</v>
      </c>
      <c r="HD460">
        <v>41411.5</v>
      </c>
      <c r="HE460">
        <v>42415.1</v>
      </c>
      <c r="HF460">
        <v>1.91085</v>
      </c>
      <c r="HG460">
        <v>1.81273</v>
      </c>
      <c r="HH460">
        <v>0.177085</v>
      </c>
      <c r="HI460">
        <v>0</v>
      </c>
      <c r="HJ460">
        <v>27.1236</v>
      </c>
      <c r="HK460">
        <v>999.9</v>
      </c>
      <c r="HL460">
        <v>53.492</v>
      </c>
      <c r="HM460">
        <v>29.991</v>
      </c>
      <c r="HN460">
        <v>25.1458</v>
      </c>
      <c r="HO460">
        <v>54.5496</v>
      </c>
      <c r="HP460">
        <v>42.7163</v>
      </c>
      <c r="HQ460">
        <v>1</v>
      </c>
      <c r="HR460">
        <v>0.0105793</v>
      </c>
      <c r="HS460">
        <v>0.292364</v>
      </c>
      <c r="HT460">
        <v>20.2176</v>
      </c>
      <c r="HU460">
        <v>5.23316</v>
      </c>
      <c r="HV460">
        <v>11.992</v>
      </c>
      <c r="HW460">
        <v>4.95585</v>
      </c>
      <c r="HX460">
        <v>3.3039</v>
      </c>
      <c r="HY460">
        <v>52.5</v>
      </c>
      <c r="HZ460">
        <v>9999</v>
      </c>
      <c r="IA460">
        <v>9999</v>
      </c>
      <c r="IB460">
        <v>9999</v>
      </c>
      <c r="IC460">
        <v>1.86849</v>
      </c>
      <c r="ID460">
        <v>1.86419</v>
      </c>
      <c r="IE460">
        <v>1.8718</v>
      </c>
      <c r="IF460">
        <v>1.86264</v>
      </c>
      <c r="IG460">
        <v>1.86209</v>
      </c>
      <c r="IH460">
        <v>1.86857</v>
      </c>
      <c r="II460">
        <v>1.85867</v>
      </c>
      <c r="IJ460">
        <v>1.86508</v>
      </c>
      <c r="IK460">
        <v>5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6.469</v>
      </c>
      <c r="IY460">
        <v>0.3927</v>
      </c>
      <c r="IZ460">
        <v>3.97360106167472</v>
      </c>
      <c r="JA460">
        <v>0.00378919108122332</v>
      </c>
      <c r="JB460">
        <v>-1.39025892724049e-06</v>
      </c>
      <c r="JC460">
        <v>2.66215117939144e-10</v>
      </c>
      <c r="JD460">
        <v>0.0716792814121334</v>
      </c>
      <c r="JE460">
        <v>0.00926075309058177</v>
      </c>
      <c r="JF460">
        <v>8.50568971851429e-05</v>
      </c>
      <c r="JG460">
        <v>6.08600627940814e-06</v>
      </c>
      <c r="JH460">
        <v>1</v>
      </c>
      <c r="JI460">
        <v>1927</v>
      </c>
      <c r="JJ460">
        <v>1</v>
      </c>
      <c r="JK460">
        <v>28</v>
      </c>
      <c r="JL460">
        <v>29320988.1</v>
      </c>
      <c r="JM460">
        <v>29320988.1</v>
      </c>
      <c r="JN460">
        <v>2.03125</v>
      </c>
      <c r="JO460">
        <v>2.34741</v>
      </c>
      <c r="JP460">
        <v>1.4978</v>
      </c>
      <c r="JQ460">
        <v>2.32666</v>
      </c>
      <c r="JR460">
        <v>1.54419</v>
      </c>
      <c r="JS460">
        <v>2.3584</v>
      </c>
      <c r="JT460">
        <v>35.3596</v>
      </c>
      <c r="JU460">
        <v>24.14</v>
      </c>
      <c r="JV460">
        <v>18</v>
      </c>
      <c r="JW460">
        <v>546.415</v>
      </c>
      <c r="JX460">
        <v>427.067</v>
      </c>
      <c r="JY460">
        <v>26.241</v>
      </c>
      <c r="JZ460">
        <v>27.6631</v>
      </c>
      <c r="KA460">
        <v>30.0002</v>
      </c>
      <c r="KB460">
        <v>27.529</v>
      </c>
      <c r="KC460">
        <v>27.5495</v>
      </c>
      <c r="KD460">
        <v>40.696</v>
      </c>
      <c r="KE460">
        <v>29.8851</v>
      </c>
      <c r="KF460">
        <v>46.1658</v>
      </c>
      <c r="KG460">
        <v>26.2398</v>
      </c>
      <c r="KH460">
        <v>975.648</v>
      </c>
      <c r="KI460">
        <v>20.9068</v>
      </c>
      <c r="KJ460">
        <v>92.8227</v>
      </c>
      <c r="KK460">
        <v>98.8549</v>
      </c>
    </row>
    <row r="461" spans="1:297">
      <c r="A461">
        <v>445</v>
      </c>
      <c r="B461">
        <v>1759259293</v>
      </c>
      <c r="C461">
        <v>9452</v>
      </c>
      <c r="D461" t="s">
        <v>1336</v>
      </c>
      <c r="E461" t="s">
        <v>1337</v>
      </c>
      <c r="F461">
        <v>5</v>
      </c>
      <c r="G461" t="s">
        <v>1221</v>
      </c>
      <c r="H461" t="s">
        <v>436</v>
      </c>
      <c r="I461">
        <v>1759259284.84615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977.142048723127</v>
      </c>
      <c r="AK461">
        <v>949.611357575757</v>
      </c>
      <c r="AL461">
        <v>3.25333788963384</v>
      </c>
      <c r="AM461">
        <v>62.8518572753669</v>
      </c>
      <c r="AN461">
        <f>(AP461 - AO461 + DY461*1E3/(8.314*(EA461+273.15)) * AR461/DX461 * AQ461) * DX461/(100*DL461) * 1000/(1000 - AP461)</f>
        <v>0</v>
      </c>
      <c r="AO461">
        <v>20.9219473904862</v>
      </c>
      <c r="AP461">
        <v>22.9041818181818</v>
      </c>
      <c r="AQ461">
        <v>-7.2126302319853e-06</v>
      </c>
      <c r="AR461">
        <v>103.925348204212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2.44</v>
      </c>
      <c r="DM461">
        <v>0.5</v>
      </c>
      <c r="DN461" t="s">
        <v>438</v>
      </c>
      <c r="DO461">
        <v>2</v>
      </c>
      <c r="DP461" t="b">
        <v>1</v>
      </c>
      <c r="DQ461">
        <v>1759259284.84615</v>
      </c>
      <c r="DR461">
        <v>904.520538461538</v>
      </c>
      <c r="DS461">
        <v>941.370692307692</v>
      </c>
      <c r="DT461">
        <v>22.9067846153846</v>
      </c>
      <c r="DU461">
        <v>20.9223461538462</v>
      </c>
      <c r="DV461">
        <v>898.072538461539</v>
      </c>
      <c r="DW461">
        <v>22.5140230769231</v>
      </c>
      <c r="DX461">
        <v>500.002307692308</v>
      </c>
      <c r="DY461">
        <v>90.5867</v>
      </c>
      <c r="DZ461">
        <v>0.0272384384615385</v>
      </c>
      <c r="EA461">
        <v>29.6310384615385</v>
      </c>
      <c r="EB461">
        <v>29.9982538461538</v>
      </c>
      <c r="EC461">
        <v>999.9</v>
      </c>
      <c r="ED461">
        <v>0</v>
      </c>
      <c r="EE461">
        <v>0</v>
      </c>
      <c r="EF461">
        <v>10003.2615384615</v>
      </c>
      <c r="EG461">
        <v>0</v>
      </c>
      <c r="EH461">
        <v>9.22969307692308</v>
      </c>
      <c r="EI461">
        <v>-36.8500615384615</v>
      </c>
      <c r="EJ461">
        <v>925.725769230769</v>
      </c>
      <c r="EK461">
        <v>961.487153846154</v>
      </c>
      <c r="EL461">
        <v>1.98442076923077</v>
      </c>
      <c r="EM461">
        <v>941.370692307692</v>
      </c>
      <c r="EN461">
        <v>20.9223461538462</v>
      </c>
      <c r="EO461">
        <v>2.07504846153846</v>
      </c>
      <c r="EP461">
        <v>1.89528615384615</v>
      </c>
      <c r="EQ461">
        <v>18.0289307692308</v>
      </c>
      <c r="ER461">
        <v>16.5956384615385</v>
      </c>
      <c r="ES461">
        <v>2000.01846153846</v>
      </c>
      <c r="ET461">
        <v>0.979993615384615</v>
      </c>
      <c r="EU461">
        <v>0.0200065307692308</v>
      </c>
      <c r="EV461">
        <v>0</v>
      </c>
      <c r="EW461">
        <v>478.018230769231</v>
      </c>
      <c r="EX461">
        <v>5.00016</v>
      </c>
      <c r="EY461">
        <v>9714.35769230769</v>
      </c>
      <c r="EZ461">
        <v>18234.3230769231</v>
      </c>
      <c r="FA461">
        <v>48.4660769230769</v>
      </c>
      <c r="FB461">
        <v>48.875</v>
      </c>
      <c r="FC461">
        <v>48.812</v>
      </c>
      <c r="FD461">
        <v>48.562</v>
      </c>
      <c r="FE461">
        <v>50.3024615384615</v>
      </c>
      <c r="FF461">
        <v>1955.10846153846</v>
      </c>
      <c r="FG461">
        <v>39.91</v>
      </c>
      <c r="FH461">
        <v>0</v>
      </c>
      <c r="FI461">
        <v>1759259300.2</v>
      </c>
      <c r="FJ461">
        <v>0</v>
      </c>
      <c r="FK461">
        <v>478.04756</v>
      </c>
      <c r="FL461">
        <v>3.33838461830027</v>
      </c>
      <c r="FM461">
        <v>79.5199999814998</v>
      </c>
      <c r="FN461">
        <v>9715.2628</v>
      </c>
      <c r="FO461">
        <v>15</v>
      </c>
      <c r="FP461">
        <v>0</v>
      </c>
      <c r="FQ461" t="s">
        <v>439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-36.861815</v>
      </c>
      <c r="GD461">
        <v>-0.672978947368374</v>
      </c>
      <c r="GE461">
        <v>0.611774557557765</v>
      </c>
      <c r="GF461">
        <v>0</v>
      </c>
      <c r="GG461">
        <v>477.810676470588</v>
      </c>
      <c r="GH461">
        <v>4.05242169565071</v>
      </c>
      <c r="GI461">
        <v>0.456582491779209</v>
      </c>
      <c r="GJ461">
        <v>-1</v>
      </c>
      <c r="GK461">
        <v>1.984946</v>
      </c>
      <c r="GL461">
        <v>-0.0126144360902244</v>
      </c>
      <c r="GM461">
        <v>0.00143897324506053</v>
      </c>
      <c r="GN461">
        <v>1</v>
      </c>
      <c r="GO461">
        <v>1</v>
      </c>
      <c r="GP461">
        <v>2</v>
      </c>
      <c r="GQ461" t="s">
        <v>440</v>
      </c>
      <c r="GR461">
        <v>3.12533</v>
      </c>
      <c r="GS461">
        <v>2.65299</v>
      </c>
      <c r="GT461">
        <v>0.157234</v>
      </c>
      <c r="GU461">
        <v>0.161799</v>
      </c>
      <c r="GV461">
        <v>0.0983457</v>
      </c>
      <c r="GW461">
        <v>0.0928248</v>
      </c>
      <c r="GX461">
        <v>21654.9</v>
      </c>
      <c r="GY461">
        <v>20479</v>
      </c>
      <c r="GZ461">
        <v>22976.3</v>
      </c>
      <c r="HA461">
        <v>23787</v>
      </c>
      <c r="HB461">
        <v>35302.3</v>
      </c>
      <c r="HC461">
        <v>35721.2</v>
      </c>
      <c r="HD461">
        <v>41411.4</v>
      </c>
      <c r="HE461">
        <v>42414.6</v>
      </c>
      <c r="HF461">
        <v>1.9108</v>
      </c>
      <c r="HG461">
        <v>1.8126</v>
      </c>
      <c r="HH461">
        <v>0.17605</v>
      </c>
      <c r="HI461">
        <v>0</v>
      </c>
      <c r="HJ461">
        <v>27.1236</v>
      </c>
      <c r="HK461">
        <v>999.9</v>
      </c>
      <c r="HL461">
        <v>53.492</v>
      </c>
      <c r="HM461">
        <v>29.991</v>
      </c>
      <c r="HN461">
        <v>25.1458</v>
      </c>
      <c r="HO461">
        <v>54.4696</v>
      </c>
      <c r="HP461">
        <v>42.5801</v>
      </c>
      <c r="HQ461">
        <v>1</v>
      </c>
      <c r="HR461">
        <v>0.0108028</v>
      </c>
      <c r="HS461">
        <v>0.451868</v>
      </c>
      <c r="HT461">
        <v>20.2173</v>
      </c>
      <c r="HU461">
        <v>5.23331</v>
      </c>
      <c r="HV461">
        <v>11.992</v>
      </c>
      <c r="HW461">
        <v>4.9557</v>
      </c>
      <c r="HX461">
        <v>3.30393</v>
      </c>
      <c r="HY461">
        <v>52.5</v>
      </c>
      <c r="HZ461">
        <v>9999</v>
      </c>
      <c r="IA461">
        <v>9999</v>
      </c>
      <c r="IB461">
        <v>9999</v>
      </c>
      <c r="IC461">
        <v>1.86849</v>
      </c>
      <c r="ID461">
        <v>1.86418</v>
      </c>
      <c r="IE461">
        <v>1.8718</v>
      </c>
      <c r="IF461">
        <v>1.86264</v>
      </c>
      <c r="IG461">
        <v>1.86208</v>
      </c>
      <c r="IH461">
        <v>1.86856</v>
      </c>
      <c r="II461">
        <v>1.85867</v>
      </c>
      <c r="IJ461">
        <v>1.86508</v>
      </c>
      <c r="IK461">
        <v>5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6.5</v>
      </c>
      <c r="IY461">
        <v>0.3926</v>
      </c>
      <c r="IZ461">
        <v>3.97360106167472</v>
      </c>
      <c r="JA461">
        <v>0.00378919108122332</v>
      </c>
      <c r="JB461">
        <v>-1.39025892724049e-06</v>
      </c>
      <c r="JC461">
        <v>2.66215117939144e-10</v>
      </c>
      <c r="JD461">
        <v>0.0716792814121334</v>
      </c>
      <c r="JE461">
        <v>0.00926075309058177</v>
      </c>
      <c r="JF461">
        <v>8.50568971851429e-05</v>
      </c>
      <c r="JG461">
        <v>6.08600627940814e-06</v>
      </c>
      <c r="JH461">
        <v>1</v>
      </c>
      <c r="JI461">
        <v>1927</v>
      </c>
      <c r="JJ461">
        <v>1</v>
      </c>
      <c r="JK461">
        <v>28</v>
      </c>
      <c r="JL461">
        <v>29320988.2</v>
      </c>
      <c r="JM461">
        <v>29320988.2</v>
      </c>
      <c r="JN461">
        <v>2.06055</v>
      </c>
      <c r="JO461">
        <v>2.35474</v>
      </c>
      <c r="JP461">
        <v>1.4978</v>
      </c>
      <c r="JQ461">
        <v>2.32666</v>
      </c>
      <c r="JR461">
        <v>1.54419</v>
      </c>
      <c r="JS461">
        <v>2.33521</v>
      </c>
      <c r="JT461">
        <v>35.3596</v>
      </c>
      <c r="JU461">
        <v>24.14</v>
      </c>
      <c r="JV461">
        <v>18</v>
      </c>
      <c r="JW461">
        <v>546.4</v>
      </c>
      <c r="JX461">
        <v>427</v>
      </c>
      <c r="JY461">
        <v>26.2343</v>
      </c>
      <c r="JZ461">
        <v>27.6651</v>
      </c>
      <c r="KA461">
        <v>30.0003</v>
      </c>
      <c r="KB461">
        <v>27.531</v>
      </c>
      <c r="KC461">
        <v>27.5503</v>
      </c>
      <c r="KD461">
        <v>41.2676</v>
      </c>
      <c r="KE461">
        <v>29.8851</v>
      </c>
      <c r="KF461">
        <v>46.1658</v>
      </c>
      <c r="KG461">
        <v>26.1944</v>
      </c>
      <c r="KH461">
        <v>989.17</v>
      </c>
      <c r="KI461">
        <v>20.9068</v>
      </c>
      <c r="KJ461">
        <v>92.8226</v>
      </c>
      <c r="KK461">
        <v>98.8538</v>
      </c>
    </row>
    <row r="462" spans="1:297">
      <c r="A462">
        <v>446</v>
      </c>
      <c r="B462">
        <v>1759259298</v>
      </c>
      <c r="C462">
        <v>9457</v>
      </c>
      <c r="D462" t="s">
        <v>1338</v>
      </c>
      <c r="E462" t="s">
        <v>1339</v>
      </c>
      <c r="F462">
        <v>5</v>
      </c>
      <c r="G462" t="s">
        <v>1221</v>
      </c>
      <c r="H462" t="s">
        <v>436</v>
      </c>
      <c r="I462">
        <v>1759259289.84615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995.368283058447</v>
      </c>
      <c r="AK462">
        <v>967.173539393939</v>
      </c>
      <c r="AL462">
        <v>3.54607682229915</v>
      </c>
      <c r="AM462">
        <v>62.8518572753669</v>
      </c>
      <c r="AN462">
        <f>(AP462 - AO462 + DY462*1E3/(8.314*(EA462+273.15)) * AR462/DX462 * AQ462) * DX462/(100*DL462) * 1000/(1000 - AP462)</f>
        <v>0</v>
      </c>
      <c r="AO462">
        <v>20.9230702862442</v>
      </c>
      <c r="AP462">
        <v>22.8986854545455</v>
      </c>
      <c r="AQ462">
        <v>-1.55212044166339e-05</v>
      </c>
      <c r="AR462">
        <v>103.925348204212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2.44</v>
      </c>
      <c r="DM462">
        <v>0.5</v>
      </c>
      <c r="DN462" t="s">
        <v>438</v>
      </c>
      <c r="DO462">
        <v>2</v>
      </c>
      <c r="DP462" t="b">
        <v>1</v>
      </c>
      <c r="DQ462">
        <v>1759259289.84615</v>
      </c>
      <c r="DR462">
        <v>921.026153846154</v>
      </c>
      <c r="DS462">
        <v>958.413692307692</v>
      </c>
      <c r="DT462">
        <v>22.9043538461538</v>
      </c>
      <c r="DU462">
        <v>20.9224769230769</v>
      </c>
      <c r="DV462">
        <v>914.546461538461</v>
      </c>
      <c r="DW462">
        <v>22.5116461538462</v>
      </c>
      <c r="DX462">
        <v>500.019</v>
      </c>
      <c r="DY462">
        <v>90.5867692307692</v>
      </c>
      <c r="DZ462">
        <v>0.0272157</v>
      </c>
      <c r="EA462">
        <v>29.6318461538462</v>
      </c>
      <c r="EB462">
        <v>29.9991538461538</v>
      </c>
      <c r="EC462">
        <v>999.9</v>
      </c>
      <c r="ED462">
        <v>0</v>
      </c>
      <c r="EE462">
        <v>0</v>
      </c>
      <c r="EF462">
        <v>10009.8023076923</v>
      </c>
      <c r="EG462">
        <v>0</v>
      </c>
      <c r="EH462">
        <v>9.23268846153846</v>
      </c>
      <c r="EI462">
        <v>-37.3875153846154</v>
      </c>
      <c r="EJ462">
        <v>942.616</v>
      </c>
      <c r="EK462">
        <v>978.894538461539</v>
      </c>
      <c r="EL462">
        <v>1.98185538461538</v>
      </c>
      <c r="EM462">
        <v>958.413692307692</v>
      </c>
      <c r="EN462">
        <v>20.9224769230769</v>
      </c>
      <c r="EO462">
        <v>2.07483</v>
      </c>
      <c r="EP462">
        <v>1.8953</v>
      </c>
      <c r="EQ462">
        <v>18.0272538461538</v>
      </c>
      <c r="ER462">
        <v>16.5957538461538</v>
      </c>
      <c r="ES462">
        <v>2000.04230769231</v>
      </c>
      <c r="ET462">
        <v>0.979993769230769</v>
      </c>
      <c r="EU462">
        <v>0.0200063153846154</v>
      </c>
      <c r="EV462">
        <v>0</v>
      </c>
      <c r="EW462">
        <v>478.361</v>
      </c>
      <c r="EX462">
        <v>5.00016</v>
      </c>
      <c r="EY462">
        <v>9720.92384615385</v>
      </c>
      <c r="EZ462">
        <v>18234.5384615385</v>
      </c>
      <c r="FA462">
        <v>48.4709230769231</v>
      </c>
      <c r="FB462">
        <v>48.875</v>
      </c>
      <c r="FC462">
        <v>48.8168461538462</v>
      </c>
      <c r="FD462">
        <v>48.5716923076923</v>
      </c>
      <c r="FE462">
        <v>50.2929230769231</v>
      </c>
      <c r="FF462">
        <v>1955.13230769231</v>
      </c>
      <c r="FG462">
        <v>39.91</v>
      </c>
      <c r="FH462">
        <v>0</v>
      </c>
      <c r="FI462">
        <v>1759259305.6</v>
      </c>
      <c r="FJ462">
        <v>0</v>
      </c>
      <c r="FK462">
        <v>478.342384615385</v>
      </c>
      <c r="FL462">
        <v>4.39507692761123</v>
      </c>
      <c r="FM462">
        <v>76.0259828582706</v>
      </c>
      <c r="FN462">
        <v>9721.79230769231</v>
      </c>
      <c r="FO462">
        <v>15</v>
      </c>
      <c r="FP462">
        <v>0</v>
      </c>
      <c r="FQ462" t="s">
        <v>439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-37.1278428571429</v>
      </c>
      <c r="GD462">
        <v>-4.26201038961045</v>
      </c>
      <c r="GE462">
        <v>0.779120722091151</v>
      </c>
      <c r="GF462">
        <v>0</v>
      </c>
      <c r="GG462">
        <v>478.143617647059</v>
      </c>
      <c r="GH462">
        <v>3.89150496143882</v>
      </c>
      <c r="GI462">
        <v>0.436839653898308</v>
      </c>
      <c r="GJ462">
        <v>-1</v>
      </c>
      <c r="GK462">
        <v>1.98286142857143</v>
      </c>
      <c r="GL462">
        <v>-0.0286402597402625</v>
      </c>
      <c r="GM462">
        <v>0.00334454678503364</v>
      </c>
      <c r="GN462">
        <v>1</v>
      </c>
      <c r="GO462">
        <v>1</v>
      </c>
      <c r="GP462">
        <v>2</v>
      </c>
      <c r="GQ462" t="s">
        <v>440</v>
      </c>
      <c r="GR462">
        <v>3.12535</v>
      </c>
      <c r="GS462">
        <v>2.65296</v>
      </c>
      <c r="GT462">
        <v>0.159143</v>
      </c>
      <c r="GU462">
        <v>0.163596</v>
      </c>
      <c r="GV462">
        <v>0.0983325</v>
      </c>
      <c r="GW462">
        <v>0.0928279</v>
      </c>
      <c r="GX462">
        <v>21605.9</v>
      </c>
      <c r="GY462">
        <v>20435.1</v>
      </c>
      <c r="GZ462">
        <v>22976.3</v>
      </c>
      <c r="HA462">
        <v>23787</v>
      </c>
      <c r="HB462">
        <v>35302.6</v>
      </c>
      <c r="HC462">
        <v>35721.2</v>
      </c>
      <c r="HD462">
        <v>41411</v>
      </c>
      <c r="HE462">
        <v>42414.7</v>
      </c>
      <c r="HF462">
        <v>1.91092</v>
      </c>
      <c r="HG462">
        <v>1.81273</v>
      </c>
      <c r="HH462">
        <v>0.176616</v>
      </c>
      <c r="HI462">
        <v>0</v>
      </c>
      <c r="HJ462">
        <v>27.1236</v>
      </c>
      <c r="HK462">
        <v>999.9</v>
      </c>
      <c r="HL462">
        <v>53.492</v>
      </c>
      <c r="HM462">
        <v>30.001</v>
      </c>
      <c r="HN462">
        <v>25.1599</v>
      </c>
      <c r="HO462">
        <v>54.0896</v>
      </c>
      <c r="HP462">
        <v>42.52</v>
      </c>
      <c r="HQ462">
        <v>1</v>
      </c>
      <c r="HR462">
        <v>0.0110518</v>
      </c>
      <c r="HS462">
        <v>0.373894</v>
      </c>
      <c r="HT462">
        <v>20.2175</v>
      </c>
      <c r="HU462">
        <v>5.23316</v>
      </c>
      <c r="HV462">
        <v>11.992</v>
      </c>
      <c r="HW462">
        <v>4.9557</v>
      </c>
      <c r="HX462">
        <v>3.30398</v>
      </c>
      <c r="HY462">
        <v>52.5</v>
      </c>
      <c r="HZ462">
        <v>9999</v>
      </c>
      <c r="IA462">
        <v>9999</v>
      </c>
      <c r="IB462">
        <v>9999</v>
      </c>
      <c r="IC462">
        <v>1.86847</v>
      </c>
      <c r="ID462">
        <v>1.86418</v>
      </c>
      <c r="IE462">
        <v>1.87181</v>
      </c>
      <c r="IF462">
        <v>1.86264</v>
      </c>
      <c r="IG462">
        <v>1.86211</v>
      </c>
      <c r="IH462">
        <v>1.86852</v>
      </c>
      <c r="II462">
        <v>1.85867</v>
      </c>
      <c r="IJ462">
        <v>1.86508</v>
      </c>
      <c r="IK462">
        <v>5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6.532</v>
      </c>
      <c r="IY462">
        <v>0.3926</v>
      </c>
      <c r="IZ462">
        <v>3.97360106167472</v>
      </c>
      <c r="JA462">
        <v>0.00378919108122332</v>
      </c>
      <c r="JB462">
        <v>-1.39025892724049e-06</v>
      </c>
      <c r="JC462">
        <v>2.66215117939144e-10</v>
      </c>
      <c r="JD462">
        <v>0.0716792814121334</v>
      </c>
      <c r="JE462">
        <v>0.00926075309058177</v>
      </c>
      <c r="JF462">
        <v>8.50568971851429e-05</v>
      </c>
      <c r="JG462">
        <v>6.08600627940814e-06</v>
      </c>
      <c r="JH462">
        <v>1</v>
      </c>
      <c r="JI462">
        <v>1927</v>
      </c>
      <c r="JJ462">
        <v>1</v>
      </c>
      <c r="JK462">
        <v>28</v>
      </c>
      <c r="JL462">
        <v>29320988.3</v>
      </c>
      <c r="JM462">
        <v>29320988.3</v>
      </c>
      <c r="JN462">
        <v>2.09229</v>
      </c>
      <c r="JO462">
        <v>2.36084</v>
      </c>
      <c r="JP462">
        <v>1.49902</v>
      </c>
      <c r="JQ462">
        <v>2.32666</v>
      </c>
      <c r="JR462">
        <v>1.54419</v>
      </c>
      <c r="JS462">
        <v>2.30347</v>
      </c>
      <c r="JT462">
        <v>35.3596</v>
      </c>
      <c r="JU462">
        <v>24.14</v>
      </c>
      <c r="JV462">
        <v>18</v>
      </c>
      <c r="JW462">
        <v>546.481</v>
      </c>
      <c r="JX462">
        <v>427.085</v>
      </c>
      <c r="JY462">
        <v>26.1983</v>
      </c>
      <c r="JZ462">
        <v>27.6651</v>
      </c>
      <c r="KA462">
        <v>30.0003</v>
      </c>
      <c r="KB462">
        <v>27.531</v>
      </c>
      <c r="KC462">
        <v>27.5519</v>
      </c>
      <c r="KD462">
        <v>41.8838</v>
      </c>
      <c r="KE462">
        <v>29.8851</v>
      </c>
      <c r="KF462">
        <v>46.1658</v>
      </c>
      <c r="KG462">
        <v>26.2063</v>
      </c>
      <c r="KH462">
        <v>1009.39</v>
      </c>
      <c r="KI462">
        <v>20.9068</v>
      </c>
      <c r="KJ462">
        <v>92.822</v>
      </c>
      <c r="KK462">
        <v>98.8539</v>
      </c>
    </row>
    <row r="463" spans="1:297">
      <c r="A463">
        <v>447</v>
      </c>
      <c r="B463">
        <v>1759259303</v>
      </c>
      <c r="C463">
        <v>9462</v>
      </c>
      <c r="D463" t="s">
        <v>1340</v>
      </c>
      <c r="E463" t="s">
        <v>1341</v>
      </c>
      <c r="F463">
        <v>5</v>
      </c>
      <c r="G463" t="s">
        <v>1221</v>
      </c>
      <c r="H463" t="s">
        <v>436</v>
      </c>
      <c r="I463">
        <v>1759259294.84615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1012.34015079847</v>
      </c>
      <c r="AK463">
        <v>984.1104</v>
      </c>
      <c r="AL463">
        <v>3.37358797985432</v>
      </c>
      <c r="AM463">
        <v>62.8518572753669</v>
      </c>
      <c r="AN463">
        <f>(AP463 - AO463 + DY463*1E3/(8.314*(EA463+273.15)) * AR463/DX463 * AQ463) * DX463/(100*DL463) * 1000/(1000 - AP463)</f>
        <v>0</v>
      </c>
      <c r="AO463">
        <v>20.9224771834151</v>
      </c>
      <c r="AP463">
        <v>22.8966818181818</v>
      </c>
      <c r="AQ463">
        <v>-8.3457071251909e-06</v>
      </c>
      <c r="AR463">
        <v>103.925348204212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2.44</v>
      </c>
      <c r="DM463">
        <v>0.5</v>
      </c>
      <c r="DN463" t="s">
        <v>438</v>
      </c>
      <c r="DO463">
        <v>2</v>
      </c>
      <c r="DP463" t="b">
        <v>1</v>
      </c>
      <c r="DQ463">
        <v>1759259294.84615</v>
      </c>
      <c r="DR463">
        <v>937.697230769231</v>
      </c>
      <c r="DS463">
        <v>975.123</v>
      </c>
      <c r="DT463">
        <v>22.9013461538462</v>
      </c>
      <c r="DU463">
        <v>20.9223769230769</v>
      </c>
      <c r="DV463">
        <v>931.186</v>
      </c>
      <c r="DW463">
        <v>22.5087153846154</v>
      </c>
      <c r="DX463">
        <v>500.001769230769</v>
      </c>
      <c r="DY463">
        <v>90.5866153846154</v>
      </c>
      <c r="DZ463">
        <v>0.0271715923076923</v>
      </c>
      <c r="EA463">
        <v>29.6321307692308</v>
      </c>
      <c r="EB463">
        <v>30.0016307692308</v>
      </c>
      <c r="EC463">
        <v>999.9</v>
      </c>
      <c r="ED463">
        <v>0</v>
      </c>
      <c r="EE463">
        <v>0</v>
      </c>
      <c r="EF463">
        <v>10013.2215384615</v>
      </c>
      <c r="EG463">
        <v>0</v>
      </c>
      <c r="EH463">
        <v>9.22840846153846</v>
      </c>
      <c r="EI463">
        <v>-37.4258692307692</v>
      </c>
      <c r="EJ463">
        <v>959.675076923077</v>
      </c>
      <c r="EK463">
        <v>995.960923076923</v>
      </c>
      <c r="EL463">
        <v>1.97895846153846</v>
      </c>
      <c r="EM463">
        <v>975.123</v>
      </c>
      <c r="EN463">
        <v>20.9223769230769</v>
      </c>
      <c r="EO463">
        <v>2.07455615384615</v>
      </c>
      <c r="EP463">
        <v>1.89528769230769</v>
      </c>
      <c r="EQ463">
        <v>18.0251461538462</v>
      </c>
      <c r="ER463">
        <v>16.5956538461538</v>
      </c>
      <c r="ES463">
        <v>2000.02</v>
      </c>
      <c r="ET463">
        <v>0.979993615384615</v>
      </c>
      <c r="EU463">
        <v>0.0200065307692308</v>
      </c>
      <c r="EV463">
        <v>0</v>
      </c>
      <c r="EW463">
        <v>478.727076923077</v>
      </c>
      <c r="EX463">
        <v>5.00016</v>
      </c>
      <c r="EY463">
        <v>9727.08615384615</v>
      </c>
      <c r="EZ463">
        <v>18234.3384615385</v>
      </c>
      <c r="FA463">
        <v>48.4660769230769</v>
      </c>
      <c r="FB463">
        <v>48.875</v>
      </c>
      <c r="FC463">
        <v>48.8216923076923</v>
      </c>
      <c r="FD463">
        <v>48.5716923076923</v>
      </c>
      <c r="FE463">
        <v>50.2881538461538</v>
      </c>
      <c r="FF463">
        <v>1955.11</v>
      </c>
      <c r="FG463">
        <v>39.91</v>
      </c>
      <c r="FH463">
        <v>0</v>
      </c>
      <c r="FI463">
        <v>1759259310.4</v>
      </c>
      <c r="FJ463">
        <v>0</v>
      </c>
      <c r="FK463">
        <v>478.693730769231</v>
      </c>
      <c r="FL463">
        <v>3.68235896717129</v>
      </c>
      <c r="FM463">
        <v>73.1480341138227</v>
      </c>
      <c r="FN463">
        <v>9727.83846153846</v>
      </c>
      <c r="FO463">
        <v>15</v>
      </c>
      <c r="FP463">
        <v>0</v>
      </c>
      <c r="FQ463" t="s">
        <v>439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-37.46168</v>
      </c>
      <c r="GD463">
        <v>-2.18145563909779</v>
      </c>
      <c r="GE463">
        <v>0.676904990822198</v>
      </c>
      <c r="GF463">
        <v>0</v>
      </c>
      <c r="GG463">
        <v>478.455</v>
      </c>
      <c r="GH463">
        <v>4.06429335953166</v>
      </c>
      <c r="GI463">
        <v>0.448158782260981</v>
      </c>
      <c r="GJ463">
        <v>-1</v>
      </c>
      <c r="GK463">
        <v>1.9803635</v>
      </c>
      <c r="GL463">
        <v>-0.0402157894736834</v>
      </c>
      <c r="GM463">
        <v>0.00406986028629977</v>
      </c>
      <c r="GN463">
        <v>1</v>
      </c>
      <c r="GO463">
        <v>1</v>
      </c>
      <c r="GP463">
        <v>2</v>
      </c>
      <c r="GQ463" t="s">
        <v>440</v>
      </c>
      <c r="GR463">
        <v>3.12524</v>
      </c>
      <c r="GS463">
        <v>2.65284</v>
      </c>
      <c r="GT463">
        <v>0.160977</v>
      </c>
      <c r="GU463">
        <v>0.165543</v>
      </c>
      <c r="GV463">
        <v>0.09832</v>
      </c>
      <c r="GW463">
        <v>0.09282</v>
      </c>
      <c r="GX463">
        <v>21558.7</v>
      </c>
      <c r="GY463">
        <v>20387.5</v>
      </c>
      <c r="GZ463">
        <v>22976.3</v>
      </c>
      <c r="HA463">
        <v>23786.9</v>
      </c>
      <c r="HB463">
        <v>35303.2</v>
      </c>
      <c r="HC463">
        <v>35721.5</v>
      </c>
      <c r="HD463">
        <v>41410.9</v>
      </c>
      <c r="HE463">
        <v>42414.4</v>
      </c>
      <c r="HF463">
        <v>1.91075</v>
      </c>
      <c r="HG463">
        <v>1.81288</v>
      </c>
      <c r="HH463">
        <v>0.176258</v>
      </c>
      <c r="HI463">
        <v>0</v>
      </c>
      <c r="HJ463">
        <v>27.1228</v>
      </c>
      <c r="HK463">
        <v>999.9</v>
      </c>
      <c r="HL463">
        <v>53.492</v>
      </c>
      <c r="HM463">
        <v>29.991</v>
      </c>
      <c r="HN463">
        <v>25.1441</v>
      </c>
      <c r="HO463">
        <v>54.2496</v>
      </c>
      <c r="HP463">
        <v>42.6322</v>
      </c>
      <c r="HQ463">
        <v>1</v>
      </c>
      <c r="HR463">
        <v>0.0111992</v>
      </c>
      <c r="HS463">
        <v>0.352454</v>
      </c>
      <c r="HT463">
        <v>20.2175</v>
      </c>
      <c r="HU463">
        <v>5.23301</v>
      </c>
      <c r="HV463">
        <v>11.992</v>
      </c>
      <c r="HW463">
        <v>4.95575</v>
      </c>
      <c r="HX463">
        <v>3.30393</v>
      </c>
      <c r="HY463">
        <v>52.5</v>
      </c>
      <c r="HZ463">
        <v>9999</v>
      </c>
      <c r="IA463">
        <v>9999</v>
      </c>
      <c r="IB463">
        <v>9999</v>
      </c>
      <c r="IC463">
        <v>1.86845</v>
      </c>
      <c r="ID463">
        <v>1.86417</v>
      </c>
      <c r="IE463">
        <v>1.8718</v>
      </c>
      <c r="IF463">
        <v>1.86264</v>
      </c>
      <c r="IG463">
        <v>1.86206</v>
      </c>
      <c r="IH463">
        <v>1.86853</v>
      </c>
      <c r="II463">
        <v>1.85867</v>
      </c>
      <c r="IJ463">
        <v>1.86508</v>
      </c>
      <c r="IK463">
        <v>5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6.563</v>
      </c>
      <c r="IY463">
        <v>0.3925</v>
      </c>
      <c r="IZ463">
        <v>3.97360106167472</v>
      </c>
      <c r="JA463">
        <v>0.00378919108122332</v>
      </c>
      <c r="JB463">
        <v>-1.39025892724049e-06</v>
      </c>
      <c r="JC463">
        <v>2.66215117939144e-10</v>
      </c>
      <c r="JD463">
        <v>0.0716792814121334</v>
      </c>
      <c r="JE463">
        <v>0.00926075309058177</v>
      </c>
      <c r="JF463">
        <v>8.50568971851429e-05</v>
      </c>
      <c r="JG463">
        <v>6.08600627940814e-06</v>
      </c>
      <c r="JH463">
        <v>1</v>
      </c>
      <c r="JI463">
        <v>1927</v>
      </c>
      <c r="JJ463">
        <v>1</v>
      </c>
      <c r="JK463">
        <v>28</v>
      </c>
      <c r="JL463">
        <v>29320988.4</v>
      </c>
      <c r="JM463">
        <v>29320988.4</v>
      </c>
      <c r="JN463">
        <v>2.11792</v>
      </c>
      <c r="JO463">
        <v>2.36572</v>
      </c>
      <c r="JP463">
        <v>1.49902</v>
      </c>
      <c r="JQ463">
        <v>2.32666</v>
      </c>
      <c r="JR463">
        <v>1.54419</v>
      </c>
      <c r="JS463">
        <v>2.29004</v>
      </c>
      <c r="JT463">
        <v>35.3596</v>
      </c>
      <c r="JU463">
        <v>24.1313</v>
      </c>
      <c r="JV463">
        <v>18</v>
      </c>
      <c r="JW463">
        <v>546.367</v>
      </c>
      <c r="JX463">
        <v>427.173</v>
      </c>
      <c r="JY463">
        <v>26.2001</v>
      </c>
      <c r="JZ463">
        <v>27.6675</v>
      </c>
      <c r="KA463">
        <v>30.0002</v>
      </c>
      <c r="KB463">
        <v>27.531</v>
      </c>
      <c r="KC463">
        <v>27.5519</v>
      </c>
      <c r="KD463">
        <v>42.41</v>
      </c>
      <c r="KE463">
        <v>29.8851</v>
      </c>
      <c r="KF463">
        <v>46.1658</v>
      </c>
      <c r="KG463">
        <v>26.2024</v>
      </c>
      <c r="KH463">
        <v>1022.88</v>
      </c>
      <c r="KI463">
        <v>20.9068</v>
      </c>
      <c r="KJ463">
        <v>92.8219</v>
      </c>
      <c r="KK463">
        <v>98.8533</v>
      </c>
    </row>
    <row r="464" spans="1:297">
      <c r="A464">
        <v>448</v>
      </c>
      <c r="B464">
        <v>1759259308</v>
      </c>
      <c r="C464">
        <v>9467</v>
      </c>
      <c r="D464" t="s">
        <v>1342</v>
      </c>
      <c r="E464" t="s">
        <v>1343</v>
      </c>
      <c r="F464">
        <v>5</v>
      </c>
      <c r="G464" t="s">
        <v>1221</v>
      </c>
      <c r="H464" t="s">
        <v>436</v>
      </c>
      <c r="I464">
        <v>1759259299.84615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1030.70111266796</v>
      </c>
      <c r="AK464">
        <v>1002.25963030303</v>
      </c>
      <c r="AL464">
        <v>3.62432936930446</v>
      </c>
      <c r="AM464">
        <v>62.8518572753669</v>
      </c>
      <c r="AN464">
        <f>(AP464 - AO464 + DY464*1E3/(8.314*(EA464+273.15)) * AR464/DX464 * AQ464) * DX464/(100*DL464) * 1000/(1000 - AP464)</f>
        <v>0</v>
      </c>
      <c r="AO464">
        <v>20.9204909164819</v>
      </c>
      <c r="AP464">
        <v>22.8934587878788</v>
      </c>
      <c r="AQ464">
        <v>-7.53954731729447e-06</v>
      </c>
      <c r="AR464">
        <v>103.925348204212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2.44</v>
      </c>
      <c r="DM464">
        <v>0.5</v>
      </c>
      <c r="DN464" t="s">
        <v>438</v>
      </c>
      <c r="DO464">
        <v>2</v>
      </c>
      <c r="DP464" t="b">
        <v>1</v>
      </c>
      <c r="DQ464">
        <v>1759259299.84615</v>
      </c>
      <c r="DR464">
        <v>954.584846153846</v>
      </c>
      <c r="DS464">
        <v>992.489769230769</v>
      </c>
      <c r="DT464">
        <v>22.8977076923077</v>
      </c>
      <c r="DU464">
        <v>20.9218692307692</v>
      </c>
      <c r="DV464">
        <v>948.042</v>
      </c>
      <c r="DW464">
        <v>22.5051538461538</v>
      </c>
      <c r="DX464">
        <v>500.012615384615</v>
      </c>
      <c r="DY464">
        <v>90.5865615384616</v>
      </c>
      <c r="DZ464">
        <v>0.0271282769230769</v>
      </c>
      <c r="EA464">
        <v>29.6311307692308</v>
      </c>
      <c r="EB464">
        <v>29.9988153846154</v>
      </c>
      <c r="EC464">
        <v>999.9</v>
      </c>
      <c r="ED464">
        <v>0</v>
      </c>
      <c r="EE464">
        <v>0</v>
      </c>
      <c r="EF464">
        <v>10024.7538461538</v>
      </c>
      <c r="EG464">
        <v>0</v>
      </c>
      <c r="EH464">
        <v>9.21128846153846</v>
      </c>
      <c r="EI464">
        <v>-37.9049461538462</v>
      </c>
      <c r="EJ464">
        <v>976.954769230769</v>
      </c>
      <c r="EK464">
        <v>1013.69923076923</v>
      </c>
      <c r="EL464">
        <v>1.97584307692308</v>
      </c>
      <c r="EM464">
        <v>992.489769230769</v>
      </c>
      <c r="EN464">
        <v>20.9218692307692</v>
      </c>
      <c r="EO464">
        <v>2.07422538461538</v>
      </c>
      <c r="EP464">
        <v>1.89524</v>
      </c>
      <c r="EQ464">
        <v>18.0226230769231</v>
      </c>
      <c r="ER464">
        <v>16.5952615384615</v>
      </c>
      <c r="ES464">
        <v>2000.02153846154</v>
      </c>
      <c r="ET464">
        <v>0.979993615384615</v>
      </c>
      <c r="EU464">
        <v>0.0200065307692308</v>
      </c>
      <c r="EV464">
        <v>0</v>
      </c>
      <c r="EW464">
        <v>478.982153846154</v>
      </c>
      <c r="EX464">
        <v>5.00016</v>
      </c>
      <c r="EY464">
        <v>9733.17615384615</v>
      </c>
      <c r="EZ464">
        <v>18234.3538461538</v>
      </c>
      <c r="FA464">
        <v>48.4563846153846</v>
      </c>
      <c r="FB464">
        <v>48.875</v>
      </c>
      <c r="FC464">
        <v>48.8265384615385</v>
      </c>
      <c r="FD464">
        <v>48.5765384615385</v>
      </c>
      <c r="FE464">
        <v>50.2833846153846</v>
      </c>
      <c r="FF464">
        <v>1955.11153846154</v>
      </c>
      <c r="FG464">
        <v>39.91</v>
      </c>
      <c r="FH464">
        <v>0</v>
      </c>
      <c r="FI464">
        <v>1759259315.2</v>
      </c>
      <c r="FJ464">
        <v>0</v>
      </c>
      <c r="FK464">
        <v>478.982346153846</v>
      </c>
      <c r="FL464">
        <v>3.51928205535373</v>
      </c>
      <c r="FM464">
        <v>73.0557265142666</v>
      </c>
      <c r="FN464">
        <v>9733.55923076923</v>
      </c>
      <c r="FO464">
        <v>15</v>
      </c>
      <c r="FP464">
        <v>0</v>
      </c>
      <c r="FQ464" t="s">
        <v>439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-37.5851476190476</v>
      </c>
      <c r="GD464">
        <v>-4.9698233766234</v>
      </c>
      <c r="GE464">
        <v>0.762659966432678</v>
      </c>
      <c r="GF464">
        <v>0</v>
      </c>
      <c r="GG464">
        <v>478.797176470588</v>
      </c>
      <c r="GH464">
        <v>3.3905882345387</v>
      </c>
      <c r="GI464">
        <v>0.372762301693739</v>
      </c>
      <c r="GJ464">
        <v>-1</v>
      </c>
      <c r="GK464">
        <v>1.97778142857143</v>
      </c>
      <c r="GL464">
        <v>-0.0367511688311677</v>
      </c>
      <c r="GM464">
        <v>0.00396204647182463</v>
      </c>
      <c r="GN464">
        <v>1</v>
      </c>
      <c r="GO464">
        <v>1</v>
      </c>
      <c r="GP464">
        <v>2</v>
      </c>
      <c r="GQ464" t="s">
        <v>440</v>
      </c>
      <c r="GR464">
        <v>3.12538</v>
      </c>
      <c r="GS464">
        <v>2.65303</v>
      </c>
      <c r="GT464">
        <v>0.162866</v>
      </c>
      <c r="GU464">
        <v>0.167213</v>
      </c>
      <c r="GV464">
        <v>0.0983123</v>
      </c>
      <c r="GW464">
        <v>0.0928142</v>
      </c>
      <c r="GX464">
        <v>21510.3</v>
      </c>
      <c r="GY464">
        <v>20346.5</v>
      </c>
      <c r="GZ464">
        <v>22976.4</v>
      </c>
      <c r="HA464">
        <v>23786.7</v>
      </c>
      <c r="HB464">
        <v>35303.8</v>
      </c>
      <c r="HC464">
        <v>35721.6</v>
      </c>
      <c r="HD464">
        <v>41411.1</v>
      </c>
      <c r="HE464">
        <v>42414.1</v>
      </c>
      <c r="HF464">
        <v>1.91107</v>
      </c>
      <c r="HG464">
        <v>1.81255</v>
      </c>
      <c r="HH464">
        <v>0.176713</v>
      </c>
      <c r="HI464">
        <v>0</v>
      </c>
      <c r="HJ464">
        <v>27.1212</v>
      </c>
      <c r="HK464">
        <v>999.9</v>
      </c>
      <c r="HL464">
        <v>53.467</v>
      </c>
      <c r="HM464">
        <v>30.001</v>
      </c>
      <c r="HN464">
        <v>25.1475</v>
      </c>
      <c r="HO464">
        <v>53.5096</v>
      </c>
      <c r="HP464">
        <v>42.6402</v>
      </c>
      <c r="HQ464">
        <v>1</v>
      </c>
      <c r="HR464">
        <v>0.0111941</v>
      </c>
      <c r="HS464">
        <v>0.340558</v>
      </c>
      <c r="HT464">
        <v>20.2176</v>
      </c>
      <c r="HU464">
        <v>5.23346</v>
      </c>
      <c r="HV464">
        <v>11.992</v>
      </c>
      <c r="HW464">
        <v>4.9558</v>
      </c>
      <c r="HX464">
        <v>3.30395</v>
      </c>
      <c r="HY464">
        <v>52.5</v>
      </c>
      <c r="HZ464">
        <v>9999</v>
      </c>
      <c r="IA464">
        <v>9999</v>
      </c>
      <c r="IB464">
        <v>9999</v>
      </c>
      <c r="IC464">
        <v>1.86846</v>
      </c>
      <c r="ID464">
        <v>1.86419</v>
      </c>
      <c r="IE464">
        <v>1.87181</v>
      </c>
      <c r="IF464">
        <v>1.86264</v>
      </c>
      <c r="IG464">
        <v>1.86207</v>
      </c>
      <c r="IH464">
        <v>1.86852</v>
      </c>
      <c r="II464">
        <v>1.85867</v>
      </c>
      <c r="IJ464">
        <v>1.86508</v>
      </c>
      <c r="IK464">
        <v>5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6.595</v>
      </c>
      <c r="IY464">
        <v>0.3925</v>
      </c>
      <c r="IZ464">
        <v>3.97360106167472</v>
      </c>
      <c r="JA464">
        <v>0.00378919108122332</v>
      </c>
      <c r="JB464">
        <v>-1.39025892724049e-06</v>
      </c>
      <c r="JC464">
        <v>2.66215117939144e-10</v>
      </c>
      <c r="JD464">
        <v>0.0716792814121334</v>
      </c>
      <c r="JE464">
        <v>0.00926075309058177</v>
      </c>
      <c r="JF464">
        <v>8.50568971851429e-05</v>
      </c>
      <c r="JG464">
        <v>6.08600627940814e-06</v>
      </c>
      <c r="JH464">
        <v>1</v>
      </c>
      <c r="JI464">
        <v>1927</v>
      </c>
      <c r="JJ464">
        <v>1</v>
      </c>
      <c r="JK464">
        <v>28</v>
      </c>
      <c r="JL464">
        <v>29320988.5</v>
      </c>
      <c r="JM464">
        <v>29320988.5</v>
      </c>
      <c r="JN464">
        <v>2.14233</v>
      </c>
      <c r="JO464">
        <v>2.36084</v>
      </c>
      <c r="JP464">
        <v>1.49902</v>
      </c>
      <c r="JQ464">
        <v>2.32666</v>
      </c>
      <c r="JR464">
        <v>1.54419</v>
      </c>
      <c r="JS464">
        <v>2.31934</v>
      </c>
      <c r="JT464">
        <v>35.3596</v>
      </c>
      <c r="JU464">
        <v>24.1313</v>
      </c>
      <c r="JV464">
        <v>18</v>
      </c>
      <c r="JW464">
        <v>546.598</v>
      </c>
      <c r="JX464">
        <v>426.987</v>
      </c>
      <c r="JY464">
        <v>26.1984</v>
      </c>
      <c r="JZ464">
        <v>27.6675</v>
      </c>
      <c r="KA464">
        <v>30.0002</v>
      </c>
      <c r="KB464">
        <v>27.5333</v>
      </c>
      <c r="KC464">
        <v>27.5525</v>
      </c>
      <c r="KD464">
        <v>43.021</v>
      </c>
      <c r="KE464">
        <v>29.8851</v>
      </c>
      <c r="KF464">
        <v>46.1658</v>
      </c>
      <c r="KG464">
        <v>26.2008</v>
      </c>
      <c r="KH464">
        <v>1043.27</v>
      </c>
      <c r="KI464">
        <v>20.9068</v>
      </c>
      <c r="KJ464">
        <v>92.8224</v>
      </c>
      <c r="KK464">
        <v>98.8526</v>
      </c>
    </row>
    <row r="465" spans="1:297">
      <c r="A465">
        <v>449</v>
      </c>
      <c r="B465">
        <v>1759259313</v>
      </c>
      <c r="C465">
        <v>9472</v>
      </c>
      <c r="D465" t="s">
        <v>1344</v>
      </c>
      <c r="E465" t="s">
        <v>1345</v>
      </c>
      <c r="F465">
        <v>5</v>
      </c>
      <c r="G465" t="s">
        <v>1221</v>
      </c>
      <c r="H465" t="s">
        <v>436</v>
      </c>
      <c r="I465">
        <v>1759259304.84615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1047.01628630445</v>
      </c>
      <c r="AK465">
        <v>1018.9692969697</v>
      </c>
      <c r="AL465">
        <v>3.3440630447712</v>
      </c>
      <c r="AM465">
        <v>62.8518572753669</v>
      </c>
      <c r="AN465">
        <f>(AP465 - AO465 + DY465*1E3/(8.314*(EA465+273.15)) * AR465/DX465 * AQ465) * DX465/(100*DL465) * 1000/(1000 - AP465)</f>
        <v>0</v>
      </c>
      <c r="AO465">
        <v>20.9190515060883</v>
      </c>
      <c r="AP465">
        <v>22.8914254545455</v>
      </c>
      <c r="AQ465">
        <v>-4.97647462658433e-06</v>
      </c>
      <c r="AR465">
        <v>103.925348204212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2.44</v>
      </c>
      <c r="DM465">
        <v>0.5</v>
      </c>
      <c r="DN465" t="s">
        <v>438</v>
      </c>
      <c r="DO465">
        <v>2</v>
      </c>
      <c r="DP465" t="b">
        <v>1</v>
      </c>
      <c r="DQ465">
        <v>1759259304.84615</v>
      </c>
      <c r="DR465">
        <v>971.586307692308</v>
      </c>
      <c r="DS465">
        <v>1009.40376923077</v>
      </c>
      <c r="DT465">
        <v>22.8947230769231</v>
      </c>
      <c r="DU465">
        <v>20.9205769230769</v>
      </c>
      <c r="DV465">
        <v>965.011769230769</v>
      </c>
      <c r="DW465">
        <v>22.5022307692308</v>
      </c>
      <c r="DX465">
        <v>500.023769230769</v>
      </c>
      <c r="DY465">
        <v>90.5862461538462</v>
      </c>
      <c r="DZ465">
        <v>0.0271527</v>
      </c>
      <c r="EA465">
        <v>29.6312538461539</v>
      </c>
      <c r="EB465">
        <v>30.0022769230769</v>
      </c>
      <c r="EC465">
        <v>999.9</v>
      </c>
      <c r="ED465">
        <v>0</v>
      </c>
      <c r="EE465">
        <v>0</v>
      </c>
      <c r="EF465">
        <v>10010.4753846154</v>
      </c>
      <c r="EG465">
        <v>0</v>
      </c>
      <c r="EH465">
        <v>9.19823461538462</v>
      </c>
      <c r="EI465">
        <v>-37.8177461538462</v>
      </c>
      <c r="EJ465">
        <v>994.351307692308</v>
      </c>
      <c r="EK465">
        <v>1030.97307692308</v>
      </c>
      <c r="EL465">
        <v>1.97416076923077</v>
      </c>
      <c r="EM465">
        <v>1009.40376923077</v>
      </c>
      <c r="EN465">
        <v>20.9205769230769</v>
      </c>
      <c r="EO465">
        <v>2.07394769230769</v>
      </c>
      <c r="EP465">
        <v>1.89511538461538</v>
      </c>
      <c r="EQ465">
        <v>18.0204923076923</v>
      </c>
      <c r="ER465">
        <v>16.5942307692308</v>
      </c>
      <c r="ES465">
        <v>2000.02</v>
      </c>
      <c r="ET465">
        <v>0.979993615384615</v>
      </c>
      <c r="EU465">
        <v>0.0200065384615385</v>
      </c>
      <c r="EV465">
        <v>0</v>
      </c>
      <c r="EW465">
        <v>479.206153846154</v>
      </c>
      <c r="EX465">
        <v>5.00016</v>
      </c>
      <c r="EY465">
        <v>9738.97076923077</v>
      </c>
      <c r="EZ465">
        <v>18234.3307692308</v>
      </c>
      <c r="FA465">
        <v>48.4563846153846</v>
      </c>
      <c r="FB465">
        <v>48.875</v>
      </c>
      <c r="FC465">
        <v>48.8216923076923</v>
      </c>
      <c r="FD465">
        <v>48.5668461538462</v>
      </c>
      <c r="FE465">
        <v>50.2929230769231</v>
      </c>
      <c r="FF465">
        <v>1955.11</v>
      </c>
      <c r="FG465">
        <v>39.91</v>
      </c>
      <c r="FH465">
        <v>0</v>
      </c>
      <c r="FI465">
        <v>1759259320.6</v>
      </c>
      <c r="FJ465">
        <v>0</v>
      </c>
      <c r="FK465">
        <v>479.27672</v>
      </c>
      <c r="FL465">
        <v>2.48676923494655</v>
      </c>
      <c r="FM465">
        <v>65.6976924467055</v>
      </c>
      <c r="FN465">
        <v>9740.1436</v>
      </c>
      <c r="FO465">
        <v>15</v>
      </c>
      <c r="FP465">
        <v>0</v>
      </c>
      <c r="FQ465" t="s">
        <v>439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-37.859555</v>
      </c>
      <c r="GD465">
        <v>0.646876691729277</v>
      </c>
      <c r="GE465">
        <v>0.520942191106653</v>
      </c>
      <c r="GF465">
        <v>0</v>
      </c>
      <c r="GG465">
        <v>479.043147058824</v>
      </c>
      <c r="GH465">
        <v>3.1023529408836</v>
      </c>
      <c r="GI465">
        <v>0.361319895119268</v>
      </c>
      <c r="GJ465">
        <v>-1</v>
      </c>
      <c r="GK465">
        <v>1.9749115</v>
      </c>
      <c r="GL465">
        <v>-0.0190714285714318</v>
      </c>
      <c r="GM465">
        <v>0.0021405729957187</v>
      </c>
      <c r="GN465">
        <v>1</v>
      </c>
      <c r="GO465">
        <v>1</v>
      </c>
      <c r="GP465">
        <v>2</v>
      </c>
      <c r="GQ465" t="s">
        <v>440</v>
      </c>
      <c r="GR465">
        <v>3.12514</v>
      </c>
      <c r="GS465">
        <v>2.65275</v>
      </c>
      <c r="GT465">
        <v>0.164654</v>
      </c>
      <c r="GU465">
        <v>0.169103</v>
      </c>
      <c r="GV465">
        <v>0.098311</v>
      </c>
      <c r="GW465">
        <v>0.0928119</v>
      </c>
      <c r="GX465">
        <v>21463.9</v>
      </c>
      <c r="GY465">
        <v>20300.3</v>
      </c>
      <c r="GZ465">
        <v>22975.9</v>
      </c>
      <c r="HA465">
        <v>23786.6</v>
      </c>
      <c r="HB465">
        <v>35303.9</v>
      </c>
      <c r="HC465">
        <v>35721.7</v>
      </c>
      <c r="HD465">
        <v>41411</v>
      </c>
      <c r="HE465">
        <v>42414</v>
      </c>
      <c r="HF465">
        <v>1.91092</v>
      </c>
      <c r="HG465">
        <v>1.81297</v>
      </c>
      <c r="HH465">
        <v>0.177436</v>
      </c>
      <c r="HI465">
        <v>0</v>
      </c>
      <c r="HJ465">
        <v>27.1199</v>
      </c>
      <c r="HK465">
        <v>999.9</v>
      </c>
      <c r="HL465">
        <v>53.492</v>
      </c>
      <c r="HM465">
        <v>29.991</v>
      </c>
      <c r="HN465">
        <v>25.148</v>
      </c>
      <c r="HO465">
        <v>54.0296</v>
      </c>
      <c r="HP465">
        <v>42.6162</v>
      </c>
      <c r="HQ465">
        <v>1</v>
      </c>
      <c r="HR465">
        <v>0.0112297</v>
      </c>
      <c r="HS465">
        <v>0.336174</v>
      </c>
      <c r="HT465">
        <v>20.2176</v>
      </c>
      <c r="HU465">
        <v>5.23346</v>
      </c>
      <c r="HV465">
        <v>11.992</v>
      </c>
      <c r="HW465">
        <v>4.95575</v>
      </c>
      <c r="HX465">
        <v>3.30395</v>
      </c>
      <c r="HY465">
        <v>52.5</v>
      </c>
      <c r="HZ465">
        <v>9999</v>
      </c>
      <c r="IA465">
        <v>9999</v>
      </c>
      <c r="IB465">
        <v>9999</v>
      </c>
      <c r="IC465">
        <v>1.86845</v>
      </c>
      <c r="ID465">
        <v>1.86418</v>
      </c>
      <c r="IE465">
        <v>1.8718</v>
      </c>
      <c r="IF465">
        <v>1.86264</v>
      </c>
      <c r="IG465">
        <v>1.86212</v>
      </c>
      <c r="IH465">
        <v>1.86851</v>
      </c>
      <c r="II465">
        <v>1.85867</v>
      </c>
      <c r="IJ465">
        <v>1.86508</v>
      </c>
      <c r="IK465">
        <v>5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6.625</v>
      </c>
      <c r="IY465">
        <v>0.3924</v>
      </c>
      <c r="IZ465">
        <v>3.97360106167472</v>
      </c>
      <c r="JA465">
        <v>0.00378919108122332</v>
      </c>
      <c r="JB465">
        <v>-1.39025892724049e-06</v>
      </c>
      <c r="JC465">
        <v>2.66215117939144e-10</v>
      </c>
      <c r="JD465">
        <v>0.0716792814121334</v>
      </c>
      <c r="JE465">
        <v>0.00926075309058177</v>
      </c>
      <c r="JF465">
        <v>8.50568971851429e-05</v>
      </c>
      <c r="JG465">
        <v>6.08600627940814e-06</v>
      </c>
      <c r="JH465">
        <v>1</v>
      </c>
      <c r="JI465">
        <v>1927</v>
      </c>
      <c r="JJ465">
        <v>1</v>
      </c>
      <c r="JK465">
        <v>28</v>
      </c>
      <c r="JL465">
        <v>29320988.6</v>
      </c>
      <c r="JM465">
        <v>29320988.6</v>
      </c>
      <c r="JN465">
        <v>2.17407</v>
      </c>
      <c r="JO465">
        <v>2.34741</v>
      </c>
      <c r="JP465">
        <v>1.4978</v>
      </c>
      <c r="JQ465">
        <v>2.32666</v>
      </c>
      <c r="JR465">
        <v>1.54419</v>
      </c>
      <c r="JS465">
        <v>2.36328</v>
      </c>
      <c r="JT465">
        <v>35.3596</v>
      </c>
      <c r="JU465">
        <v>24.14</v>
      </c>
      <c r="JV465">
        <v>18</v>
      </c>
      <c r="JW465">
        <v>546.5</v>
      </c>
      <c r="JX465">
        <v>427.248</v>
      </c>
      <c r="JY465">
        <v>26.1985</v>
      </c>
      <c r="JZ465">
        <v>27.669</v>
      </c>
      <c r="KA465">
        <v>30.0002</v>
      </c>
      <c r="KB465">
        <v>27.5333</v>
      </c>
      <c r="KC465">
        <v>27.5542</v>
      </c>
      <c r="KD465">
        <v>43.5458</v>
      </c>
      <c r="KE465">
        <v>29.8851</v>
      </c>
      <c r="KF465">
        <v>46.1658</v>
      </c>
      <c r="KG465">
        <v>26.1995</v>
      </c>
      <c r="KH465">
        <v>1056.78</v>
      </c>
      <c r="KI465">
        <v>20.9068</v>
      </c>
      <c r="KJ465">
        <v>92.8214</v>
      </c>
      <c r="KK465">
        <v>98.8523</v>
      </c>
    </row>
    <row r="466" spans="1:297">
      <c r="A466">
        <v>450</v>
      </c>
      <c r="B466">
        <v>1759259318</v>
      </c>
      <c r="C466">
        <v>9477</v>
      </c>
      <c r="D466" t="s">
        <v>1346</v>
      </c>
      <c r="E466" t="s">
        <v>1347</v>
      </c>
      <c r="F466">
        <v>5</v>
      </c>
      <c r="G466" t="s">
        <v>1221</v>
      </c>
      <c r="H466" t="s">
        <v>436</v>
      </c>
      <c r="I466">
        <v>1759259309.84615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1065.31934162136</v>
      </c>
      <c r="AK466">
        <v>1036.69236363636</v>
      </c>
      <c r="AL466">
        <v>3.53250224196269</v>
      </c>
      <c r="AM466">
        <v>62.8518572753669</v>
      </c>
      <c r="AN466">
        <f>(AP466 - AO466 + DY466*1E3/(8.314*(EA466+273.15)) * AR466/DX466 * AQ466) * DX466/(100*DL466) * 1000/(1000 - AP466)</f>
        <v>0</v>
      </c>
      <c r="AO466">
        <v>20.9178339738751</v>
      </c>
      <c r="AP466">
        <v>22.8869363636364</v>
      </c>
      <c r="AQ466">
        <v>-1.36244780801463e-05</v>
      </c>
      <c r="AR466">
        <v>103.925348204212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2.44</v>
      </c>
      <c r="DM466">
        <v>0.5</v>
      </c>
      <c r="DN466" t="s">
        <v>438</v>
      </c>
      <c r="DO466">
        <v>2</v>
      </c>
      <c r="DP466" t="b">
        <v>1</v>
      </c>
      <c r="DQ466">
        <v>1759259309.84615</v>
      </c>
      <c r="DR466">
        <v>988.595923076923</v>
      </c>
      <c r="DS466">
        <v>1026.63923076923</v>
      </c>
      <c r="DT466">
        <v>22.8918923076923</v>
      </c>
      <c r="DU466">
        <v>20.9190307692308</v>
      </c>
      <c r="DV466">
        <v>981.989769230769</v>
      </c>
      <c r="DW466">
        <v>22.4994538461538</v>
      </c>
      <c r="DX466">
        <v>500.009538461538</v>
      </c>
      <c r="DY466">
        <v>90.5860307692308</v>
      </c>
      <c r="DZ466">
        <v>0.0271388923076923</v>
      </c>
      <c r="EA466">
        <v>29.6329769230769</v>
      </c>
      <c r="EB466">
        <v>30.0036538461539</v>
      </c>
      <c r="EC466">
        <v>999.9</v>
      </c>
      <c r="ED466">
        <v>0</v>
      </c>
      <c r="EE466">
        <v>0</v>
      </c>
      <c r="EF466">
        <v>10003.8023076923</v>
      </c>
      <c r="EG466">
        <v>0</v>
      </c>
      <c r="EH466">
        <v>9.18603615384615</v>
      </c>
      <c r="EI466">
        <v>-38.0445</v>
      </c>
      <c r="EJ466">
        <v>1011.75653846154</v>
      </c>
      <c r="EK466">
        <v>1048.57692307692</v>
      </c>
      <c r="EL466">
        <v>1.97286923076923</v>
      </c>
      <c r="EM466">
        <v>1026.63923076923</v>
      </c>
      <c r="EN466">
        <v>20.9190307692308</v>
      </c>
      <c r="EO466">
        <v>2.07368615384615</v>
      </c>
      <c r="EP466">
        <v>1.89497230769231</v>
      </c>
      <c r="EQ466">
        <v>18.0184846153846</v>
      </c>
      <c r="ER466">
        <v>16.5930384615385</v>
      </c>
      <c r="ES466">
        <v>2000.01923076923</v>
      </c>
      <c r="ET466">
        <v>0.979993615384615</v>
      </c>
      <c r="EU466">
        <v>0.0200065384615385</v>
      </c>
      <c r="EV466">
        <v>0</v>
      </c>
      <c r="EW466">
        <v>479.392</v>
      </c>
      <c r="EX466">
        <v>5.00016</v>
      </c>
      <c r="EY466">
        <v>9744.39538461539</v>
      </c>
      <c r="EZ466">
        <v>18234.3230769231</v>
      </c>
      <c r="FA466">
        <v>48.4515384615385</v>
      </c>
      <c r="FB466">
        <v>48.875</v>
      </c>
      <c r="FC466">
        <v>48.8168461538462</v>
      </c>
      <c r="FD466">
        <v>48.5716923076923</v>
      </c>
      <c r="FE466">
        <v>50.2929230769231</v>
      </c>
      <c r="FF466">
        <v>1955.10923076923</v>
      </c>
      <c r="FG466">
        <v>39.91</v>
      </c>
      <c r="FH466">
        <v>0</v>
      </c>
      <c r="FI466">
        <v>1759259325.4</v>
      </c>
      <c r="FJ466">
        <v>0</v>
      </c>
      <c r="FK466">
        <v>479.53972</v>
      </c>
      <c r="FL466">
        <v>3.31515383882778</v>
      </c>
      <c r="FM466">
        <v>60.0153845821512</v>
      </c>
      <c r="FN466">
        <v>9745.1988</v>
      </c>
      <c r="FO466">
        <v>15</v>
      </c>
      <c r="FP466">
        <v>0</v>
      </c>
      <c r="FQ466" t="s">
        <v>439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-37.9263952380952</v>
      </c>
      <c r="GD466">
        <v>-1.61382077922078</v>
      </c>
      <c r="GE466">
        <v>0.554670334073433</v>
      </c>
      <c r="GF466">
        <v>0</v>
      </c>
      <c r="GG466">
        <v>479.331058823529</v>
      </c>
      <c r="GH466">
        <v>3.15474408030958</v>
      </c>
      <c r="GI466">
        <v>0.386706906886741</v>
      </c>
      <c r="GJ466">
        <v>-1</v>
      </c>
      <c r="GK466">
        <v>1.97364571428571</v>
      </c>
      <c r="GL466">
        <v>-0.0131002597402604</v>
      </c>
      <c r="GM466">
        <v>0.00158740150479169</v>
      </c>
      <c r="GN466">
        <v>1</v>
      </c>
      <c r="GO466">
        <v>1</v>
      </c>
      <c r="GP466">
        <v>2</v>
      </c>
      <c r="GQ466" t="s">
        <v>440</v>
      </c>
      <c r="GR466">
        <v>3.12533</v>
      </c>
      <c r="GS466">
        <v>2.65249</v>
      </c>
      <c r="GT466">
        <v>0.166484</v>
      </c>
      <c r="GU466">
        <v>0.170759</v>
      </c>
      <c r="GV466">
        <v>0.098292</v>
      </c>
      <c r="GW466">
        <v>0.0928069</v>
      </c>
      <c r="GX466">
        <v>21417</v>
      </c>
      <c r="GY466">
        <v>20259.7</v>
      </c>
      <c r="GZ466">
        <v>22976.1</v>
      </c>
      <c r="HA466">
        <v>23786.5</v>
      </c>
      <c r="HB466">
        <v>35304.8</v>
      </c>
      <c r="HC466">
        <v>35721.9</v>
      </c>
      <c r="HD466">
        <v>41410.9</v>
      </c>
      <c r="HE466">
        <v>42413.8</v>
      </c>
      <c r="HF466">
        <v>1.91103</v>
      </c>
      <c r="HG466">
        <v>1.81292</v>
      </c>
      <c r="HH466">
        <v>0.176951</v>
      </c>
      <c r="HI466">
        <v>0</v>
      </c>
      <c r="HJ466">
        <v>27.1213</v>
      </c>
      <c r="HK466">
        <v>999.9</v>
      </c>
      <c r="HL466">
        <v>53.467</v>
      </c>
      <c r="HM466">
        <v>30.001</v>
      </c>
      <c r="HN466">
        <v>25.1475</v>
      </c>
      <c r="HO466">
        <v>53.8596</v>
      </c>
      <c r="HP466">
        <v>42.5841</v>
      </c>
      <c r="HQ466">
        <v>1</v>
      </c>
      <c r="HR466">
        <v>0.011311</v>
      </c>
      <c r="HS466">
        <v>0.371991</v>
      </c>
      <c r="HT466">
        <v>20.2175</v>
      </c>
      <c r="HU466">
        <v>5.23286</v>
      </c>
      <c r="HV466">
        <v>11.992</v>
      </c>
      <c r="HW466">
        <v>4.95555</v>
      </c>
      <c r="HX466">
        <v>3.30387</v>
      </c>
      <c r="HY466">
        <v>52.5</v>
      </c>
      <c r="HZ466">
        <v>9999</v>
      </c>
      <c r="IA466">
        <v>9999</v>
      </c>
      <c r="IB466">
        <v>9999</v>
      </c>
      <c r="IC466">
        <v>1.86846</v>
      </c>
      <c r="ID466">
        <v>1.86418</v>
      </c>
      <c r="IE466">
        <v>1.8718</v>
      </c>
      <c r="IF466">
        <v>1.86264</v>
      </c>
      <c r="IG466">
        <v>1.86209</v>
      </c>
      <c r="IH466">
        <v>1.86849</v>
      </c>
      <c r="II466">
        <v>1.85867</v>
      </c>
      <c r="IJ466">
        <v>1.86508</v>
      </c>
      <c r="IK466">
        <v>5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6.65</v>
      </c>
      <c r="IY466">
        <v>0.3923</v>
      </c>
      <c r="IZ466">
        <v>3.97360106167472</v>
      </c>
      <c r="JA466">
        <v>0.00378919108122332</v>
      </c>
      <c r="JB466">
        <v>-1.39025892724049e-06</v>
      </c>
      <c r="JC466">
        <v>2.66215117939144e-10</v>
      </c>
      <c r="JD466">
        <v>0.0716792814121334</v>
      </c>
      <c r="JE466">
        <v>0.00926075309058177</v>
      </c>
      <c r="JF466">
        <v>8.50568971851429e-05</v>
      </c>
      <c r="JG466">
        <v>6.08600627940814e-06</v>
      </c>
      <c r="JH466">
        <v>1</v>
      </c>
      <c r="JI466">
        <v>1927</v>
      </c>
      <c r="JJ466">
        <v>1</v>
      </c>
      <c r="JK466">
        <v>28</v>
      </c>
      <c r="JL466">
        <v>29320988.6</v>
      </c>
      <c r="JM466">
        <v>29320988.6</v>
      </c>
      <c r="JN466">
        <v>2.19849</v>
      </c>
      <c r="JO466">
        <v>2.34619</v>
      </c>
      <c r="JP466">
        <v>1.4978</v>
      </c>
      <c r="JQ466">
        <v>2.32666</v>
      </c>
      <c r="JR466">
        <v>1.54419</v>
      </c>
      <c r="JS466">
        <v>2.33765</v>
      </c>
      <c r="JT466">
        <v>35.3365</v>
      </c>
      <c r="JU466">
        <v>24.1488</v>
      </c>
      <c r="JV466">
        <v>18</v>
      </c>
      <c r="JW466">
        <v>546.567</v>
      </c>
      <c r="JX466">
        <v>427.219</v>
      </c>
      <c r="JY466">
        <v>26.1966</v>
      </c>
      <c r="JZ466">
        <v>27.6698</v>
      </c>
      <c r="KA466">
        <v>30.0002</v>
      </c>
      <c r="KB466">
        <v>27.5336</v>
      </c>
      <c r="KC466">
        <v>27.5542</v>
      </c>
      <c r="KD466">
        <v>44.0204</v>
      </c>
      <c r="KE466">
        <v>29.8851</v>
      </c>
      <c r="KF466">
        <v>46.1658</v>
      </c>
      <c r="KG466">
        <v>26.1878</v>
      </c>
      <c r="KH466">
        <v>1077.11</v>
      </c>
      <c r="KI466">
        <v>20.9891</v>
      </c>
      <c r="KJ466">
        <v>92.8216</v>
      </c>
      <c r="KK466">
        <v>98.8518</v>
      </c>
    </row>
    <row r="467" spans="1:297">
      <c r="A467">
        <v>451</v>
      </c>
      <c r="B467">
        <v>1759259323</v>
      </c>
      <c r="C467">
        <v>9482</v>
      </c>
      <c r="D467" t="s">
        <v>1348</v>
      </c>
      <c r="E467" t="s">
        <v>1349</v>
      </c>
      <c r="F467">
        <v>5</v>
      </c>
      <c r="G467" t="s">
        <v>1221</v>
      </c>
      <c r="H467" t="s">
        <v>436</v>
      </c>
      <c r="I467">
        <v>1759259314.84615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1081.07963210862</v>
      </c>
      <c r="AK467">
        <v>1053.44006060606</v>
      </c>
      <c r="AL467">
        <v>3.32317086065331</v>
      </c>
      <c r="AM467">
        <v>62.8518572753669</v>
      </c>
      <c r="AN467">
        <f>(AP467 - AO467 + DY467*1E3/(8.314*(EA467+273.15)) * AR467/DX467 * AQ467) * DX467/(100*DL467) * 1000/(1000 - AP467)</f>
        <v>0</v>
      </c>
      <c r="AO467">
        <v>20.9168229378462</v>
      </c>
      <c r="AP467">
        <v>22.8876121212121</v>
      </c>
      <c r="AQ467">
        <v>-9.38687867417937e-08</v>
      </c>
      <c r="AR467">
        <v>103.925348204212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2.44</v>
      </c>
      <c r="DM467">
        <v>0.5</v>
      </c>
      <c r="DN467" t="s">
        <v>438</v>
      </c>
      <c r="DO467">
        <v>2</v>
      </c>
      <c r="DP467" t="b">
        <v>1</v>
      </c>
      <c r="DQ467">
        <v>1759259314.84615</v>
      </c>
      <c r="DR467">
        <v>1005.48976923077</v>
      </c>
      <c r="DS467">
        <v>1043.05615384615</v>
      </c>
      <c r="DT467">
        <v>22.8895846153846</v>
      </c>
      <c r="DU467">
        <v>20.9178153846154</v>
      </c>
      <c r="DV467">
        <v>998.852307692308</v>
      </c>
      <c r="DW467">
        <v>22.4972076923077</v>
      </c>
      <c r="DX467">
        <v>500.004307692308</v>
      </c>
      <c r="DY467">
        <v>90.5859230769231</v>
      </c>
      <c r="DZ467">
        <v>0.0272233769230769</v>
      </c>
      <c r="EA467">
        <v>29.6371</v>
      </c>
      <c r="EB467">
        <v>30.0088461538462</v>
      </c>
      <c r="EC467">
        <v>999.9</v>
      </c>
      <c r="ED467">
        <v>0</v>
      </c>
      <c r="EE467">
        <v>0</v>
      </c>
      <c r="EF467">
        <v>9986.92538461538</v>
      </c>
      <c r="EG467">
        <v>0</v>
      </c>
      <c r="EH467">
        <v>9.18753461538461</v>
      </c>
      <c r="EI467">
        <v>-37.5677923076923</v>
      </c>
      <c r="EJ467">
        <v>1029.04384615385</v>
      </c>
      <c r="EK467">
        <v>1065.34230769231</v>
      </c>
      <c r="EL467">
        <v>1.97177923076923</v>
      </c>
      <c r="EM467">
        <v>1043.05615384615</v>
      </c>
      <c r="EN467">
        <v>20.9178153846154</v>
      </c>
      <c r="EO467">
        <v>2.07347538461538</v>
      </c>
      <c r="EP467">
        <v>1.89485923076923</v>
      </c>
      <c r="EQ467">
        <v>18.0168461538462</v>
      </c>
      <c r="ER467">
        <v>16.5921</v>
      </c>
      <c r="ES467">
        <v>2000.03923076923</v>
      </c>
      <c r="ET467">
        <v>0.979993769230769</v>
      </c>
      <c r="EU467">
        <v>0.0200063153846154</v>
      </c>
      <c r="EV467">
        <v>0</v>
      </c>
      <c r="EW467">
        <v>479.633076923077</v>
      </c>
      <c r="EX467">
        <v>5.00016</v>
      </c>
      <c r="EY467">
        <v>9749.45846153846</v>
      </c>
      <c r="EZ467">
        <v>18234.5076923077</v>
      </c>
      <c r="FA467">
        <v>48.4515384615385</v>
      </c>
      <c r="FB467">
        <v>48.8797692307692</v>
      </c>
      <c r="FC467">
        <v>48.812</v>
      </c>
      <c r="FD467">
        <v>48.5813846153846</v>
      </c>
      <c r="FE467">
        <v>50.2881538461538</v>
      </c>
      <c r="FF467">
        <v>1955.12923076923</v>
      </c>
      <c r="FG467">
        <v>39.91</v>
      </c>
      <c r="FH467">
        <v>0</v>
      </c>
      <c r="FI467">
        <v>1759259330.2</v>
      </c>
      <c r="FJ467">
        <v>0</v>
      </c>
      <c r="FK467">
        <v>479.73964</v>
      </c>
      <c r="FL467">
        <v>2.9386153790891</v>
      </c>
      <c r="FM467">
        <v>57.3253846425377</v>
      </c>
      <c r="FN467">
        <v>9749.9348</v>
      </c>
      <c r="FO467">
        <v>15</v>
      </c>
      <c r="FP467">
        <v>0</v>
      </c>
      <c r="FQ467" t="s">
        <v>439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-37.74114</v>
      </c>
      <c r="GD467">
        <v>3.72382556390977</v>
      </c>
      <c r="GE467">
        <v>0.689709067940969</v>
      </c>
      <c r="GF467">
        <v>0</v>
      </c>
      <c r="GG467">
        <v>479.579617647059</v>
      </c>
      <c r="GH467">
        <v>2.90330022934441</v>
      </c>
      <c r="GI467">
        <v>0.372526747141251</v>
      </c>
      <c r="GJ467">
        <v>-1</v>
      </c>
      <c r="GK467">
        <v>1.9720705</v>
      </c>
      <c r="GL467">
        <v>-0.0141162406015021</v>
      </c>
      <c r="GM467">
        <v>0.00167778864878743</v>
      </c>
      <c r="GN467">
        <v>1</v>
      </c>
      <c r="GO467">
        <v>1</v>
      </c>
      <c r="GP467">
        <v>2</v>
      </c>
      <c r="GQ467" t="s">
        <v>440</v>
      </c>
      <c r="GR467">
        <v>3.12524</v>
      </c>
      <c r="GS467">
        <v>2.65291</v>
      </c>
      <c r="GT467">
        <v>0.168205</v>
      </c>
      <c r="GU467">
        <v>0.172437</v>
      </c>
      <c r="GV467">
        <v>0.0982951</v>
      </c>
      <c r="GW467">
        <v>0.0928086</v>
      </c>
      <c r="GX467">
        <v>21372.9</v>
      </c>
      <c r="GY467">
        <v>20218.8</v>
      </c>
      <c r="GZ467">
        <v>22976.2</v>
      </c>
      <c r="HA467">
        <v>23786.6</v>
      </c>
      <c r="HB467">
        <v>35304.8</v>
      </c>
      <c r="HC467">
        <v>35722.2</v>
      </c>
      <c r="HD467">
        <v>41411</v>
      </c>
      <c r="HE467">
        <v>42414.1</v>
      </c>
      <c r="HF467">
        <v>1.91083</v>
      </c>
      <c r="HG467">
        <v>1.81292</v>
      </c>
      <c r="HH467">
        <v>0.177614</v>
      </c>
      <c r="HI467">
        <v>0</v>
      </c>
      <c r="HJ467">
        <v>27.1227</v>
      </c>
      <c r="HK467">
        <v>999.9</v>
      </c>
      <c r="HL467">
        <v>53.467</v>
      </c>
      <c r="HM467">
        <v>29.98</v>
      </c>
      <c r="HN467">
        <v>25.1164</v>
      </c>
      <c r="HO467">
        <v>54.4996</v>
      </c>
      <c r="HP467">
        <v>42.5361</v>
      </c>
      <c r="HQ467">
        <v>1</v>
      </c>
      <c r="HR467">
        <v>0.0113084</v>
      </c>
      <c r="HS467">
        <v>0.384483</v>
      </c>
      <c r="HT467">
        <v>20.2176</v>
      </c>
      <c r="HU467">
        <v>5.23346</v>
      </c>
      <c r="HV467">
        <v>11.992</v>
      </c>
      <c r="HW467">
        <v>4.9556</v>
      </c>
      <c r="HX467">
        <v>3.3039</v>
      </c>
      <c r="HY467">
        <v>52.5</v>
      </c>
      <c r="HZ467">
        <v>9999</v>
      </c>
      <c r="IA467">
        <v>9999</v>
      </c>
      <c r="IB467">
        <v>9999</v>
      </c>
      <c r="IC467">
        <v>1.86846</v>
      </c>
      <c r="ID467">
        <v>1.86417</v>
      </c>
      <c r="IE467">
        <v>1.8718</v>
      </c>
      <c r="IF467">
        <v>1.86264</v>
      </c>
      <c r="IG467">
        <v>1.86208</v>
      </c>
      <c r="IH467">
        <v>1.86853</v>
      </c>
      <c r="II467">
        <v>1.85867</v>
      </c>
      <c r="IJ467">
        <v>1.86508</v>
      </c>
      <c r="IK467">
        <v>5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6.68</v>
      </c>
      <c r="IY467">
        <v>0.3923</v>
      </c>
      <c r="IZ467">
        <v>3.97360106167472</v>
      </c>
      <c r="JA467">
        <v>0.00378919108122332</v>
      </c>
      <c r="JB467">
        <v>-1.39025892724049e-06</v>
      </c>
      <c r="JC467">
        <v>2.66215117939144e-10</v>
      </c>
      <c r="JD467">
        <v>0.0716792814121334</v>
      </c>
      <c r="JE467">
        <v>0.00926075309058177</v>
      </c>
      <c r="JF467">
        <v>8.50568971851429e-05</v>
      </c>
      <c r="JG467">
        <v>6.08600627940814e-06</v>
      </c>
      <c r="JH467">
        <v>1</v>
      </c>
      <c r="JI467">
        <v>1927</v>
      </c>
      <c r="JJ467">
        <v>1</v>
      </c>
      <c r="JK467">
        <v>28</v>
      </c>
      <c r="JL467">
        <v>29320988.7</v>
      </c>
      <c r="JM467">
        <v>29320988.7</v>
      </c>
      <c r="JN467">
        <v>2.229</v>
      </c>
      <c r="JO467">
        <v>2.3584</v>
      </c>
      <c r="JP467">
        <v>1.49902</v>
      </c>
      <c r="JQ467">
        <v>2.32666</v>
      </c>
      <c r="JR467">
        <v>1.54419</v>
      </c>
      <c r="JS467">
        <v>2.31445</v>
      </c>
      <c r="JT467">
        <v>35.3596</v>
      </c>
      <c r="JU467">
        <v>24.14</v>
      </c>
      <c r="JV467">
        <v>18</v>
      </c>
      <c r="JW467">
        <v>546.456</v>
      </c>
      <c r="JX467">
        <v>427.221</v>
      </c>
      <c r="JY467">
        <v>26.1857</v>
      </c>
      <c r="JZ467">
        <v>27.6708</v>
      </c>
      <c r="KA467">
        <v>30.0002</v>
      </c>
      <c r="KB467">
        <v>27.5356</v>
      </c>
      <c r="KC467">
        <v>27.5544</v>
      </c>
      <c r="KD467">
        <v>44.6264</v>
      </c>
      <c r="KE467">
        <v>29.8851</v>
      </c>
      <c r="KF467">
        <v>46.1658</v>
      </c>
      <c r="KG467">
        <v>26.1805</v>
      </c>
      <c r="KH467">
        <v>1090.74</v>
      </c>
      <c r="KI467">
        <v>21.0275</v>
      </c>
      <c r="KJ467">
        <v>92.8219</v>
      </c>
      <c r="KK467">
        <v>98.8525</v>
      </c>
    </row>
    <row r="468" spans="1:297">
      <c r="A468">
        <v>452</v>
      </c>
      <c r="B468">
        <v>1759259328</v>
      </c>
      <c r="C468">
        <v>9487</v>
      </c>
      <c r="D468" t="s">
        <v>1350</v>
      </c>
      <c r="E468" t="s">
        <v>1351</v>
      </c>
      <c r="F468">
        <v>5</v>
      </c>
      <c r="G468" t="s">
        <v>1221</v>
      </c>
      <c r="H468" t="s">
        <v>436</v>
      </c>
      <c r="I468">
        <v>1759259319.84615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1097.99208666832</v>
      </c>
      <c r="AK468">
        <v>1070.20133333333</v>
      </c>
      <c r="AL468">
        <v>3.35636610914993</v>
      </c>
      <c r="AM468">
        <v>62.8518572753669</v>
      </c>
      <c r="AN468">
        <f>(AP468 - AO468 + DY468*1E3/(8.314*(EA468+273.15)) * AR468/DX468 * AQ468) * DX468/(100*DL468) * 1000/(1000 - AP468)</f>
        <v>0</v>
      </c>
      <c r="AO468">
        <v>20.9172393632933</v>
      </c>
      <c r="AP468">
        <v>22.8842933333333</v>
      </c>
      <c r="AQ468">
        <v>-6.94216780294652e-06</v>
      </c>
      <c r="AR468">
        <v>103.925348204212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2.44</v>
      </c>
      <c r="DM468">
        <v>0.5</v>
      </c>
      <c r="DN468" t="s">
        <v>438</v>
      </c>
      <c r="DO468">
        <v>2</v>
      </c>
      <c r="DP468" t="b">
        <v>1</v>
      </c>
      <c r="DQ468">
        <v>1759259319.84615</v>
      </c>
      <c r="DR468">
        <v>1022.15276923077</v>
      </c>
      <c r="DS468">
        <v>1059.69153846154</v>
      </c>
      <c r="DT468">
        <v>22.8874846153846</v>
      </c>
      <c r="DU468">
        <v>20.9171307692308</v>
      </c>
      <c r="DV468">
        <v>1015.48530769231</v>
      </c>
      <c r="DW468">
        <v>22.4951615384615</v>
      </c>
      <c r="DX468">
        <v>499.975692307692</v>
      </c>
      <c r="DY468">
        <v>90.5858769230769</v>
      </c>
      <c r="DZ468">
        <v>0.0270994615384615</v>
      </c>
      <c r="EA468">
        <v>29.6401538461538</v>
      </c>
      <c r="EB468">
        <v>30.0137076923077</v>
      </c>
      <c r="EC468">
        <v>999.9</v>
      </c>
      <c r="ED468">
        <v>0</v>
      </c>
      <c r="EE468">
        <v>0</v>
      </c>
      <c r="EF468">
        <v>9995.58076923077</v>
      </c>
      <c r="EG468">
        <v>0</v>
      </c>
      <c r="EH468">
        <v>9.18496692307692</v>
      </c>
      <c r="EI468">
        <v>-37.5399384615385</v>
      </c>
      <c r="EJ468">
        <v>1046.09461538462</v>
      </c>
      <c r="EK468">
        <v>1082.33153846154</v>
      </c>
      <c r="EL468">
        <v>1.97035769230769</v>
      </c>
      <c r="EM468">
        <v>1059.69153846154</v>
      </c>
      <c r="EN468">
        <v>20.9171307692308</v>
      </c>
      <c r="EO468">
        <v>2.07328307692308</v>
      </c>
      <c r="EP468">
        <v>1.89479615384615</v>
      </c>
      <c r="EQ468">
        <v>18.0153692307692</v>
      </c>
      <c r="ER468">
        <v>16.5915769230769</v>
      </c>
      <c r="ES468">
        <v>2000.03538461538</v>
      </c>
      <c r="ET468">
        <v>0.979993769230769</v>
      </c>
      <c r="EU468">
        <v>0.0200063153846154</v>
      </c>
      <c r="EV468">
        <v>0</v>
      </c>
      <c r="EW468">
        <v>479.904923076923</v>
      </c>
      <c r="EX468">
        <v>5.00016</v>
      </c>
      <c r="EY468">
        <v>9753.94384615385</v>
      </c>
      <c r="EZ468">
        <v>18234.4923076923</v>
      </c>
      <c r="FA468">
        <v>48.4563846153846</v>
      </c>
      <c r="FB468">
        <v>48.8797692307692</v>
      </c>
      <c r="FC468">
        <v>48.8168461538462</v>
      </c>
      <c r="FD468">
        <v>48.5862307692308</v>
      </c>
      <c r="FE468">
        <v>50.2976923076923</v>
      </c>
      <c r="FF468">
        <v>1955.12538461538</v>
      </c>
      <c r="FG468">
        <v>39.91</v>
      </c>
      <c r="FH468">
        <v>0</v>
      </c>
      <c r="FI468">
        <v>1759259335.6</v>
      </c>
      <c r="FJ468">
        <v>0</v>
      </c>
      <c r="FK468">
        <v>480.020461538462</v>
      </c>
      <c r="FL468">
        <v>2.62201708778301</v>
      </c>
      <c r="FM468">
        <v>53.0044444060313</v>
      </c>
      <c r="FN468">
        <v>9754.54769230769</v>
      </c>
      <c r="FO468">
        <v>15</v>
      </c>
      <c r="FP468">
        <v>0</v>
      </c>
      <c r="FQ468" t="s">
        <v>439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-37.5242857142857</v>
      </c>
      <c r="GD468">
        <v>1.91159220779218</v>
      </c>
      <c r="GE468">
        <v>0.592448710487096</v>
      </c>
      <c r="GF468">
        <v>0</v>
      </c>
      <c r="GG468">
        <v>479.813941176471</v>
      </c>
      <c r="GH468">
        <v>2.84754774369919</v>
      </c>
      <c r="GI468">
        <v>0.371560694208859</v>
      </c>
      <c r="GJ468">
        <v>-1</v>
      </c>
      <c r="GK468">
        <v>1.97105</v>
      </c>
      <c r="GL468">
        <v>-0.0178511688311657</v>
      </c>
      <c r="GM468">
        <v>0.00200731519341488</v>
      </c>
      <c r="GN468">
        <v>1</v>
      </c>
      <c r="GO468">
        <v>1</v>
      </c>
      <c r="GP468">
        <v>2</v>
      </c>
      <c r="GQ468" t="s">
        <v>440</v>
      </c>
      <c r="GR468">
        <v>3.12524</v>
      </c>
      <c r="GS468">
        <v>2.65244</v>
      </c>
      <c r="GT468">
        <v>0.169936</v>
      </c>
      <c r="GU468">
        <v>0.174131</v>
      </c>
      <c r="GV468">
        <v>0.0982841</v>
      </c>
      <c r="GW468">
        <v>0.0928048</v>
      </c>
      <c r="GX468">
        <v>21328.5</v>
      </c>
      <c r="GY468">
        <v>20177.6</v>
      </c>
      <c r="GZ468">
        <v>22976.2</v>
      </c>
      <c r="HA468">
        <v>23786.8</v>
      </c>
      <c r="HB468">
        <v>35305.4</v>
      </c>
      <c r="HC468">
        <v>35722.7</v>
      </c>
      <c r="HD468">
        <v>41410.9</v>
      </c>
      <c r="HE468">
        <v>42414.4</v>
      </c>
      <c r="HF468">
        <v>1.91055</v>
      </c>
      <c r="HG468">
        <v>1.81308</v>
      </c>
      <c r="HH468">
        <v>0.176728</v>
      </c>
      <c r="HI468">
        <v>0</v>
      </c>
      <c r="HJ468">
        <v>27.1249</v>
      </c>
      <c r="HK468">
        <v>999.9</v>
      </c>
      <c r="HL468">
        <v>53.467</v>
      </c>
      <c r="HM468">
        <v>29.991</v>
      </c>
      <c r="HN468">
        <v>25.1321</v>
      </c>
      <c r="HO468">
        <v>54.1796</v>
      </c>
      <c r="HP468">
        <v>42.6603</v>
      </c>
      <c r="HQ468">
        <v>1</v>
      </c>
      <c r="HR468">
        <v>0.0116032</v>
      </c>
      <c r="HS468">
        <v>0.429183</v>
      </c>
      <c r="HT468">
        <v>20.2175</v>
      </c>
      <c r="HU468">
        <v>5.23331</v>
      </c>
      <c r="HV468">
        <v>11.992</v>
      </c>
      <c r="HW468">
        <v>4.95575</v>
      </c>
      <c r="HX468">
        <v>3.3039</v>
      </c>
      <c r="HY468">
        <v>52.5</v>
      </c>
      <c r="HZ468">
        <v>9999</v>
      </c>
      <c r="IA468">
        <v>9999</v>
      </c>
      <c r="IB468">
        <v>9999</v>
      </c>
      <c r="IC468">
        <v>1.86846</v>
      </c>
      <c r="ID468">
        <v>1.8642</v>
      </c>
      <c r="IE468">
        <v>1.8718</v>
      </c>
      <c r="IF468">
        <v>1.86264</v>
      </c>
      <c r="IG468">
        <v>1.86206</v>
      </c>
      <c r="IH468">
        <v>1.86851</v>
      </c>
      <c r="II468">
        <v>1.85868</v>
      </c>
      <c r="IJ468">
        <v>1.86508</v>
      </c>
      <c r="IK468">
        <v>5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6.72</v>
      </c>
      <c r="IY468">
        <v>0.3922</v>
      </c>
      <c r="IZ468">
        <v>3.97360106167472</v>
      </c>
      <c r="JA468">
        <v>0.00378919108122332</v>
      </c>
      <c r="JB468">
        <v>-1.39025892724049e-06</v>
      </c>
      <c r="JC468">
        <v>2.66215117939144e-10</v>
      </c>
      <c r="JD468">
        <v>0.0716792814121334</v>
      </c>
      <c r="JE468">
        <v>0.00926075309058177</v>
      </c>
      <c r="JF468">
        <v>8.50568971851429e-05</v>
      </c>
      <c r="JG468">
        <v>6.08600627940814e-06</v>
      </c>
      <c r="JH468">
        <v>1</v>
      </c>
      <c r="JI468">
        <v>1927</v>
      </c>
      <c r="JJ468">
        <v>1</v>
      </c>
      <c r="JK468">
        <v>28</v>
      </c>
      <c r="JL468">
        <v>29320988.8</v>
      </c>
      <c r="JM468">
        <v>29320988.8</v>
      </c>
      <c r="JN468">
        <v>2.25464</v>
      </c>
      <c r="JO468">
        <v>2.35962</v>
      </c>
      <c r="JP468">
        <v>1.4978</v>
      </c>
      <c r="JQ468">
        <v>2.32666</v>
      </c>
      <c r="JR468">
        <v>1.54419</v>
      </c>
      <c r="JS468">
        <v>2.27417</v>
      </c>
      <c r="JT468">
        <v>35.3596</v>
      </c>
      <c r="JU468">
        <v>24.1225</v>
      </c>
      <c r="JV468">
        <v>18</v>
      </c>
      <c r="JW468">
        <v>546.278</v>
      </c>
      <c r="JX468">
        <v>427.324</v>
      </c>
      <c r="JY468">
        <v>26.1755</v>
      </c>
      <c r="JZ468">
        <v>27.6721</v>
      </c>
      <c r="KA468">
        <v>30.0003</v>
      </c>
      <c r="KB468">
        <v>27.5356</v>
      </c>
      <c r="KC468">
        <v>27.5565</v>
      </c>
      <c r="KD468">
        <v>45.14</v>
      </c>
      <c r="KE468">
        <v>29.6101</v>
      </c>
      <c r="KF468">
        <v>46.1658</v>
      </c>
      <c r="KG468">
        <v>26.1608</v>
      </c>
      <c r="KH468">
        <v>1104.18</v>
      </c>
      <c r="KI468">
        <v>21.0703</v>
      </c>
      <c r="KJ468">
        <v>92.8218</v>
      </c>
      <c r="KK468">
        <v>98.8532</v>
      </c>
    </row>
    <row r="469" spans="1:297">
      <c r="A469">
        <v>453</v>
      </c>
      <c r="B469">
        <v>1759259333</v>
      </c>
      <c r="C469">
        <v>9492</v>
      </c>
      <c r="D469" t="s">
        <v>1352</v>
      </c>
      <c r="E469" t="s">
        <v>1353</v>
      </c>
      <c r="F469">
        <v>5</v>
      </c>
      <c r="G469" t="s">
        <v>1221</v>
      </c>
      <c r="H469" t="s">
        <v>436</v>
      </c>
      <c r="I469">
        <v>1759259324.84615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1114.93257692917</v>
      </c>
      <c r="AK469">
        <v>1086.99787878788</v>
      </c>
      <c r="AL469">
        <v>3.34959846790394</v>
      </c>
      <c r="AM469">
        <v>62.8518572753669</v>
      </c>
      <c r="AN469">
        <f>(AP469 - AO469 + DY469*1E3/(8.314*(EA469+273.15)) * AR469/DX469 * AQ469) * DX469/(100*DL469) * 1000/(1000 - AP469)</f>
        <v>0</v>
      </c>
      <c r="AO469">
        <v>20.9226117225081</v>
      </c>
      <c r="AP469">
        <v>22.8838460606061</v>
      </c>
      <c r="AQ469">
        <v>-9.69720068347791e-07</v>
      </c>
      <c r="AR469">
        <v>103.925348204212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2.44</v>
      </c>
      <c r="DM469">
        <v>0.5</v>
      </c>
      <c r="DN469" t="s">
        <v>438</v>
      </c>
      <c r="DO469">
        <v>2</v>
      </c>
      <c r="DP469" t="b">
        <v>1</v>
      </c>
      <c r="DQ469">
        <v>1759259324.84615</v>
      </c>
      <c r="DR469">
        <v>1038.69</v>
      </c>
      <c r="DS469">
        <v>1075.95846153846</v>
      </c>
      <c r="DT469">
        <v>22.8852846153846</v>
      </c>
      <c r="DU469">
        <v>20.9201307692308</v>
      </c>
      <c r="DV469">
        <v>1031.99384615385</v>
      </c>
      <c r="DW469">
        <v>22.4930307692308</v>
      </c>
      <c r="DX469">
        <v>500.013153846154</v>
      </c>
      <c r="DY469">
        <v>90.5862692307692</v>
      </c>
      <c r="DZ469">
        <v>0.0269988307692308</v>
      </c>
      <c r="EA469">
        <v>29.6430307692308</v>
      </c>
      <c r="EB469">
        <v>30.0062076923077</v>
      </c>
      <c r="EC469">
        <v>999.9</v>
      </c>
      <c r="ED469">
        <v>0</v>
      </c>
      <c r="EE469">
        <v>0</v>
      </c>
      <c r="EF469">
        <v>9998.99230769231</v>
      </c>
      <c r="EG469">
        <v>0</v>
      </c>
      <c r="EH469">
        <v>9.18411076923077</v>
      </c>
      <c r="EI469">
        <v>-37.2692923076923</v>
      </c>
      <c r="EJ469">
        <v>1063.01769230769</v>
      </c>
      <c r="EK469">
        <v>1098.94923076923</v>
      </c>
      <c r="EL469">
        <v>1.96517538461538</v>
      </c>
      <c r="EM469">
        <v>1075.95846153846</v>
      </c>
      <c r="EN469">
        <v>20.9201307692308</v>
      </c>
      <c r="EO469">
        <v>2.07309307692308</v>
      </c>
      <c r="EP469">
        <v>1.89507384615385</v>
      </c>
      <c r="EQ469">
        <v>18.0139230769231</v>
      </c>
      <c r="ER469">
        <v>16.5938923076923</v>
      </c>
      <c r="ES469">
        <v>2000.01615384615</v>
      </c>
      <c r="ET469">
        <v>0.979993615384615</v>
      </c>
      <c r="EU469">
        <v>0.0200065230769231</v>
      </c>
      <c r="EV469">
        <v>0</v>
      </c>
      <c r="EW469">
        <v>480.127230769231</v>
      </c>
      <c r="EX469">
        <v>5.00016</v>
      </c>
      <c r="EY469">
        <v>9758.1</v>
      </c>
      <c r="EZ469">
        <v>18234.3153846154</v>
      </c>
      <c r="FA469">
        <v>48.4612307692308</v>
      </c>
      <c r="FB469">
        <v>48.8797692307692</v>
      </c>
      <c r="FC469">
        <v>48.8216923076923</v>
      </c>
      <c r="FD469">
        <v>48.5910769230769</v>
      </c>
      <c r="FE469">
        <v>50.2929230769231</v>
      </c>
      <c r="FF469">
        <v>1955.10615384615</v>
      </c>
      <c r="FG469">
        <v>39.91</v>
      </c>
      <c r="FH469">
        <v>0</v>
      </c>
      <c r="FI469">
        <v>1759259340.4</v>
      </c>
      <c r="FJ469">
        <v>0</v>
      </c>
      <c r="FK469">
        <v>480.203923076923</v>
      </c>
      <c r="FL469">
        <v>3.37456410568982</v>
      </c>
      <c r="FM469">
        <v>50.3056409484598</v>
      </c>
      <c r="FN469">
        <v>9758.59769230769</v>
      </c>
      <c r="FO469">
        <v>15</v>
      </c>
      <c r="FP469">
        <v>0</v>
      </c>
      <c r="FQ469" t="s">
        <v>439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-37.506585</v>
      </c>
      <c r="GD469">
        <v>2.31687969924805</v>
      </c>
      <c r="GE469">
        <v>0.575665491648579</v>
      </c>
      <c r="GF469">
        <v>0</v>
      </c>
      <c r="GG469">
        <v>480.052794117647</v>
      </c>
      <c r="GH469">
        <v>2.71161191350226</v>
      </c>
      <c r="GI469">
        <v>0.354304437007281</v>
      </c>
      <c r="GJ469">
        <v>-1</v>
      </c>
      <c r="GK469">
        <v>1.9671255</v>
      </c>
      <c r="GL469">
        <v>-0.0538136842105251</v>
      </c>
      <c r="GM469">
        <v>0.00644197987811202</v>
      </c>
      <c r="GN469">
        <v>1</v>
      </c>
      <c r="GO469">
        <v>1</v>
      </c>
      <c r="GP469">
        <v>2</v>
      </c>
      <c r="GQ469" t="s">
        <v>440</v>
      </c>
      <c r="GR469">
        <v>3.12524</v>
      </c>
      <c r="GS469">
        <v>2.65254</v>
      </c>
      <c r="GT469">
        <v>0.171647</v>
      </c>
      <c r="GU469">
        <v>0.175905</v>
      </c>
      <c r="GV469">
        <v>0.0982877</v>
      </c>
      <c r="GW469">
        <v>0.0928936</v>
      </c>
      <c r="GX469">
        <v>21284.6</v>
      </c>
      <c r="GY469">
        <v>20134.3</v>
      </c>
      <c r="GZ469">
        <v>22976.3</v>
      </c>
      <c r="HA469">
        <v>23786.8</v>
      </c>
      <c r="HB469">
        <v>35305.6</v>
      </c>
      <c r="HC469">
        <v>35719.4</v>
      </c>
      <c r="HD469">
        <v>41411.3</v>
      </c>
      <c r="HE469">
        <v>42414.4</v>
      </c>
      <c r="HF469">
        <v>1.91085</v>
      </c>
      <c r="HG469">
        <v>1.81343</v>
      </c>
      <c r="HH469">
        <v>0.174172</v>
      </c>
      <c r="HI469">
        <v>0</v>
      </c>
      <c r="HJ469">
        <v>27.129</v>
      </c>
      <c r="HK469">
        <v>999.9</v>
      </c>
      <c r="HL469">
        <v>53.467</v>
      </c>
      <c r="HM469">
        <v>29.991</v>
      </c>
      <c r="HN469">
        <v>25.133</v>
      </c>
      <c r="HO469">
        <v>54.3396</v>
      </c>
      <c r="HP469">
        <v>42.6763</v>
      </c>
      <c r="HQ469">
        <v>1</v>
      </c>
      <c r="HR469">
        <v>0.0113059</v>
      </c>
      <c r="HS469">
        <v>0.422996</v>
      </c>
      <c r="HT469">
        <v>20.2174</v>
      </c>
      <c r="HU469">
        <v>5.23316</v>
      </c>
      <c r="HV469">
        <v>11.992</v>
      </c>
      <c r="HW469">
        <v>4.9559</v>
      </c>
      <c r="HX469">
        <v>3.3039</v>
      </c>
      <c r="HY469">
        <v>52.5</v>
      </c>
      <c r="HZ469">
        <v>9999</v>
      </c>
      <c r="IA469">
        <v>9999</v>
      </c>
      <c r="IB469">
        <v>9999</v>
      </c>
      <c r="IC469">
        <v>1.86845</v>
      </c>
      <c r="ID469">
        <v>1.86417</v>
      </c>
      <c r="IE469">
        <v>1.8718</v>
      </c>
      <c r="IF469">
        <v>1.86264</v>
      </c>
      <c r="IG469">
        <v>1.86207</v>
      </c>
      <c r="IH469">
        <v>1.86852</v>
      </c>
      <c r="II469">
        <v>1.85867</v>
      </c>
      <c r="IJ469">
        <v>1.86506</v>
      </c>
      <c r="IK469">
        <v>5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6.75</v>
      </c>
      <c r="IY469">
        <v>0.3922</v>
      </c>
      <c r="IZ469">
        <v>3.97360106167472</v>
      </c>
      <c r="JA469">
        <v>0.00378919108122332</v>
      </c>
      <c r="JB469">
        <v>-1.39025892724049e-06</v>
      </c>
      <c r="JC469">
        <v>2.66215117939144e-10</v>
      </c>
      <c r="JD469">
        <v>0.0716792814121334</v>
      </c>
      <c r="JE469">
        <v>0.00926075309058177</v>
      </c>
      <c r="JF469">
        <v>8.50568971851429e-05</v>
      </c>
      <c r="JG469">
        <v>6.08600627940814e-06</v>
      </c>
      <c r="JH469">
        <v>1</v>
      </c>
      <c r="JI469">
        <v>1927</v>
      </c>
      <c r="JJ469">
        <v>1</v>
      </c>
      <c r="JK469">
        <v>28</v>
      </c>
      <c r="JL469">
        <v>29320988.9</v>
      </c>
      <c r="JM469">
        <v>29320988.9</v>
      </c>
      <c r="JN469">
        <v>2.28394</v>
      </c>
      <c r="JO469">
        <v>2.3584</v>
      </c>
      <c r="JP469">
        <v>1.4978</v>
      </c>
      <c r="JQ469">
        <v>2.32666</v>
      </c>
      <c r="JR469">
        <v>1.54419</v>
      </c>
      <c r="JS469">
        <v>2.31689</v>
      </c>
      <c r="JT469">
        <v>35.3596</v>
      </c>
      <c r="JU469">
        <v>24.1313</v>
      </c>
      <c r="JV469">
        <v>18</v>
      </c>
      <c r="JW469">
        <v>546.479</v>
      </c>
      <c r="JX469">
        <v>427.53</v>
      </c>
      <c r="JY469">
        <v>26.1576</v>
      </c>
      <c r="JZ469">
        <v>27.6721</v>
      </c>
      <c r="KA469">
        <v>30.0001</v>
      </c>
      <c r="KB469">
        <v>27.5365</v>
      </c>
      <c r="KC469">
        <v>27.5565</v>
      </c>
      <c r="KD469">
        <v>45.7288</v>
      </c>
      <c r="KE469">
        <v>29.0503</v>
      </c>
      <c r="KF469">
        <v>46.1658</v>
      </c>
      <c r="KG469">
        <v>26.1539</v>
      </c>
      <c r="KH469">
        <v>1124.38</v>
      </c>
      <c r="KI469">
        <v>21.1031</v>
      </c>
      <c r="KJ469">
        <v>92.8224</v>
      </c>
      <c r="KK469">
        <v>98.8532</v>
      </c>
    </row>
    <row r="470" spans="1:297">
      <c r="A470">
        <v>454</v>
      </c>
      <c r="B470">
        <v>1759259338</v>
      </c>
      <c r="C470">
        <v>9497</v>
      </c>
      <c r="D470" t="s">
        <v>1354</v>
      </c>
      <c r="E470" t="s">
        <v>1355</v>
      </c>
      <c r="F470">
        <v>5</v>
      </c>
      <c r="G470" t="s">
        <v>1221</v>
      </c>
      <c r="H470" t="s">
        <v>436</v>
      </c>
      <c r="I470">
        <v>1759259329.84615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1132.83969686115</v>
      </c>
      <c r="AK470">
        <v>1104.56515151515</v>
      </c>
      <c r="AL470">
        <v>3.51921032093786</v>
      </c>
      <c r="AM470">
        <v>62.8518572753669</v>
      </c>
      <c r="AN470">
        <f>(AP470 - AO470 + DY470*1E3/(8.314*(EA470+273.15)) * AR470/DX470 * AQ470) * DX470/(100*DL470) * 1000/(1000 - AP470)</f>
        <v>0</v>
      </c>
      <c r="AO470">
        <v>20.9589941972463</v>
      </c>
      <c r="AP470">
        <v>22.8980812121212</v>
      </c>
      <c r="AQ470">
        <v>3.62147102937944e-05</v>
      </c>
      <c r="AR470">
        <v>103.925348204212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2.44</v>
      </c>
      <c r="DM470">
        <v>0.5</v>
      </c>
      <c r="DN470" t="s">
        <v>438</v>
      </c>
      <c r="DO470">
        <v>2</v>
      </c>
      <c r="DP470" t="b">
        <v>1</v>
      </c>
      <c r="DQ470">
        <v>1759259329.84615</v>
      </c>
      <c r="DR470">
        <v>1055.21692307692</v>
      </c>
      <c r="DS470">
        <v>1092.81307692308</v>
      </c>
      <c r="DT470">
        <v>22.8870538461538</v>
      </c>
      <c r="DU470">
        <v>20.9359076923077</v>
      </c>
      <c r="DV470">
        <v>1048.49153846154</v>
      </c>
      <c r="DW470">
        <v>22.4947461538462</v>
      </c>
      <c r="DX470">
        <v>500.011153846154</v>
      </c>
      <c r="DY470">
        <v>90.5864923076923</v>
      </c>
      <c r="DZ470">
        <v>0.0267757692307692</v>
      </c>
      <c r="EA470">
        <v>29.6443538461539</v>
      </c>
      <c r="EB470">
        <v>30.0020230769231</v>
      </c>
      <c r="EC470">
        <v>999.9</v>
      </c>
      <c r="ED470">
        <v>0</v>
      </c>
      <c r="EE470">
        <v>0</v>
      </c>
      <c r="EF470">
        <v>10023.1269230769</v>
      </c>
      <c r="EG470">
        <v>0</v>
      </c>
      <c r="EH470">
        <v>9.18935384615385</v>
      </c>
      <c r="EI470">
        <v>-37.5972846153846</v>
      </c>
      <c r="EJ470">
        <v>1079.93230769231</v>
      </c>
      <c r="EK470">
        <v>1116.18153846154</v>
      </c>
      <c r="EL470">
        <v>1.95115538461538</v>
      </c>
      <c r="EM470">
        <v>1092.81307692308</v>
      </c>
      <c r="EN470">
        <v>20.9359076923077</v>
      </c>
      <c r="EO470">
        <v>2.07325769230769</v>
      </c>
      <c r="EP470">
        <v>1.89650846153846</v>
      </c>
      <c r="EQ470">
        <v>18.0151923076923</v>
      </c>
      <c r="ER470">
        <v>16.6057769230769</v>
      </c>
      <c r="ES470">
        <v>2000.04153846154</v>
      </c>
      <c r="ET470">
        <v>0.979993769230769</v>
      </c>
      <c r="EU470">
        <v>0.0200063153846154</v>
      </c>
      <c r="EV470">
        <v>0</v>
      </c>
      <c r="EW470">
        <v>480.447923076923</v>
      </c>
      <c r="EX470">
        <v>5.00016</v>
      </c>
      <c r="EY470">
        <v>9762.46615384615</v>
      </c>
      <c r="EZ470">
        <v>18234.5461538462</v>
      </c>
      <c r="FA470">
        <v>48.4612307692308</v>
      </c>
      <c r="FB470">
        <v>48.875</v>
      </c>
      <c r="FC470">
        <v>48.8265384615385</v>
      </c>
      <c r="FD470">
        <v>48.6007692307692</v>
      </c>
      <c r="FE470">
        <v>50.3024615384615</v>
      </c>
      <c r="FF470">
        <v>1955.13153846154</v>
      </c>
      <c r="FG470">
        <v>39.91</v>
      </c>
      <c r="FH470">
        <v>0</v>
      </c>
      <c r="FI470">
        <v>1759259345.2</v>
      </c>
      <c r="FJ470">
        <v>0</v>
      </c>
      <c r="FK470">
        <v>480.465807692308</v>
      </c>
      <c r="FL470">
        <v>2.98567521454698</v>
      </c>
      <c r="FM470">
        <v>49.3282051111879</v>
      </c>
      <c r="FN470">
        <v>9762.65346153846</v>
      </c>
      <c r="FO470">
        <v>15</v>
      </c>
      <c r="FP470">
        <v>0</v>
      </c>
      <c r="FQ470" t="s">
        <v>439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-37.466380952381</v>
      </c>
      <c r="GD470">
        <v>-3.31629350649352</v>
      </c>
      <c r="GE470">
        <v>0.503588438933684</v>
      </c>
      <c r="GF470">
        <v>0</v>
      </c>
      <c r="GG470">
        <v>480.307029411765</v>
      </c>
      <c r="GH470">
        <v>3.17181054399096</v>
      </c>
      <c r="GI470">
        <v>0.36328343215198</v>
      </c>
      <c r="GJ470">
        <v>-1</v>
      </c>
      <c r="GK470">
        <v>1.95664904761905</v>
      </c>
      <c r="GL470">
        <v>-0.153628051948049</v>
      </c>
      <c r="GM470">
        <v>0.0179116974029508</v>
      </c>
      <c r="GN470">
        <v>0</v>
      </c>
      <c r="GO470">
        <v>0</v>
      </c>
      <c r="GP470">
        <v>2</v>
      </c>
      <c r="GQ470" t="s">
        <v>446</v>
      </c>
      <c r="GR470">
        <v>3.12532</v>
      </c>
      <c r="GS470">
        <v>2.65276</v>
      </c>
      <c r="GT470">
        <v>0.173398</v>
      </c>
      <c r="GU470">
        <v>0.177487</v>
      </c>
      <c r="GV470">
        <v>0.0983437</v>
      </c>
      <c r="GW470">
        <v>0.0930667</v>
      </c>
      <c r="GX470">
        <v>21239.4</v>
      </c>
      <c r="GY470">
        <v>20095.5</v>
      </c>
      <c r="GZ470">
        <v>22976</v>
      </c>
      <c r="HA470">
        <v>23786.7</v>
      </c>
      <c r="HB470">
        <v>35303.5</v>
      </c>
      <c r="HC470">
        <v>35712.5</v>
      </c>
      <c r="HD470">
        <v>41411.2</v>
      </c>
      <c r="HE470">
        <v>42414.2</v>
      </c>
      <c r="HF470">
        <v>1.91092</v>
      </c>
      <c r="HG470">
        <v>1.81335</v>
      </c>
      <c r="HH470">
        <v>0.176936</v>
      </c>
      <c r="HI470">
        <v>0</v>
      </c>
      <c r="HJ470">
        <v>27.1327</v>
      </c>
      <c r="HK470">
        <v>999.9</v>
      </c>
      <c r="HL470">
        <v>53.467</v>
      </c>
      <c r="HM470">
        <v>29.991</v>
      </c>
      <c r="HN470">
        <v>25.1337</v>
      </c>
      <c r="HO470">
        <v>53.7496</v>
      </c>
      <c r="HP470">
        <v>42.5361</v>
      </c>
      <c r="HQ470">
        <v>1</v>
      </c>
      <c r="HR470">
        <v>0.0116311</v>
      </c>
      <c r="HS470">
        <v>0.314088</v>
      </c>
      <c r="HT470">
        <v>20.2177</v>
      </c>
      <c r="HU470">
        <v>5.23316</v>
      </c>
      <c r="HV470">
        <v>11.992</v>
      </c>
      <c r="HW470">
        <v>4.95555</v>
      </c>
      <c r="HX470">
        <v>3.3038</v>
      </c>
      <c r="HY470">
        <v>52.5</v>
      </c>
      <c r="HZ470">
        <v>9999</v>
      </c>
      <c r="IA470">
        <v>9999</v>
      </c>
      <c r="IB470">
        <v>9999</v>
      </c>
      <c r="IC470">
        <v>1.86847</v>
      </c>
      <c r="ID470">
        <v>1.86418</v>
      </c>
      <c r="IE470">
        <v>1.8718</v>
      </c>
      <c r="IF470">
        <v>1.86264</v>
      </c>
      <c r="IG470">
        <v>1.86205</v>
      </c>
      <c r="IH470">
        <v>1.8685</v>
      </c>
      <c r="II470">
        <v>1.85867</v>
      </c>
      <c r="IJ470">
        <v>1.86507</v>
      </c>
      <c r="IK470">
        <v>5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6.77</v>
      </c>
      <c r="IY470">
        <v>0.3926</v>
      </c>
      <c r="IZ470">
        <v>3.97360106167472</v>
      </c>
      <c r="JA470">
        <v>0.00378919108122332</v>
      </c>
      <c r="JB470">
        <v>-1.39025892724049e-06</v>
      </c>
      <c r="JC470">
        <v>2.66215117939144e-10</v>
      </c>
      <c r="JD470">
        <v>0.0716792814121334</v>
      </c>
      <c r="JE470">
        <v>0.00926075309058177</v>
      </c>
      <c r="JF470">
        <v>8.50568971851429e-05</v>
      </c>
      <c r="JG470">
        <v>6.08600627940814e-06</v>
      </c>
      <c r="JH470">
        <v>1</v>
      </c>
      <c r="JI470">
        <v>1927</v>
      </c>
      <c r="JJ470">
        <v>1</v>
      </c>
      <c r="JK470">
        <v>28</v>
      </c>
      <c r="JL470">
        <v>29320989</v>
      </c>
      <c r="JM470">
        <v>29320989</v>
      </c>
      <c r="JN470">
        <v>2.30957</v>
      </c>
      <c r="JO470">
        <v>2.34619</v>
      </c>
      <c r="JP470">
        <v>1.4978</v>
      </c>
      <c r="JQ470">
        <v>2.32666</v>
      </c>
      <c r="JR470">
        <v>1.54419</v>
      </c>
      <c r="JS470">
        <v>2.36572</v>
      </c>
      <c r="JT470">
        <v>35.3596</v>
      </c>
      <c r="JU470">
        <v>24.14</v>
      </c>
      <c r="JV470">
        <v>18</v>
      </c>
      <c r="JW470">
        <v>546.541</v>
      </c>
      <c r="JX470">
        <v>427.491</v>
      </c>
      <c r="JY470">
        <v>26.1538</v>
      </c>
      <c r="JZ470">
        <v>27.6737</v>
      </c>
      <c r="KA470">
        <v>30</v>
      </c>
      <c r="KB470">
        <v>27.5379</v>
      </c>
      <c r="KC470">
        <v>27.5573</v>
      </c>
      <c r="KD470">
        <v>46.2374</v>
      </c>
      <c r="KE470">
        <v>29.0503</v>
      </c>
      <c r="KF470">
        <v>46.1658</v>
      </c>
      <c r="KG470">
        <v>26.1768</v>
      </c>
      <c r="KH470">
        <v>1137.92</v>
      </c>
      <c r="KI470">
        <v>21.1158</v>
      </c>
      <c r="KJ470">
        <v>92.822</v>
      </c>
      <c r="KK470">
        <v>98.8527</v>
      </c>
    </row>
    <row r="471" spans="1:297">
      <c r="A471">
        <v>455</v>
      </c>
      <c r="B471">
        <v>1759259343</v>
      </c>
      <c r="C471">
        <v>9502</v>
      </c>
      <c r="D471" t="s">
        <v>1356</v>
      </c>
      <c r="E471" t="s">
        <v>1357</v>
      </c>
      <c r="F471">
        <v>5</v>
      </c>
      <c r="G471" t="s">
        <v>1221</v>
      </c>
      <c r="H471" t="s">
        <v>436</v>
      </c>
      <c r="I471">
        <v>1759259334.84615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1148.65996902341</v>
      </c>
      <c r="AK471">
        <v>1121.06418181818</v>
      </c>
      <c r="AL471">
        <v>3.28076879913119</v>
      </c>
      <c r="AM471">
        <v>62.8518572753669</v>
      </c>
      <c r="AN471">
        <f>(AP471 - AO471 + DY471*1E3/(8.314*(EA471+273.15)) * AR471/DX471 * AQ471) * DX471/(100*DL471) * 1000/(1000 - AP471)</f>
        <v>0</v>
      </c>
      <c r="AO471">
        <v>21.0141829796049</v>
      </c>
      <c r="AP471">
        <v>22.9235806060606</v>
      </c>
      <c r="AQ471">
        <v>6.48353904963494e-05</v>
      </c>
      <c r="AR471">
        <v>103.925348204212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2.44</v>
      </c>
      <c r="DM471">
        <v>0.5</v>
      </c>
      <c r="DN471" t="s">
        <v>438</v>
      </c>
      <c r="DO471">
        <v>2</v>
      </c>
      <c r="DP471" t="b">
        <v>1</v>
      </c>
      <c r="DQ471">
        <v>1759259334.84615</v>
      </c>
      <c r="DR471">
        <v>1071.80846153846</v>
      </c>
      <c r="DS471">
        <v>1109.25615384615</v>
      </c>
      <c r="DT471">
        <v>22.8961769230769</v>
      </c>
      <c r="DU471">
        <v>20.9677</v>
      </c>
      <c r="DV471">
        <v>1065.05461538462</v>
      </c>
      <c r="DW471">
        <v>22.5036615384615</v>
      </c>
      <c r="DX471">
        <v>500.012076923077</v>
      </c>
      <c r="DY471">
        <v>90.5863615384615</v>
      </c>
      <c r="DZ471">
        <v>0.0268617</v>
      </c>
      <c r="EA471">
        <v>29.6450461538462</v>
      </c>
      <c r="EB471">
        <v>29.9993538461538</v>
      </c>
      <c r="EC471">
        <v>999.9</v>
      </c>
      <c r="ED471">
        <v>0</v>
      </c>
      <c r="EE471">
        <v>0</v>
      </c>
      <c r="EF471">
        <v>10016.2538461538</v>
      </c>
      <c r="EG471">
        <v>0</v>
      </c>
      <c r="EH471">
        <v>9.19909153846154</v>
      </c>
      <c r="EI471">
        <v>-37.4494692307692</v>
      </c>
      <c r="EJ471">
        <v>1096.92384615385</v>
      </c>
      <c r="EK471">
        <v>1133.01384615385</v>
      </c>
      <c r="EL471">
        <v>1.92848230769231</v>
      </c>
      <c r="EM471">
        <v>1109.25615384615</v>
      </c>
      <c r="EN471">
        <v>20.9677</v>
      </c>
      <c r="EO471">
        <v>2.07408153846154</v>
      </c>
      <c r="EP471">
        <v>1.89938615384615</v>
      </c>
      <c r="EQ471">
        <v>18.0215076923077</v>
      </c>
      <c r="ER471">
        <v>16.6296076923077</v>
      </c>
      <c r="ES471">
        <v>2000.00384615385</v>
      </c>
      <c r="ET471">
        <v>0.979993461538462</v>
      </c>
      <c r="EU471">
        <v>0.0200067384615385</v>
      </c>
      <c r="EV471">
        <v>0</v>
      </c>
      <c r="EW471">
        <v>480.658846153846</v>
      </c>
      <c r="EX471">
        <v>5.00016</v>
      </c>
      <c r="EY471">
        <v>9766.14</v>
      </c>
      <c r="EZ471">
        <v>18234.1923076923</v>
      </c>
      <c r="FA471">
        <v>48.4563846153846</v>
      </c>
      <c r="FB471">
        <v>48.875</v>
      </c>
      <c r="FC471">
        <v>48.8265384615385</v>
      </c>
      <c r="FD471">
        <v>48.5959230769231</v>
      </c>
      <c r="FE471">
        <v>50.3024615384615</v>
      </c>
      <c r="FF471">
        <v>1955.09384615385</v>
      </c>
      <c r="FG471">
        <v>39.91</v>
      </c>
      <c r="FH471">
        <v>0</v>
      </c>
      <c r="FI471">
        <v>1759259350.6</v>
      </c>
      <c r="FJ471">
        <v>0</v>
      </c>
      <c r="FK471">
        <v>480.67396</v>
      </c>
      <c r="FL471">
        <v>1.96615384961357</v>
      </c>
      <c r="FM471">
        <v>46.2030769638678</v>
      </c>
      <c r="FN471">
        <v>9767.112</v>
      </c>
      <c r="FO471">
        <v>15</v>
      </c>
      <c r="FP471">
        <v>0</v>
      </c>
      <c r="FQ471" t="s">
        <v>439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-37.435475</v>
      </c>
      <c r="GD471">
        <v>1.00520751879703</v>
      </c>
      <c r="GE471">
        <v>0.504747486249312</v>
      </c>
      <c r="GF471">
        <v>0</v>
      </c>
      <c r="GG471">
        <v>480.534558823529</v>
      </c>
      <c r="GH471">
        <v>2.41086324993989</v>
      </c>
      <c r="GI471">
        <v>0.29803840960288</v>
      </c>
      <c r="GJ471">
        <v>-1</v>
      </c>
      <c r="GK471">
        <v>1.9378045</v>
      </c>
      <c r="GL471">
        <v>-0.289215789473684</v>
      </c>
      <c r="GM471">
        <v>0.0286678728675498</v>
      </c>
      <c r="GN471">
        <v>0</v>
      </c>
      <c r="GO471">
        <v>0</v>
      </c>
      <c r="GP471">
        <v>2</v>
      </c>
      <c r="GQ471" t="s">
        <v>446</v>
      </c>
      <c r="GR471">
        <v>3.12534</v>
      </c>
      <c r="GS471">
        <v>2.65266</v>
      </c>
      <c r="GT471">
        <v>0.175039</v>
      </c>
      <c r="GU471">
        <v>0.179026</v>
      </c>
      <c r="GV471">
        <v>0.0984234</v>
      </c>
      <c r="GW471">
        <v>0.0931796</v>
      </c>
      <c r="GX471">
        <v>21197.3</v>
      </c>
      <c r="GY471">
        <v>20058</v>
      </c>
      <c r="GZ471">
        <v>22976.2</v>
      </c>
      <c r="HA471">
        <v>23786.8</v>
      </c>
      <c r="HB471">
        <v>35300.7</v>
      </c>
      <c r="HC471">
        <v>35708.1</v>
      </c>
      <c r="HD471">
        <v>41411.4</v>
      </c>
      <c r="HE471">
        <v>42414.1</v>
      </c>
      <c r="HF471">
        <v>1.9106</v>
      </c>
      <c r="HG471">
        <v>1.81325</v>
      </c>
      <c r="HH471">
        <v>0.175729</v>
      </c>
      <c r="HI471">
        <v>0</v>
      </c>
      <c r="HJ471">
        <v>27.1364</v>
      </c>
      <c r="HK471">
        <v>999.9</v>
      </c>
      <c r="HL471">
        <v>53.467</v>
      </c>
      <c r="HM471">
        <v>29.991</v>
      </c>
      <c r="HN471">
        <v>25.1332</v>
      </c>
      <c r="HO471">
        <v>54.3896</v>
      </c>
      <c r="HP471">
        <v>42.472</v>
      </c>
      <c r="HQ471">
        <v>1</v>
      </c>
      <c r="HR471">
        <v>0.0113821</v>
      </c>
      <c r="HS471">
        <v>0.340419</v>
      </c>
      <c r="HT471">
        <v>20.2176</v>
      </c>
      <c r="HU471">
        <v>5.23346</v>
      </c>
      <c r="HV471">
        <v>11.992</v>
      </c>
      <c r="HW471">
        <v>4.9557</v>
      </c>
      <c r="HX471">
        <v>3.30393</v>
      </c>
      <c r="HY471">
        <v>52.5</v>
      </c>
      <c r="HZ471">
        <v>9999</v>
      </c>
      <c r="IA471">
        <v>9999</v>
      </c>
      <c r="IB471">
        <v>9999</v>
      </c>
      <c r="IC471">
        <v>1.86847</v>
      </c>
      <c r="ID471">
        <v>1.86418</v>
      </c>
      <c r="IE471">
        <v>1.8718</v>
      </c>
      <c r="IF471">
        <v>1.86264</v>
      </c>
      <c r="IG471">
        <v>1.86205</v>
      </c>
      <c r="IH471">
        <v>1.86854</v>
      </c>
      <c r="II471">
        <v>1.85867</v>
      </c>
      <c r="IJ471">
        <v>1.86508</v>
      </c>
      <c r="IK471">
        <v>5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6.8</v>
      </c>
      <c r="IY471">
        <v>0.3932</v>
      </c>
      <c r="IZ471">
        <v>3.97360106167472</v>
      </c>
      <c r="JA471">
        <v>0.00378919108122332</v>
      </c>
      <c r="JB471">
        <v>-1.39025892724049e-06</v>
      </c>
      <c r="JC471">
        <v>2.66215117939144e-10</v>
      </c>
      <c r="JD471">
        <v>0.0716792814121334</v>
      </c>
      <c r="JE471">
        <v>0.00926075309058177</v>
      </c>
      <c r="JF471">
        <v>8.50568971851429e-05</v>
      </c>
      <c r="JG471">
        <v>6.08600627940814e-06</v>
      </c>
      <c r="JH471">
        <v>1</v>
      </c>
      <c r="JI471">
        <v>1927</v>
      </c>
      <c r="JJ471">
        <v>1</v>
      </c>
      <c r="JK471">
        <v>28</v>
      </c>
      <c r="JL471">
        <v>29320989.1</v>
      </c>
      <c r="JM471">
        <v>29320989.1</v>
      </c>
      <c r="JN471">
        <v>2.33276</v>
      </c>
      <c r="JO471">
        <v>2.34497</v>
      </c>
      <c r="JP471">
        <v>1.4978</v>
      </c>
      <c r="JQ471">
        <v>2.32544</v>
      </c>
      <c r="JR471">
        <v>1.54419</v>
      </c>
      <c r="JS471">
        <v>2.34497</v>
      </c>
      <c r="JT471">
        <v>35.3596</v>
      </c>
      <c r="JU471">
        <v>24.1488</v>
      </c>
      <c r="JV471">
        <v>18</v>
      </c>
      <c r="JW471">
        <v>546.33</v>
      </c>
      <c r="JX471">
        <v>427.444</v>
      </c>
      <c r="JY471">
        <v>26.1718</v>
      </c>
      <c r="JZ471">
        <v>27.6746</v>
      </c>
      <c r="KA471">
        <v>30.0002</v>
      </c>
      <c r="KB471">
        <v>27.5379</v>
      </c>
      <c r="KC471">
        <v>27.5588</v>
      </c>
      <c r="KD471">
        <v>46.8153</v>
      </c>
      <c r="KE471">
        <v>28.7789</v>
      </c>
      <c r="KF471">
        <v>46.1658</v>
      </c>
      <c r="KG471">
        <v>26.1699</v>
      </c>
      <c r="KH471">
        <v>1158.27</v>
      </c>
      <c r="KI471">
        <v>21.1262</v>
      </c>
      <c r="KJ471">
        <v>92.8224</v>
      </c>
      <c r="KK471">
        <v>98.8528</v>
      </c>
    </row>
    <row r="472" spans="1:297">
      <c r="A472">
        <v>456</v>
      </c>
      <c r="B472">
        <v>1759259348</v>
      </c>
      <c r="C472">
        <v>9507</v>
      </c>
      <c r="D472" t="s">
        <v>1358</v>
      </c>
      <c r="E472" t="s">
        <v>1359</v>
      </c>
      <c r="F472">
        <v>5</v>
      </c>
      <c r="G472" t="s">
        <v>1221</v>
      </c>
      <c r="H472" t="s">
        <v>436</v>
      </c>
      <c r="I472">
        <v>1759259339.84615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1164.50219927554</v>
      </c>
      <c r="AK472">
        <v>1136.96351515151</v>
      </c>
      <c r="AL472">
        <v>3.1707034131768</v>
      </c>
      <c r="AM472">
        <v>62.8518572753669</v>
      </c>
      <c r="AN472">
        <f>(AP472 - AO472 + DY472*1E3/(8.314*(EA472+273.15)) * AR472/DX472 * AQ472) * DX472/(100*DL472) * 1000/(1000 - AP472)</f>
        <v>0</v>
      </c>
      <c r="AO472">
        <v>21.044981211296</v>
      </c>
      <c r="AP472">
        <v>22.9523824242424</v>
      </c>
      <c r="AQ472">
        <v>0.00572513366723728</v>
      </c>
      <c r="AR472">
        <v>103.925348204212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2.44</v>
      </c>
      <c r="DM472">
        <v>0.5</v>
      </c>
      <c r="DN472" t="s">
        <v>438</v>
      </c>
      <c r="DO472">
        <v>2</v>
      </c>
      <c r="DP472" t="b">
        <v>1</v>
      </c>
      <c r="DQ472">
        <v>1759259339.84615</v>
      </c>
      <c r="DR472">
        <v>1088.15153846154</v>
      </c>
      <c r="DS472">
        <v>1125.43769230769</v>
      </c>
      <c r="DT472">
        <v>22.9147</v>
      </c>
      <c r="DU472">
        <v>21.0070076923077</v>
      </c>
      <c r="DV472">
        <v>1081.37</v>
      </c>
      <c r="DW472">
        <v>22.5217769230769</v>
      </c>
      <c r="DX472">
        <v>499.983538461538</v>
      </c>
      <c r="DY472">
        <v>90.5864461538461</v>
      </c>
      <c r="DZ472">
        <v>0.0269745769230769</v>
      </c>
      <c r="EA472">
        <v>29.6447461538461</v>
      </c>
      <c r="EB472">
        <v>30.0000923076923</v>
      </c>
      <c r="EC472">
        <v>999.9</v>
      </c>
      <c r="ED472">
        <v>0</v>
      </c>
      <c r="EE472">
        <v>0</v>
      </c>
      <c r="EF472">
        <v>10015.1938461538</v>
      </c>
      <c r="EG472">
        <v>0</v>
      </c>
      <c r="EH472">
        <v>9.20679615384615</v>
      </c>
      <c r="EI472">
        <v>-37.2869538461538</v>
      </c>
      <c r="EJ472">
        <v>1113.67230769231</v>
      </c>
      <c r="EK472">
        <v>1149.58846153846</v>
      </c>
      <c r="EL472">
        <v>1.90769769230769</v>
      </c>
      <c r="EM472">
        <v>1125.43769230769</v>
      </c>
      <c r="EN472">
        <v>21.0070076923077</v>
      </c>
      <c r="EO472">
        <v>2.07576153846154</v>
      </c>
      <c r="EP472">
        <v>1.90294846153846</v>
      </c>
      <c r="EQ472">
        <v>18.0343769230769</v>
      </c>
      <c r="ER472">
        <v>16.6591</v>
      </c>
      <c r="ES472">
        <v>2000.02692307692</v>
      </c>
      <c r="ET472">
        <v>0.979993615384615</v>
      </c>
      <c r="EU472">
        <v>0.0200065230769231</v>
      </c>
      <c r="EV472">
        <v>0</v>
      </c>
      <c r="EW472">
        <v>480.822076923077</v>
      </c>
      <c r="EX472">
        <v>5.00016</v>
      </c>
      <c r="EY472">
        <v>9769.94692307692</v>
      </c>
      <c r="EZ472">
        <v>18234.4</v>
      </c>
      <c r="FA472">
        <v>48.4466923076923</v>
      </c>
      <c r="FB472">
        <v>48.875</v>
      </c>
      <c r="FC472">
        <v>48.8313846153846</v>
      </c>
      <c r="FD472">
        <v>48.6056153846154</v>
      </c>
      <c r="FE472">
        <v>50.2976923076923</v>
      </c>
      <c r="FF472">
        <v>1955.11692307692</v>
      </c>
      <c r="FG472">
        <v>39.91</v>
      </c>
      <c r="FH472">
        <v>0</v>
      </c>
      <c r="FI472">
        <v>1759259355.4</v>
      </c>
      <c r="FJ472">
        <v>0</v>
      </c>
      <c r="FK472">
        <v>480.85712</v>
      </c>
      <c r="FL472">
        <v>1.51899999510657</v>
      </c>
      <c r="FM472">
        <v>38.982307611626</v>
      </c>
      <c r="FN472">
        <v>9770.6012</v>
      </c>
      <c r="FO472">
        <v>15</v>
      </c>
      <c r="FP472">
        <v>0</v>
      </c>
      <c r="FQ472" t="s">
        <v>439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-37.2625</v>
      </c>
      <c r="GD472">
        <v>4.39407518796992</v>
      </c>
      <c r="GE472">
        <v>0.662689649081679</v>
      </c>
      <c r="GF472">
        <v>0</v>
      </c>
      <c r="GG472">
        <v>480.687441176471</v>
      </c>
      <c r="GH472">
        <v>2.05248281275896</v>
      </c>
      <c r="GI472">
        <v>0.268307022465863</v>
      </c>
      <c r="GJ472">
        <v>-1</v>
      </c>
      <c r="GK472">
        <v>1.9226</v>
      </c>
      <c r="GL472">
        <v>-0.285139849624061</v>
      </c>
      <c r="GM472">
        <v>0.0283646004731249</v>
      </c>
      <c r="GN472">
        <v>0</v>
      </c>
      <c r="GO472">
        <v>0</v>
      </c>
      <c r="GP472">
        <v>2</v>
      </c>
      <c r="GQ472" t="s">
        <v>446</v>
      </c>
      <c r="GR472">
        <v>3.12518</v>
      </c>
      <c r="GS472">
        <v>2.6529</v>
      </c>
      <c r="GT472">
        <v>0.176635</v>
      </c>
      <c r="GU472">
        <v>0.180794</v>
      </c>
      <c r="GV472">
        <v>0.0985082</v>
      </c>
      <c r="GW472">
        <v>0.0932499</v>
      </c>
      <c r="GX472">
        <v>21156</v>
      </c>
      <c r="GY472">
        <v>20014.9</v>
      </c>
      <c r="GZ472">
        <v>22975.8</v>
      </c>
      <c r="HA472">
        <v>23786.9</v>
      </c>
      <c r="HB472">
        <v>35296.9</v>
      </c>
      <c r="HC472">
        <v>35705.8</v>
      </c>
      <c r="HD472">
        <v>41410.7</v>
      </c>
      <c r="HE472">
        <v>42414.5</v>
      </c>
      <c r="HF472">
        <v>1.9107</v>
      </c>
      <c r="HG472">
        <v>1.8137</v>
      </c>
      <c r="HH472">
        <v>0.175379</v>
      </c>
      <c r="HI472">
        <v>0</v>
      </c>
      <c r="HJ472">
        <v>27.1393</v>
      </c>
      <c r="HK472">
        <v>999.9</v>
      </c>
      <c r="HL472">
        <v>53.467</v>
      </c>
      <c r="HM472">
        <v>29.991</v>
      </c>
      <c r="HN472">
        <v>25.1347</v>
      </c>
      <c r="HO472">
        <v>53.7396</v>
      </c>
      <c r="HP472">
        <v>42.5601</v>
      </c>
      <c r="HQ472">
        <v>1</v>
      </c>
      <c r="HR472">
        <v>0.0117429</v>
      </c>
      <c r="HS472">
        <v>0.361944</v>
      </c>
      <c r="HT472">
        <v>20.2177</v>
      </c>
      <c r="HU472">
        <v>5.23331</v>
      </c>
      <c r="HV472">
        <v>11.992</v>
      </c>
      <c r="HW472">
        <v>4.9557</v>
      </c>
      <c r="HX472">
        <v>3.30385</v>
      </c>
      <c r="HY472">
        <v>52.5</v>
      </c>
      <c r="HZ472">
        <v>9999</v>
      </c>
      <c r="IA472">
        <v>9999</v>
      </c>
      <c r="IB472">
        <v>9999</v>
      </c>
      <c r="IC472">
        <v>1.86846</v>
      </c>
      <c r="ID472">
        <v>1.86419</v>
      </c>
      <c r="IE472">
        <v>1.8718</v>
      </c>
      <c r="IF472">
        <v>1.86264</v>
      </c>
      <c r="IG472">
        <v>1.86207</v>
      </c>
      <c r="IH472">
        <v>1.86857</v>
      </c>
      <c r="II472">
        <v>1.85867</v>
      </c>
      <c r="IJ472">
        <v>1.86508</v>
      </c>
      <c r="IK472">
        <v>5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6.82</v>
      </c>
      <c r="IY472">
        <v>0.3939</v>
      </c>
      <c r="IZ472">
        <v>3.97360106167472</v>
      </c>
      <c r="JA472">
        <v>0.00378919108122332</v>
      </c>
      <c r="JB472">
        <v>-1.39025892724049e-06</v>
      </c>
      <c r="JC472">
        <v>2.66215117939144e-10</v>
      </c>
      <c r="JD472">
        <v>0.0716792814121334</v>
      </c>
      <c r="JE472">
        <v>0.00926075309058177</v>
      </c>
      <c r="JF472">
        <v>8.50568971851429e-05</v>
      </c>
      <c r="JG472">
        <v>6.08600627940814e-06</v>
      </c>
      <c r="JH472">
        <v>1</v>
      </c>
      <c r="JI472">
        <v>1927</v>
      </c>
      <c r="JJ472">
        <v>1</v>
      </c>
      <c r="JK472">
        <v>28</v>
      </c>
      <c r="JL472">
        <v>29320989.1</v>
      </c>
      <c r="JM472">
        <v>29320989.1</v>
      </c>
      <c r="JN472">
        <v>2.36572</v>
      </c>
      <c r="JO472">
        <v>2.35596</v>
      </c>
      <c r="JP472">
        <v>1.4978</v>
      </c>
      <c r="JQ472">
        <v>2.32666</v>
      </c>
      <c r="JR472">
        <v>1.54419</v>
      </c>
      <c r="JS472">
        <v>2.2998</v>
      </c>
      <c r="JT472">
        <v>35.3596</v>
      </c>
      <c r="JU472">
        <v>24.14</v>
      </c>
      <c r="JV472">
        <v>18</v>
      </c>
      <c r="JW472">
        <v>546.415</v>
      </c>
      <c r="JX472">
        <v>427.708</v>
      </c>
      <c r="JY472">
        <v>26.1699</v>
      </c>
      <c r="JZ472">
        <v>27.6746</v>
      </c>
      <c r="KA472">
        <v>30.0001</v>
      </c>
      <c r="KB472">
        <v>27.5402</v>
      </c>
      <c r="KC472">
        <v>27.5588</v>
      </c>
      <c r="KD472">
        <v>47.3443</v>
      </c>
      <c r="KE472">
        <v>28.7789</v>
      </c>
      <c r="KF472">
        <v>46.1658</v>
      </c>
      <c r="KG472">
        <v>26.1665</v>
      </c>
      <c r="KH472">
        <v>1171.83</v>
      </c>
      <c r="KI472">
        <v>21.1233</v>
      </c>
      <c r="KJ472">
        <v>92.8209</v>
      </c>
      <c r="KK472">
        <v>98.8535</v>
      </c>
    </row>
    <row r="473" spans="1:297">
      <c r="A473">
        <v>457</v>
      </c>
      <c r="B473">
        <v>1759259353</v>
      </c>
      <c r="C473">
        <v>9512</v>
      </c>
      <c r="D473" t="s">
        <v>1360</v>
      </c>
      <c r="E473" t="s">
        <v>1361</v>
      </c>
      <c r="F473">
        <v>5</v>
      </c>
      <c r="G473" t="s">
        <v>1221</v>
      </c>
      <c r="H473" t="s">
        <v>436</v>
      </c>
      <c r="I473">
        <v>1759259344.84615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1183.02640295146</v>
      </c>
      <c r="AK473">
        <v>1154.61260606061</v>
      </c>
      <c r="AL473">
        <v>3.55285600864021</v>
      </c>
      <c r="AM473">
        <v>62.8518572753669</v>
      </c>
      <c r="AN473">
        <f>(AP473 - AO473 + DY473*1E3/(8.314*(EA473+273.15)) * AR473/DX473 * AQ473) * DX473/(100*DL473) * 1000/(1000 - AP473)</f>
        <v>0</v>
      </c>
      <c r="AO473">
        <v>21.0593086597499</v>
      </c>
      <c r="AP473">
        <v>22.9715921212121</v>
      </c>
      <c r="AQ473">
        <v>0.00232056005205192</v>
      </c>
      <c r="AR473">
        <v>103.925348204212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2.44</v>
      </c>
      <c r="DM473">
        <v>0.5</v>
      </c>
      <c r="DN473" t="s">
        <v>438</v>
      </c>
      <c r="DO473">
        <v>2</v>
      </c>
      <c r="DP473" t="b">
        <v>1</v>
      </c>
      <c r="DQ473">
        <v>1759259344.84615</v>
      </c>
      <c r="DR473">
        <v>1104.46153846154</v>
      </c>
      <c r="DS473">
        <v>1141.82384615385</v>
      </c>
      <c r="DT473">
        <v>22.9386153846154</v>
      </c>
      <c r="DU473">
        <v>21.0387615384615</v>
      </c>
      <c r="DV473">
        <v>1097.65307692308</v>
      </c>
      <c r="DW473">
        <v>22.5451846153846</v>
      </c>
      <c r="DX473">
        <v>500.005692307692</v>
      </c>
      <c r="DY473">
        <v>90.5860692307692</v>
      </c>
      <c r="DZ473">
        <v>0.0270843384615385</v>
      </c>
      <c r="EA473">
        <v>29.6443692307692</v>
      </c>
      <c r="EB473">
        <v>30.0073230769231</v>
      </c>
      <c r="EC473">
        <v>999.9</v>
      </c>
      <c r="ED473">
        <v>0</v>
      </c>
      <c r="EE473">
        <v>0</v>
      </c>
      <c r="EF473">
        <v>10008.7976923077</v>
      </c>
      <c r="EG473">
        <v>0</v>
      </c>
      <c r="EH473">
        <v>9.21011384615385</v>
      </c>
      <c r="EI473">
        <v>-37.3623153846154</v>
      </c>
      <c r="EJ473">
        <v>1130.39307692308</v>
      </c>
      <c r="EK473">
        <v>1166.36384615385</v>
      </c>
      <c r="EL473">
        <v>1.89987846153846</v>
      </c>
      <c r="EM473">
        <v>1141.82384615385</v>
      </c>
      <c r="EN473">
        <v>21.0387615384615</v>
      </c>
      <c r="EO473">
        <v>2.07792153846154</v>
      </c>
      <c r="EP473">
        <v>1.90581769230769</v>
      </c>
      <c r="EQ473">
        <v>18.0509230769231</v>
      </c>
      <c r="ER473">
        <v>16.6828230769231</v>
      </c>
      <c r="ES473">
        <v>2000.00307692308</v>
      </c>
      <c r="ET473">
        <v>0.979993461538462</v>
      </c>
      <c r="EU473">
        <v>0.0200067461538462</v>
      </c>
      <c r="EV473">
        <v>0</v>
      </c>
      <c r="EW473">
        <v>481.021307692308</v>
      </c>
      <c r="EX473">
        <v>5.00016</v>
      </c>
      <c r="EY473">
        <v>9773.12923076923</v>
      </c>
      <c r="EZ473">
        <v>18234.1846153846</v>
      </c>
      <c r="FA473">
        <v>48.4466923076923</v>
      </c>
      <c r="FB473">
        <v>48.8845384615385</v>
      </c>
      <c r="FC473">
        <v>48.8265384615385</v>
      </c>
      <c r="FD473">
        <v>48.6056153846154</v>
      </c>
      <c r="FE473">
        <v>50.2976923076923</v>
      </c>
      <c r="FF473">
        <v>1955.09307692308</v>
      </c>
      <c r="FG473">
        <v>39.91</v>
      </c>
      <c r="FH473">
        <v>0</v>
      </c>
      <c r="FI473">
        <v>1759259360.2</v>
      </c>
      <c r="FJ473">
        <v>0</v>
      </c>
      <c r="FK473">
        <v>480.99756</v>
      </c>
      <c r="FL473">
        <v>2.14930769079732</v>
      </c>
      <c r="FM473">
        <v>36.1461538461919</v>
      </c>
      <c r="FN473">
        <v>9773.6084</v>
      </c>
      <c r="FO473">
        <v>15</v>
      </c>
      <c r="FP473">
        <v>0</v>
      </c>
      <c r="FQ473" t="s">
        <v>439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-37.526795</v>
      </c>
      <c r="GD473">
        <v>-1.09395338345858</v>
      </c>
      <c r="GE473">
        <v>0.843503292509875</v>
      </c>
      <c r="GF473">
        <v>0</v>
      </c>
      <c r="GG473">
        <v>480.907647058824</v>
      </c>
      <c r="GH473">
        <v>1.70572956504859</v>
      </c>
      <c r="GI473">
        <v>0.236779729154356</v>
      </c>
      <c r="GJ473">
        <v>-1</v>
      </c>
      <c r="GK473">
        <v>1.9061035</v>
      </c>
      <c r="GL473">
        <v>-0.0801884210526338</v>
      </c>
      <c r="GM473">
        <v>0.0144262379971356</v>
      </c>
      <c r="GN473">
        <v>1</v>
      </c>
      <c r="GO473">
        <v>1</v>
      </c>
      <c r="GP473">
        <v>2</v>
      </c>
      <c r="GQ473" t="s">
        <v>440</v>
      </c>
      <c r="GR473">
        <v>3.12526</v>
      </c>
      <c r="GS473">
        <v>2.65243</v>
      </c>
      <c r="GT473">
        <v>0.178367</v>
      </c>
      <c r="GU473">
        <v>0.182399</v>
      </c>
      <c r="GV473">
        <v>0.0985598</v>
      </c>
      <c r="GW473">
        <v>0.0932565</v>
      </c>
      <c r="GX473">
        <v>21111.5</v>
      </c>
      <c r="GY473">
        <v>19975.7</v>
      </c>
      <c r="GZ473">
        <v>22975.8</v>
      </c>
      <c r="HA473">
        <v>23786.9</v>
      </c>
      <c r="HB473">
        <v>35294.8</v>
      </c>
      <c r="HC473">
        <v>35705.6</v>
      </c>
      <c r="HD473">
        <v>41410.5</v>
      </c>
      <c r="HE473">
        <v>42414.4</v>
      </c>
      <c r="HF473">
        <v>1.91077</v>
      </c>
      <c r="HG473">
        <v>1.81348</v>
      </c>
      <c r="HH473">
        <v>0.175454</v>
      </c>
      <c r="HI473">
        <v>0</v>
      </c>
      <c r="HJ473">
        <v>27.1422</v>
      </c>
      <c r="HK473">
        <v>999.9</v>
      </c>
      <c r="HL473">
        <v>53.467</v>
      </c>
      <c r="HM473">
        <v>29.991</v>
      </c>
      <c r="HN473">
        <v>25.1324</v>
      </c>
      <c r="HO473">
        <v>54.0796</v>
      </c>
      <c r="HP473">
        <v>42.7003</v>
      </c>
      <c r="HQ473">
        <v>1</v>
      </c>
      <c r="HR473">
        <v>0.0117378</v>
      </c>
      <c r="HS473">
        <v>0.369638</v>
      </c>
      <c r="HT473">
        <v>20.2175</v>
      </c>
      <c r="HU473">
        <v>5.23256</v>
      </c>
      <c r="HV473">
        <v>11.992</v>
      </c>
      <c r="HW473">
        <v>4.9556</v>
      </c>
      <c r="HX473">
        <v>3.3038</v>
      </c>
      <c r="HY473">
        <v>52.5</v>
      </c>
      <c r="HZ473">
        <v>9999</v>
      </c>
      <c r="IA473">
        <v>9999</v>
      </c>
      <c r="IB473">
        <v>9999</v>
      </c>
      <c r="IC473">
        <v>1.86845</v>
      </c>
      <c r="ID473">
        <v>1.86418</v>
      </c>
      <c r="IE473">
        <v>1.8718</v>
      </c>
      <c r="IF473">
        <v>1.86264</v>
      </c>
      <c r="IG473">
        <v>1.86206</v>
      </c>
      <c r="IH473">
        <v>1.86856</v>
      </c>
      <c r="II473">
        <v>1.85868</v>
      </c>
      <c r="IJ473">
        <v>1.86508</v>
      </c>
      <c r="IK473">
        <v>5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6.86</v>
      </c>
      <c r="IY473">
        <v>0.3942</v>
      </c>
      <c r="IZ473">
        <v>3.97360106167472</v>
      </c>
      <c r="JA473">
        <v>0.00378919108122332</v>
      </c>
      <c r="JB473">
        <v>-1.39025892724049e-06</v>
      </c>
      <c r="JC473">
        <v>2.66215117939144e-10</v>
      </c>
      <c r="JD473">
        <v>0.0716792814121334</v>
      </c>
      <c r="JE473">
        <v>0.00926075309058177</v>
      </c>
      <c r="JF473">
        <v>8.50568971851429e-05</v>
      </c>
      <c r="JG473">
        <v>6.08600627940814e-06</v>
      </c>
      <c r="JH473">
        <v>1</v>
      </c>
      <c r="JI473">
        <v>1927</v>
      </c>
      <c r="JJ473">
        <v>1</v>
      </c>
      <c r="JK473">
        <v>28</v>
      </c>
      <c r="JL473">
        <v>29320989.2</v>
      </c>
      <c r="JM473">
        <v>29320989.2</v>
      </c>
      <c r="JN473">
        <v>2.39502</v>
      </c>
      <c r="JO473">
        <v>2.35474</v>
      </c>
      <c r="JP473">
        <v>1.49902</v>
      </c>
      <c r="JQ473">
        <v>2.32666</v>
      </c>
      <c r="JR473">
        <v>1.54419</v>
      </c>
      <c r="JS473">
        <v>2.25708</v>
      </c>
      <c r="JT473">
        <v>35.3596</v>
      </c>
      <c r="JU473">
        <v>24.1313</v>
      </c>
      <c r="JV473">
        <v>18</v>
      </c>
      <c r="JW473">
        <v>546.463</v>
      </c>
      <c r="JX473">
        <v>427.593</v>
      </c>
      <c r="JY473">
        <v>26.1667</v>
      </c>
      <c r="JZ473">
        <v>27.6769</v>
      </c>
      <c r="KA473">
        <v>30.0001</v>
      </c>
      <c r="KB473">
        <v>27.5402</v>
      </c>
      <c r="KC473">
        <v>27.5611</v>
      </c>
      <c r="KD473">
        <v>47.9388</v>
      </c>
      <c r="KE473">
        <v>28.7789</v>
      </c>
      <c r="KF473">
        <v>46.1658</v>
      </c>
      <c r="KG473">
        <v>26.1641</v>
      </c>
      <c r="KH473">
        <v>1192.13</v>
      </c>
      <c r="KI473">
        <v>21.1229</v>
      </c>
      <c r="KJ473">
        <v>92.8205</v>
      </c>
      <c r="KK473">
        <v>98.8533</v>
      </c>
    </row>
    <row r="474" spans="1:297">
      <c r="A474">
        <v>458</v>
      </c>
      <c r="B474">
        <v>1759259358</v>
      </c>
      <c r="C474">
        <v>9517</v>
      </c>
      <c r="D474" t="s">
        <v>1362</v>
      </c>
      <c r="E474" t="s">
        <v>1363</v>
      </c>
      <c r="F474">
        <v>5</v>
      </c>
      <c r="G474" t="s">
        <v>1221</v>
      </c>
      <c r="H474" t="s">
        <v>436</v>
      </c>
      <c r="I474">
        <v>1759259349.84615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1199.72483331115</v>
      </c>
      <c r="AK474">
        <v>1171.41248484849</v>
      </c>
      <c r="AL474">
        <v>3.35376368674671</v>
      </c>
      <c r="AM474">
        <v>62.8518572753669</v>
      </c>
      <c r="AN474">
        <f>(AP474 - AO474 + DY474*1E3/(8.314*(EA474+273.15)) * AR474/DX474 * AQ474) * DX474/(100*DL474) * 1000/(1000 - AP474)</f>
        <v>0</v>
      </c>
      <c r="AO474">
        <v>21.0601093202037</v>
      </c>
      <c r="AP474">
        <v>22.9787</v>
      </c>
      <c r="AQ474">
        <v>0.000522125494072463</v>
      </c>
      <c r="AR474">
        <v>103.925348204212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2.44</v>
      </c>
      <c r="DM474">
        <v>0.5</v>
      </c>
      <c r="DN474" t="s">
        <v>438</v>
      </c>
      <c r="DO474">
        <v>2</v>
      </c>
      <c r="DP474" t="b">
        <v>1</v>
      </c>
      <c r="DQ474">
        <v>1759259349.84615</v>
      </c>
      <c r="DR474">
        <v>1120.77692307692</v>
      </c>
      <c r="DS474">
        <v>1158.50230769231</v>
      </c>
      <c r="DT474">
        <v>22.9594846153846</v>
      </c>
      <c r="DU474">
        <v>21.0541384615385</v>
      </c>
      <c r="DV474">
        <v>1113.94076923077</v>
      </c>
      <c r="DW474">
        <v>22.5656</v>
      </c>
      <c r="DX474">
        <v>500.012461538461</v>
      </c>
      <c r="DY474">
        <v>90.5858615384615</v>
      </c>
      <c r="DZ474">
        <v>0.0269401615384615</v>
      </c>
      <c r="EA474">
        <v>29.6452153846154</v>
      </c>
      <c r="EB474">
        <v>30.0010846153846</v>
      </c>
      <c r="EC474">
        <v>999.9</v>
      </c>
      <c r="ED474">
        <v>0</v>
      </c>
      <c r="EE474">
        <v>0</v>
      </c>
      <c r="EF474">
        <v>10016.0476923077</v>
      </c>
      <c r="EG474">
        <v>0</v>
      </c>
      <c r="EH474">
        <v>9.21043538461538</v>
      </c>
      <c r="EI474">
        <v>-37.7243769230769</v>
      </c>
      <c r="EJ474">
        <v>1147.11692307692</v>
      </c>
      <c r="EK474">
        <v>1183.41846153846</v>
      </c>
      <c r="EL474">
        <v>1.90536</v>
      </c>
      <c r="EM474">
        <v>1158.50230769231</v>
      </c>
      <c r="EN474">
        <v>21.0541384615385</v>
      </c>
      <c r="EO474">
        <v>2.07980692307692</v>
      </c>
      <c r="EP474">
        <v>1.90720692307692</v>
      </c>
      <c r="EQ474">
        <v>18.0653461538462</v>
      </c>
      <c r="ER474">
        <v>16.6942923076923</v>
      </c>
      <c r="ES474">
        <v>2000.04307692308</v>
      </c>
      <c r="ET474">
        <v>0.979993769230769</v>
      </c>
      <c r="EU474">
        <v>0.0200063230769231</v>
      </c>
      <c r="EV474">
        <v>0</v>
      </c>
      <c r="EW474">
        <v>481.149923076923</v>
      </c>
      <c r="EX474">
        <v>5.00016</v>
      </c>
      <c r="EY474">
        <v>9776.43692307692</v>
      </c>
      <c r="EZ474">
        <v>18234.5538461538</v>
      </c>
      <c r="FA474">
        <v>48.4418461538462</v>
      </c>
      <c r="FB474">
        <v>48.8893076923077</v>
      </c>
      <c r="FC474">
        <v>48.8410769230769</v>
      </c>
      <c r="FD474">
        <v>48.6153076923077</v>
      </c>
      <c r="FE474">
        <v>50.2881538461538</v>
      </c>
      <c r="FF474">
        <v>1955.13307692308</v>
      </c>
      <c r="FG474">
        <v>39.91</v>
      </c>
      <c r="FH474">
        <v>0</v>
      </c>
      <c r="FI474">
        <v>1759259365.6</v>
      </c>
      <c r="FJ474">
        <v>0</v>
      </c>
      <c r="FK474">
        <v>481.167115384615</v>
      </c>
      <c r="FL474">
        <v>1.91517948435448</v>
      </c>
      <c r="FM474">
        <v>34.5661538998893</v>
      </c>
      <c r="FN474">
        <v>9776.64692307693</v>
      </c>
      <c r="FO474">
        <v>15</v>
      </c>
      <c r="FP474">
        <v>0</v>
      </c>
      <c r="FQ474" t="s">
        <v>439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-37.5145142857143</v>
      </c>
      <c r="GD474">
        <v>-5.67109090909099</v>
      </c>
      <c r="GE474">
        <v>0.853883454345756</v>
      </c>
      <c r="GF474">
        <v>0</v>
      </c>
      <c r="GG474">
        <v>481.044735294118</v>
      </c>
      <c r="GH474">
        <v>1.84456837008895</v>
      </c>
      <c r="GI474">
        <v>0.236193752572597</v>
      </c>
      <c r="GJ474">
        <v>-1</v>
      </c>
      <c r="GK474">
        <v>1.9038280952381</v>
      </c>
      <c r="GL474">
        <v>0.0658433766233791</v>
      </c>
      <c r="GM474">
        <v>0.00947285073954966</v>
      </c>
      <c r="GN474">
        <v>1</v>
      </c>
      <c r="GO474">
        <v>1</v>
      </c>
      <c r="GP474">
        <v>2</v>
      </c>
      <c r="GQ474" t="s">
        <v>440</v>
      </c>
      <c r="GR474">
        <v>3.12537</v>
      </c>
      <c r="GS474">
        <v>2.65257</v>
      </c>
      <c r="GT474">
        <v>0.180026</v>
      </c>
      <c r="GU474">
        <v>0.184182</v>
      </c>
      <c r="GV474">
        <v>0.098577</v>
      </c>
      <c r="GW474">
        <v>0.0932589</v>
      </c>
      <c r="GX474">
        <v>21068.9</v>
      </c>
      <c r="GY474">
        <v>19932</v>
      </c>
      <c r="GZ474">
        <v>22975.8</v>
      </c>
      <c r="HA474">
        <v>23786.7</v>
      </c>
      <c r="HB474">
        <v>35294.1</v>
      </c>
      <c r="HC474">
        <v>35705.6</v>
      </c>
      <c r="HD474">
        <v>41410.2</v>
      </c>
      <c r="HE474">
        <v>42414.4</v>
      </c>
      <c r="HF474">
        <v>1.91087</v>
      </c>
      <c r="HG474">
        <v>1.81343</v>
      </c>
      <c r="HH474">
        <v>0.175223</v>
      </c>
      <c r="HI474">
        <v>0</v>
      </c>
      <c r="HJ474">
        <v>27.1443</v>
      </c>
      <c r="HK474">
        <v>999.9</v>
      </c>
      <c r="HL474">
        <v>53.467</v>
      </c>
      <c r="HM474">
        <v>29.991</v>
      </c>
      <c r="HN474">
        <v>25.1351</v>
      </c>
      <c r="HO474">
        <v>53.9096</v>
      </c>
      <c r="HP474">
        <v>42.6282</v>
      </c>
      <c r="HQ474">
        <v>1</v>
      </c>
      <c r="HR474">
        <v>0.0117785</v>
      </c>
      <c r="HS474">
        <v>0.374548</v>
      </c>
      <c r="HT474">
        <v>20.2176</v>
      </c>
      <c r="HU474">
        <v>5.23361</v>
      </c>
      <c r="HV474">
        <v>11.992</v>
      </c>
      <c r="HW474">
        <v>4.95575</v>
      </c>
      <c r="HX474">
        <v>3.30395</v>
      </c>
      <c r="HY474">
        <v>52.5</v>
      </c>
      <c r="HZ474">
        <v>9999</v>
      </c>
      <c r="IA474">
        <v>9999</v>
      </c>
      <c r="IB474">
        <v>9999</v>
      </c>
      <c r="IC474">
        <v>1.86846</v>
      </c>
      <c r="ID474">
        <v>1.86418</v>
      </c>
      <c r="IE474">
        <v>1.8718</v>
      </c>
      <c r="IF474">
        <v>1.86264</v>
      </c>
      <c r="IG474">
        <v>1.86207</v>
      </c>
      <c r="IH474">
        <v>1.86858</v>
      </c>
      <c r="II474">
        <v>1.85867</v>
      </c>
      <c r="IJ474">
        <v>1.86508</v>
      </c>
      <c r="IK474">
        <v>5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6.88</v>
      </c>
      <c r="IY474">
        <v>0.3943</v>
      </c>
      <c r="IZ474">
        <v>3.97360106167472</v>
      </c>
      <c r="JA474">
        <v>0.00378919108122332</v>
      </c>
      <c r="JB474">
        <v>-1.39025892724049e-06</v>
      </c>
      <c r="JC474">
        <v>2.66215117939144e-10</v>
      </c>
      <c r="JD474">
        <v>0.0716792814121334</v>
      </c>
      <c r="JE474">
        <v>0.00926075309058177</v>
      </c>
      <c r="JF474">
        <v>8.50568971851429e-05</v>
      </c>
      <c r="JG474">
        <v>6.08600627940814e-06</v>
      </c>
      <c r="JH474">
        <v>1</v>
      </c>
      <c r="JI474">
        <v>1927</v>
      </c>
      <c r="JJ474">
        <v>1</v>
      </c>
      <c r="JK474">
        <v>28</v>
      </c>
      <c r="JL474">
        <v>29320989.3</v>
      </c>
      <c r="JM474">
        <v>29320989.3</v>
      </c>
      <c r="JN474">
        <v>2.41943</v>
      </c>
      <c r="JO474">
        <v>2.35107</v>
      </c>
      <c r="JP474">
        <v>1.4978</v>
      </c>
      <c r="JQ474">
        <v>2.32666</v>
      </c>
      <c r="JR474">
        <v>1.54419</v>
      </c>
      <c r="JS474">
        <v>2.35107</v>
      </c>
      <c r="JT474">
        <v>35.3596</v>
      </c>
      <c r="JU474">
        <v>24.14</v>
      </c>
      <c r="JV474">
        <v>18</v>
      </c>
      <c r="JW474">
        <v>546.528</v>
      </c>
      <c r="JX474">
        <v>427.564</v>
      </c>
      <c r="JY474">
        <v>26.1638</v>
      </c>
      <c r="JZ474">
        <v>27.6769</v>
      </c>
      <c r="KA474">
        <v>30.0001</v>
      </c>
      <c r="KB474">
        <v>27.5402</v>
      </c>
      <c r="KC474">
        <v>27.5611</v>
      </c>
      <c r="KD474">
        <v>48.4388</v>
      </c>
      <c r="KE474">
        <v>28.5088</v>
      </c>
      <c r="KF474">
        <v>46.1658</v>
      </c>
      <c r="KG474">
        <v>26.1615</v>
      </c>
      <c r="KH474">
        <v>1205.61</v>
      </c>
      <c r="KI474">
        <v>21.1276</v>
      </c>
      <c r="KJ474">
        <v>92.8202</v>
      </c>
      <c r="KK474">
        <v>98.8529</v>
      </c>
    </row>
    <row r="475" spans="1:297">
      <c r="A475">
        <v>459</v>
      </c>
      <c r="B475">
        <v>1759259363</v>
      </c>
      <c r="C475">
        <v>9522</v>
      </c>
      <c r="D475" t="s">
        <v>1364</v>
      </c>
      <c r="E475" t="s">
        <v>1365</v>
      </c>
      <c r="F475">
        <v>5</v>
      </c>
      <c r="G475" t="s">
        <v>1221</v>
      </c>
      <c r="H475" t="s">
        <v>436</v>
      </c>
      <c r="I475">
        <v>1759259354.84615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1218.05804213557</v>
      </c>
      <c r="AK475">
        <v>1189.23072727273</v>
      </c>
      <c r="AL475">
        <v>3.55760859363938</v>
      </c>
      <c r="AM475">
        <v>62.8518572753669</v>
      </c>
      <c r="AN475">
        <f>(AP475 - AO475 + DY475*1E3/(8.314*(EA475+273.15)) * AR475/DX475 * AQ475) * DX475/(100*DL475) * 1000/(1000 - AP475)</f>
        <v>0</v>
      </c>
      <c r="AO475">
        <v>21.0649146528902</v>
      </c>
      <c r="AP475">
        <v>22.9829684848485</v>
      </c>
      <c r="AQ475">
        <v>0.000202102971463375</v>
      </c>
      <c r="AR475">
        <v>103.925348204212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2.44</v>
      </c>
      <c r="DM475">
        <v>0.5</v>
      </c>
      <c r="DN475" t="s">
        <v>438</v>
      </c>
      <c r="DO475">
        <v>2</v>
      </c>
      <c r="DP475" t="b">
        <v>1</v>
      </c>
      <c r="DQ475">
        <v>1759259354.84615</v>
      </c>
      <c r="DR475">
        <v>1137.49307692308</v>
      </c>
      <c r="DS475">
        <v>1175.84230769231</v>
      </c>
      <c r="DT475">
        <v>22.9734076923077</v>
      </c>
      <c r="DU475">
        <v>21.0620384615385</v>
      </c>
      <c r="DV475">
        <v>1130.62923076923</v>
      </c>
      <c r="DW475">
        <v>22.5792307692308</v>
      </c>
      <c r="DX475">
        <v>500.015538461538</v>
      </c>
      <c r="DY475">
        <v>90.5850615384615</v>
      </c>
      <c r="DZ475">
        <v>0.0269868153846154</v>
      </c>
      <c r="EA475">
        <v>29.64</v>
      </c>
      <c r="EB475">
        <v>30.0091846153846</v>
      </c>
      <c r="EC475">
        <v>999.9</v>
      </c>
      <c r="ED475">
        <v>0</v>
      </c>
      <c r="EE475">
        <v>0</v>
      </c>
      <c r="EF475">
        <v>10010.3292307692</v>
      </c>
      <c r="EG475">
        <v>0</v>
      </c>
      <c r="EH475">
        <v>9.20273076923077</v>
      </c>
      <c r="EI475">
        <v>-38.3484769230769</v>
      </c>
      <c r="EJ475">
        <v>1164.24153846154</v>
      </c>
      <c r="EK475">
        <v>1201.14</v>
      </c>
      <c r="EL475">
        <v>1.91138076923077</v>
      </c>
      <c r="EM475">
        <v>1175.84230769231</v>
      </c>
      <c r="EN475">
        <v>21.0620384615385</v>
      </c>
      <c r="EO475">
        <v>2.08104923076923</v>
      </c>
      <c r="EP475">
        <v>1.90790692307692</v>
      </c>
      <c r="EQ475">
        <v>18.0748615384615</v>
      </c>
      <c r="ER475">
        <v>16.7000692307692</v>
      </c>
      <c r="ES475">
        <v>2000.04</v>
      </c>
      <c r="ET475">
        <v>0.979993769230769</v>
      </c>
      <c r="EU475">
        <v>0.0200063230769231</v>
      </c>
      <c r="EV475">
        <v>0</v>
      </c>
      <c r="EW475">
        <v>481.326769230769</v>
      </c>
      <c r="EX475">
        <v>5.00016</v>
      </c>
      <c r="EY475">
        <v>9779.38384615385</v>
      </c>
      <c r="EZ475">
        <v>18234.5230769231</v>
      </c>
      <c r="FA475">
        <v>48.4466923076923</v>
      </c>
      <c r="FB475">
        <v>48.8893076923077</v>
      </c>
      <c r="FC475">
        <v>48.8362307692308</v>
      </c>
      <c r="FD475">
        <v>48.6153076923077</v>
      </c>
      <c r="FE475">
        <v>50.2929230769231</v>
      </c>
      <c r="FF475">
        <v>1955.13</v>
      </c>
      <c r="FG475">
        <v>39.91</v>
      </c>
      <c r="FH475">
        <v>0</v>
      </c>
      <c r="FI475">
        <v>1759259370.4</v>
      </c>
      <c r="FJ475">
        <v>0</v>
      </c>
      <c r="FK475">
        <v>481.300538461538</v>
      </c>
      <c r="FL475">
        <v>1.49490598122646</v>
      </c>
      <c r="FM475">
        <v>36.2369231716</v>
      </c>
      <c r="FN475">
        <v>9779.52807692308</v>
      </c>
      <c r="FO475">
        <v>15</v>
      </c>
      <c r="FP475">
        <v>0</v>
      </c>
      <c r="FQ475" t="s">
        <v>439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-37.98109</v>
      </c>
      <c r="GD475">
        <v>-6.49005112781956</v>
      </c>
      <c r="GE475">
        <v>0.916091675488867</v>
      </c>
      <c r="GF475">
        <v>0</v>
      </c>
      <c r="GG475">
        <v>481.190323529412</v>
      </c>
      <c r="GH475">
        <v>1.6954163494923</v>
      </c>
      <c r="GI475">
        <v>0.237400842531365</v>
      </c>
      <c r="GJ475">
        <v>-1</v>
      </c>
      <c r="GK475">
        <v>1.907647</v>
      </c>
      <c r="GL475">
        <v>0.0810712781954845</v>
      </c>
      <c r="GM475">
        <v>0.00995608612859489</v>
      </c>
      <c r="GN475">
        <v>1</v>
      </c>
      <c r="GO475">
        <v>1</v>
      </c>
      <c r="GP475">
        <v>2</v>
      </c>
      <c r="GQ475" t="s">
        <v>440</v>
      </c>
      <c r="GR475">
        <v>3.12542</v>
      </c>
      <c r="GS475">
        <v>2.65272</v>
      </c>
      <c r="GT475">
        <v>0.181725</v>
      </c>
      <c r="GU475">
        <v>0.18568</v>
      </c>
      <c r="GV475">
        <v>0.0985918</v>
      </c>
      <c r="GW475">
        <v>0.0933677</v>
      </c>
      <c r="GX475">
        <v>21025.1</v>
      </c>
      <c r="GY475">
        <v>19895.1</v>
      </c>
      <c r="GZ475">
        <v>22975.7</v>
      </c>
      <c r="HA475">
        <v>23786.3</v>
      </c>
      <c r="HB475">
        <v>35293.7</v>
      </c>
      <c r="HC475">
        <v>35700.7</v>
      </c>
      <c r="HD475">
        <v>41410.4</v>
      </c>
      <c r="HE475">
        <v>42413.6</v>
      </c>
      <c r="HF475">
        <v>1.9109</v>
      </c>
      <c r="HG475">
        <v>1.81335</v>
      </c>
      <c r="HH475">
        <v>0.175938</v>
      </c>
      <c r="HI475">
        <v>0</v>
      </c>
      <c r="HJ475">
        <v>27.1443</v>
      </c>
      <c r="HK475">
        <v>999.9</v>
      </c>
      <c r="HL475">
        <v>53.467</v>
      </c>
      <c r="HM475">
        <v>29.98</v>
      </c>
      <c r="HN475">
        <v>25.119</v>
      </c>
      <c r="HO475">
        <v>54.1296</v>
      </c>
      <c r="HP475">
        <v>42.492</v>
      </c>
      <c r="HQ475">
        <v>1</v>
      </c>
      <c r="HR475">
        <v>0.0118394</v>
      </c>
      <c r="HS475">
        <v>0.397402</v>
      </c>
      <c r="HT475">
        <v>20.2173</v>
      </c>
      <c r="HU475">
        <v>5.23301</v>
      </c>
      <c r="HV475">
        <v>11.992</v>
      </c>
      <c r="HW475">
        <v>4.95575</v>
      </c>
      <c r="HX475">
        <v>3.3039</v>
      </c>
      <c r="HY475">
        <v>52.5</v>
      </c>
      <c r="HZ475">
        <v>9999</v>
      </c>
      <c r="IA475">
        <v>9999</v>
      </c>
      <c r="IB475">
        <v>9999</v>
      </c>
      <c r="IC475">
        <v>1.86846</v>
      </c>
      <c r="ID475">
        <v>1.86419</v>
      </c>
      <c r="IE475">
        <v>1.8718</v>
      </c>
      <c r="IF475">
        <v>1.86264</v>
      </c>
      <c r="IG475">
        <v>1.86206</v>
      </c>
      <c r="IH475">
        <v>1.86857</v>
      </c>
      <c r="II475">
        <v>1.85867</v>
      </c>
      <c r="IJ475">
        <v>1.86508</v>
      </c>
      <c r="IK475">
        <v>5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6.91</v>
      </c>
      <c r="IY475">
        <v>0.3944</v>
      </c>
      <c r="IZ475">
        <v>3.97360106167472</v>
      </c>
      <c r="JA475">
        <v>0.00378919108122332</v>
      </c>
      <c r="JB475">
        <v>-1.39025892724049e-06</v>
      </c>
      <c r="JC475">
        <v>2.66215117939144e-10</v>
      </c>
      <c r="JD475">
        <v>0.0716792814121334</v>
      </c>
      <c r="JE475">
        <v>0.00926075309058177</v>
      </c>
      <c r="JF475">
        <v>8.50568971851429e-05</v>
      </c>
      <c r="JG475">
        <v>6.08600627940814e-06</v>
      </c>
      <c r="JH475">
        <v>1</v>
      </c>
      <c r="JI475">
        <v>1927</v>
      </c>
      <c r="JJ475">
        <v>1</v>
      </c>
      <c r="JK475">
        <v>28</v>
      </c>
      <c r="JL475">
        <v>29320989.4</v>
      </c>
      <c r="JM475">
        <v>29320989.4</v>
      </c>
      <c r="JN475">
        <v>2.44995</v>
      </c>
      <c r="JO475">
        <v>2.33765</v>
      </c>
      <c r="JP475">
        <v>1.4978</v>
      </c>
      <c r="JQ475">
        <v>2.32666</v>
      </c>
      <c r="JR475">
        <v>1.54419</v>
      </c>
      <c r="JS475">
        <v>2.3645</v>
      </c>
      <c r="JT475">
        <v>35.3827</v>
      </c>
      <c r="JU475">
        <v>24.14</v>
      </c>
      <c r="JV475">
        <v>18</v>
      </c>
      <c r="JW475">
        <v>546.562</v>
      </c>
      <c r="JX475">
        <v>427.52</v>
      </c>
      <c r="JY475">
        <v>26.1597</v>
      </c>
      <c r="JZ475">
        <v>27.6784</v>
      </c>
      <c r="KA475">
        <v>30.0002</v>
      </c>
      <c r="KB475">
        <v>27.5423</v>
      </c>
      <c r="KC475">
        <v>27.5611</v>
      </c>
      <c r="KD475">
        <v>49.0365</v>
      </c>
      <c r="KE475">
        <v>28.5088</v>
      </c>
      <c r="KF475">
        <v>46.1658</v>
      </c>
      <c r="KG475">
        <v>26.1531</v>
      </c>
      <c r="KH475">
        <v>1225.88</v>
      </c>
      <c r="KI475">
        <v>21.127</v>
      </c>
      <c r="KJ475">
        <v>92.8202</v>
      </c>
      <c r="KK475">
        <v>98.8513</v>
      </c>
    </row>
    <row r="476" spans="1:297">
      <c r="A476">
        <v>460</v>
      </c>
      <c r="B476">
        <v>1759259368</v>
      </c>
      <c r="C476">
        <v>9527</v>
      </c>
      <c r="D476" t="s">
        <v>1366</v>
      </c>
      <c r="E476" t="s">
        <v>1367</v>
      </c>
      <c r="F476">
        <v>5</v>
      </c>
      <c r="G476" t="s">
        <v>1221</v>
      </c>
      <c r="H476" t="s">
        <v>436</v>
      </c>
      <c r="I476">
        <v>1759259359.84615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1234.23713690169</v>
      </c>
      <c r="AK476">
        <v>1205.89787878788</v>
      </c>
      <c r="AL476">
        <v>3.32268764563096</v>
      </c>
      <c r="AM476">
        <v>62.8518572753669</v>
      </c>
      <c r="AN476">
        <f>(AP476 - AO476 + DY476*1E3/(8.314*(EA476+273.15)) * AR476/DX476 * AQ476) * DX476/(100*DL476) * 1000/(1000 - AP476)</f>
        <v>0</v>
      </c>
      <c r="AO476">
        <v>21.1071644840666</v>
      </c>
      <c r="AP476">
        <v>23.0030145454546</v>
      </c>
      <c r="AQ476">
        <v>0.000681636413855171</v>
      </c>
      <c r="AR476">
        <v>103.925348204212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2.44</v>
      </c>
      <c r="DM476">
        <v>0.5</v>
      </c>
      <c r="DN476" t="s">
        <v>438</v>
      </c>
      <c r="DO476">
        <v>2</v>
      </c>
      <c r="DP476" t="b">
        <v>1</v>
      </c>
      <c r="DQ476">
        <v>1759259359.84615</v>
      </c>
      <c r="DR476">
        <v>1154.34461538462</v>
      </c>
      <c r="DS476">
        <v>1192.64538461538</v>
      </c>
      <c r="DT476">
        <v>22.9838538461538</v>
      </c>
      <c r="DU476">
        <v>21.0792769230769</v>
      </c>
      <c r="DV476">
        <v>1147.45307692308</v>
      </c>
      <c r="DW476">
        <v>22.5894230769231</v>
      </c>
      <c r="DX476">
        <v>500.051230769231</v>
      </c>
      <c r="DY476">
        <v>90.5846230769231</v>
      </c>
      <c r="DZ476">
        <v>0.0268938076923077</v>
      </c>
      <c r="EA476">
        <v>29.6376846153846</v>
      </c>
      <c r="EB476">
        <v>30.0107230769231</v>
      </c>
      <c r="EC476">
        <v>999.9</v>
      </c>
      <c r="ED476">
        <v>0</v>
      </c>
      <c r="EE476">
        <v>0</v>
      </c>
      <c r="EF476">
        <v>10009.6084615385</v>
      </c>
      <c r="EG476">
        <v>0</v>
      </c>
      <c r="EH476">
        <v>9.19695153846154</v>
      </c>
      <c r="EI476">
        <v>-38.2993153846154</v>
      </c>
      <c r="EJ476">
        <v>1181.50230769231</v>
      </c>
      <c r="EK476">
        <v>1218.32615384615</v>
      </c>
      <c r="EL476">
        <v>1.90455692307692</v>
      </c>
      <c r="EM476">
        <v>1192.64538461538</v>
      </c>
      <c r="EN476">
        <v>21.0792769230769</v>
      </c>
      <c r="EO476">
        <v>2.08198307692308</v>
      </c>
      <c r="EP476">
        <v>1.90945923076923</v>
      </c>
      <c r="EQ476">
        <v>18.0820076923077</v>
      </c>
      <c r="ER476">
        <v>16.7128692307692</v>
      </c>
      <c r="ES476">
        <v>1999.99538461538</v>
      </c>
      <c r="ET476">
        <v>0.979993461538462</v>
      </c>
      <c r="EU476">
        <v>0.0200067538461539</v>
      </c>
      <c r="EV476">
        <v>0</v>
      </c>
      <c r="EW476">
        <v>481.492307692308</v>
      </c>
      <c r="EX476">
        <v>5.00016</v>
      </c>
      <c r="EY476">
        <v>9782.59384615384</v>
      </c>
      <c r="EZ476">
        <v>18234.1076923077</v>
      </c>
      <c r="FA476">
        <v>48.4563846153846</v>
      </c>
      <c r="FB476">
        <v>48.8940769230769</v>
      </c>
      <c r="FC476">
        <v>48.8362307692308</v>
      </c>
      <c r="FD476">
        <v>48.625</v>
      </c>
      <c r="FE476">
        <v>50.2881538461538</v>
      </c>
      <c r="FF476">
        <v>1955.08538461538</v>
      </c>
      <c r="FG476">
        <v>39.91</v>
      </c>
      <c r="FH476">
        <v>0</v>
      </c>
      <c r="FI476">
        <v>1759259375.2</v>
      </c>
      <c r="FJ476">
        <v>0</v>
      </c>
      <c r="FK476">
        <v>481.495230769231</v>
      </c>
      <c r="FL476">
        <v>2.33880342228344</v>
      </c>
      <c r="FM476">
        <v>45.1391453942158</v>
      </c>
      <c r="FN476">
        <v>9782.82307692308</v>
      </c>
      <c r="FO476">
        <v>15</v>
      </c>
      <c r="FP476">
        <v>0</v>
      </c>
      <c r="FQ476" t="s">
        <v>439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-38.3073428571428</v>
      </c>
      <c r="GD476">
        <v>-0.308142857142924</v>
      </c>
      <c r="GE476">
        <v>0.592680020127643</v>
      </c>
      <c r="GF476">
        <v>1</v>
      </c>
      <c r="GG476">
        <v>481.409911764706</v>
      </c>
      <c r="GH476">
        <v>2.24200152938322</v>
      </c>
      <c r="GI476">
        <v>0.294170555535294</v>
      </c>
      <c r="GJ476">
        <v>-1</v>
      </c>
      <c r="GK476">
        <v>1.90472428571429</v>
      </c>
      <c r="GL476">
        <v>-0.0639529870129873</v>
      </c>
      <c r="GM476">
        <v>0.0136417285496791</v>
      </c>
      <c r="GN476">
        <v>1</v>
      </c>
      <c r="GO476">
        <v>2</v>
      </c>
      <c r="GP476">
        <v>2</v>
      </c>
      <c r="GQ476" t="s">
        <v>642</v>
      </c>
      <c r="GR476">
        <v>3.12534</v>
      </c>
      <c r="GS476">
        <v>2.65239</v>
      </c>
      <c r="GT476">
        <v>0.183343</v>
      </c>
      <c r="GU476">
        <v>0.187454</v>
      </c>
      <c r="GV476">
        <v>0.0986582</v>
      </c>
      <c r="GW476">
        <v>0.0934399</v>
      </c>
      <c r="GX476">
        <v>20983.2</v>
      </c>
      <c r="GY476">
        <v>19852.2</v>
      </c>
      <c r="GZ476">
        <v>22975.3</v>
      </c>
      <c r="HA476">
        <v>23786.8</v>
      </c>
      <c r="HB476">
        <v>35290.9</v>
      </c>
      <c r="HC476">
        <v>35698.3</v>
      </c>
      <c r="HD476">
        <v>41409.9</v>
      </c>
      <c r="HE476">
        <v>42413.9</v>
      </c>
      <c r="HF476">
        <v>1.91085</v>
      </c>
      <c r="HG476">
        <v>1.81375</v>
      </c>
      <c r="HH476">
        <v>0.17713</v>
      </c>
      <c r="HI476">
        <v>0</v>
      </c>
      <c r="HJ476">
        <v>27.1443</v>
      </c>
      <c r="HK476">
        <v>999.9</v>
      </c>
      <c r="HL476">
        <v>53.467</v>
      </c>
      <c r="HM476">
        <v>29.98</v>
      </c>
      <c r="HN476">
        <v>25.1183</v>
      </c>
      <c r="HO476">
        <v>54.4396</v>
      </c>
      <c r="HP476">
        <v>42.4359</v>
      </c>
      <c r="HQ476">
        <v>1</v>
      </c>
      <c r="HR476">
        <v>0.0119868</v>
      </c>
      <c r="HS476">
        <v>0.440577</v>
      </c>
      <c r="HT476">
        <v>20.2173</v>
      </c>
      <c r="HU476">
        <v>5.23346</v>
      </c>
      <c r="HV476">
        <v>11.992</v>
      </c>
      <c r="HW476">
        <v>4.9559</v>
      </c>
      <c r="HX476">
        <v>3.30385</v>
      </c>
      <c r="HY476">
        <v>52.5</v>
      </c>
      <c r="HZ476">
        <v>9999</v>
      </c>
      <c r="IA476">
        <v>9999</v>
      </c>
      <c r="IB476">
        <v>9999</v>
      </c>
      <c r="IC476">
        <v>1.86846</v>
      </c>
      <c r="ID476">
        <v>1.8642</v>
      </c>
      <c r="IE476">
        <v>1.87181</v>
      </c>
      <c r="IF476">
        <v>1.86264</v>
      </c>
      <c r="IG476">
        <v>1.8621</v>
      </c>
      <c r="IH476">
        <v>1.86858</v>
      </c>
      <c r="II476">
        <v>1.85868</v>
      </c>
      <c r="IJ476">
        <v>1.86508</v>
      </c>
      <c r="IK476">
        <v>5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6.93</v>
      </c>
      <c r="IY476">
        <v>0.3949</v>
      </c>
      <c r="IZ476">
        <v>3.97360106167472</v>
      </c>
      <c r="JA476">
        <v>0.00378919108122332</v>
      </c>
      <c r="JB476">
        <v>-1.39025892724049e-06</v>
      </c>
      <c r="JC476">
        <v>2.66215117939144e-10</v>
      </c>
      <c r="JD476">
        <v>0.0716792814121334</v>
      </c>
      <c r="JE476">
        <v>0.00926075309058177</v>
      </c>
      <c r="JF476">
        <v>8.50568971851429e-05</v>
      </c>
      <c r="JG476">
        <v>6.08600627940814e-06</v>
      </c>
      <c r="JH476">
        <v>1</v>
      </c>
      <c r="JI476">
        <v>1927</v>
      </c>
      <c r="JJ476">
        <v>1</v>
      </c>
      <c r="JK476">
        <v>28</v>
      </c>
      <c r="JL476">
        <v>29320989.5</v>
      </c>
      <c r="JM476">
        <v>29320989.5</v>
      </c>
      <c r="JN476">
        <v>2.47437</v>
      </c>
      <c r="JO476">
        <v>2.34375</v>
      </c>
      <c r="JP476">
        <v>1.4978</v>
      </c>
      <c r="JQ476">
        <v>2.32666</v>
      </c>
      <c r="JR476">
        <v>1.54419</v>
      </c>
      <c r="JS476">
        <v>2.34619</v>
      </c>
      <c r="JT476">
        <v>35.3596</v>
      </c>
      <c r="JU476">
        <v>24.14</v>
      </c>
      <c r="JV476">
        <v>18</v>
      </c>
      <c r="JW476">
        <v>546.532</v>
      </c>
      <c r="JX476">
        <v>427.772</v>
      </c>
      <c r="JY476">
        <v>26.1509</v>
      </c>
      <c r="JZ476">
        <v>27.6793</v>
      </c>
      <c r="KA476">
        <v>30.0003</v>
      </c>
      <c r="KB476">
        <v>27.5425</v>
      </c>
      <c r="KC476">
        <v>27.5634</v>
      </c>
      <c r="KD476">
        <v>49.5321</v>
      </c>
      <c r="KE476">
        <v>28.5088</v>
      </c>
      <c r="KF476">
        <v>46.1658</v>
      </c>
      <c r="KG476">
        <v>26.1381</v>
      </c>
      <c r="KH476">
        <v>1239.41</v>
      </c>
      <c r="KI476">
        <v>21.1189</v>
      </c>
      <c r="KJ476">
        <v>92.819</v>
      </c>
      <c r="KK476">
        <v>98.8524</v>
      </c>
    </row>
    <row r="477" spans="1:297">
      <c r="A477">
        <v>461</v>
      </c>
      <c r="B477">
        <v>1759259373</v>
      </c>
      <c r="C477">
        <v>9532</v>
      </c>
      <c r="D477" t="s">
        <v>1368</v>
      </c>
      <c r="E477" t="s">
        <v>1369</v>
      </c>
      <c r="F477">
        <v>5</v>
      </c>
      <c r="G477" t="s">
        <v>1221</v>
      </c>
      <c r="H477" t="s">
        <v>436</v>
      </c>
      <c r="I477">
        <v>1759259364.84615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1252.79173394543</v>
      </c>
      <c r="AK477">
        <v>1223.83187878788</v>
      </c>
      <c r="AL477">
        <v>3.6040956803214</v>
      </c>
      <c r="AM477">
        <v>62.8518572753669</v>
      </c>
      <c r="AN477">
        <f>(AP477 - AO477 + DY477*1E3/(8.314*(EA477+273.15)) * AR477/DX477 * AQ477) * DX477/(100*DL477) * 1000/(1000 - AP477)</f>
        <v>0</v>
      </c>
      <c r="AO477">
        <v>21.1201595311372</v>
      </c>
      <c r="AP477">
        <v>23.0169090909091</v>
      </c>
      <c r="AQ477">
        <v>0.000443321668153316</v>
      </c>
      <c r="AR477">
        <v>103.925348204212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2.44</v>
      </c>
      <c r="DM477">
        <v>0.5</v>
      </c>
      <c r="DN477" t="s">
        <v>438</v>
      </c>
      <c r="DO477">
        <v>2</v>
      </c>
      <c r="DP477" t="b">
        <v>1</v>
      </c>
      <c r="DQ477">
        <v>1759259364.84615</v>
      </c>
      <c r="DR477">
        <v>1171.23538461538</v>
      </c>
      <c r="DS477">
        <v>1209.82615384615</v>
      </c>
      <c r="DT477">
        <v>22.9955076923077</v>
      </c>
      <c r="DU477">
        <v>21.0977076923077</v>
      </c>
      <c r="DV477">
        <v>1164.31384615385</v>
      </c>
      <c r="DW477">
        <v>22.6008230769231</v>
      </c>
      <c r="DX477">
        <v>500.035076923077</v>
      </c>
      <c r="DY477">
        <v>90.5843307692308</v>
      </c>
      <c r="DZ477">
        <v>0.0270354153846154</v>
      </c>
      <c r="EA477">
        <v>29.6355846153846</v>
      </c>
      <c r="EB477">
        <v>30.0194769230769</v>
      </c>
      <c r="EC477">
        <v>999.9</v>
      </c>
      <c r="ED477">
        <v>0</v>
      </c>
      <c r="EE477">
        <v>0</v>
      </c>
      <c r="EF477">
        <v>9988.50692307692</v>
      </c>
      <c r="EG477">
        <v>0</v>
      </c>
      <c r="EH477">
        <v>9.18625076923077</v>
      </c>
      <c r="EI477">
        <v>-38.5900846153846</v>
      </c>
      <c r="EJ477">
        <v>1198.80307692308</v>
      </c>
      <c r="EK477">
        <v>1235.90076923077</v>
      </c>
      <c r="EL477">
        <v>1.89778384615385</v>
      </c>
      <c r="EM477">
        <v>1209.82615384615</v>
      </c>
      <c r="EN477">
        <v>21.0977076923077</v>
      </c>
      <c r="EO477">
        <v>2.08303307692308</v>
      </c>
      <c r="EP477">
        <v>1.91112230769231</v>
      </c>
      <c r="EQ477">
        <v>18.0900307692308</v>
      </c>
      <c r="ER477">
        <v>16.7265923076923</v>
      </c>
      <c r="ES477">
        <v>1999.97307692308</v>
      </c>
      <c r="ET477">
        <v>0.979993307692308</v>
      </c>
      <c r="EU477">
        <v>0.0200069615384615</v>
      </c>
      <c r="EV477">
        <v>0</v>
      </c>
      <c r="EW477">
        <v>481.622461538461</v>
      </c>
      <c r="EX477">
        <v>5.00016</v>
      </c>
      <c r="EY477">
        <v>9785.73923076923</v>
      </c>
      <c r="EZ477">
        <v>18233.9</v>
      </c>
      <c r="FA477">
        <v>48.4612307692308</v>
      </c>
      <c r="FB477">
        <v>48.8845384615385</v>
      </c>
      <c r="FC477">
        <v>48.8362307692308</v>
      </c>
      <c r="FD477">
        <v>48.625</v>
      </c>
      <c r="FE477">
        <v>50.2929230769231</v>
      </c>
      <c r="FF477">
        <v>1955.06307692308</v>
      </c>
      <c r="FG477">
        <v>39.91</v>
      </c>
      <c r="FH477">
        <v>0</v>
      </c>
      <c r="FI477">
        <v>1759259380.6</v>
      </c>
      <c r="FJ477">
        <v>0</v>
      </c>
      <c r="FK477">
        <v>481.65144</v>
      </c>
      <c r="FL477">
        <v>1.59607692366992</v>
      </c>
      <c r="FM477">
        <v>39.4761539263428</v>
      </c>
      <c r="FN477">
        <v>9786.5032</v>
      </c>
      <c r="FO477">
        <v>15</v>
      </c>
      <c r="FP477">
        <v>0</v>
      </c>
      <c r="FQ477" t="s">
        <v>439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-38.459675</v>
      </c>
      <c r="GD477">
        <v>-2.66798345864656</v>
      </c>
      <c r="GE477">
        <v>0.705967433296324</v>
      </c>
      <c r="GF477">
        <v>0</v>
      </c>
      <c r="GG477">
        <v>481.535617647059</v>
      </c>
      <c r="GH477">
        <v>1.8662032054866</v>
      </c>
      <c r="GI477">
        <v>0.285164659833562</v>
      </c>
      <c r="GJ477">
        <v>-1</v>
      </c>
      <c r="GK477">
        <v>1.901761</v>
      </c>
      <c r="GL477">
        <v>-0.117561203007519</v>
      </c>
      <c r="GM477">
        <v>0.0146559728097455</v>
      </c>
      <c r="GN477">
        <v>0</v>
      </c>
      <c r="GO477">
        <v>0</v>
      </c>
      <c r="GP477">
        <v>2</v>
      </c>
      <c r="GQ477" t="s">
        <v>446</v>
      </c>
      <c r="GR477">
        <v>3.12534</v>
      </c>
      <c r="GS477">
        <v>2.65236</v>
      </c>
      <c r="GT477">
        <v>0.18504</v>
      </c>
      <c r="GU477">
        <v>0.188919</v>
      </c>
      <c r="GV477">
        <v>0.0986952</v>
      </c>
      <c r="GW477">
        <v>0.0934502</v>
      </c>
      <c r="GX477">
        <v>20939.8</v>
      </c>
      <c r="GY477">
        <v>19816.4</v>
      </c>
      <c r="GZ477">
        <v>22975.5</v>
      </c>
      <c r="HA477">
        <v>23786.9</v>
      </c>
      <c r="HB477">
        <v>35289.8</v>
      </c>
      <c r="HC477">
        <v>35698.3</v>
      </c>
      <c r="HD477">
        <v>41410.2</v>
      </c>
      <c r="HE477">
        <v>42414.2</v>
      </c>
      <c r="HF477">
        <v>1.91077</v>
      </c>
      <c r="HG477">
        <v>1.81358</v>
      </c>
      <c r="HH477">
        <v>0.175752</v>
      </c>
      <c r="HI477">
        <v>0</v>
      </c>
      <c r="HJ477">
        <v>27.1443</v>
      </c>
      <c r="HK477">
        <v>999.9</v>
      </c>
      <c r="HL477">
        <v>53.467</v>
      </c>
      <c r="HM477">
        <v>29.98</v>
      </c>
      <c r="HN477">
        <v>25.1166</v>
      </c>
      <c r="HO477">
        <v>54.4796</v>
      </c>
      <c r="HP477">
        <v>42.5641</v>
      </c>
      <c r="HQ477">
        <v>1</v>
      </c>
      <c r="HR477">
        <v>0.0119055</v>
      </c>
      <c r="HS477">
        <v>0.503034</v>
      </c>
      <c r="HT477">
        <v>20.2171</v>
      </c>
      <c r="HU477">
        <v>5.23331</v>
      </c>
      <c r="HV477">
        <v>11.992</v>
      </c>
      <c r="HW477">
        <v>4.95555</v>
      </c>
      <c r="HX477">
        <v>3.30398</v>
      </c>
      <c r="HY477">
        <v>52.5</v>
      </c>
      <c r="HZ477">
        <v>9999</v>
      </c>
      <c r="IA477">
        <v>9999</v>
      </c>
      <c r="IB477">
        <v>9999</v>
      </c>
      <c r="IC477">
        <v>1.86846</v>
      </c>
      <c r="ID477">
        <v>1.86418</v>
      </c>
      <c r="IE477">
        <v>1.8718</v>
      </c>
      <c r="IF477">
        <v>1.86264</v>
      </c>
      <c r="IG477">
        <v>1.86206</v>
      </c>
      <c r="IH477">
        <v>1.86856</v>
      </c>
      <c r="II477">
        <v>1.85867</v>
      </c>
      <c r="IJ477">
        <v>1.86508</v>
      </c>
      <c r="IK477">
        <v>5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6.97</v>
      </c>
      <c r="IY477">
        <v>0.3952</v>
      </c>
      <c r="IZ477">
        <v>3.97360106167472</v>
      </c>
      <c r="JA477">
        <v>0.00378919108122332</v>
      </c>
      <c r="JB477">
        <v>-1.39025892724049e-06</v>
      </c>
      <c r="JC477">
        <v>2.66215117939144e-10</v>
      </c>
      <c r="JD477">
        <v>0.0716792814121334</v>
      </c>
      <c r="JE477">
        <v>0.00926075309058177</v>
      </c>
      <c r="JF477">
        <v>8.50568971851429e-05</v>
      </c>
      <c r="JG477">
        <v>6.08600627940814e-06</v>
      </c>
      <c r="JH477">
        <v>1</v>
      </c>
      <c r="JI477">
        <v>1927</v>
      </c>
      <c r="JJ477">
        <v>1</v>
      </c>
      <c r="JK477">
        <v>28</v>
      </c>
      <c r="JL477">
        <v>29320989.6</v>
      </c>
      <c r="JM477">
        <v>29320989.6</v>
      </c>
      <c r="JN477">
        <v>2.50366</v>
      </c>
      <c r="JO477">
        <v>2.38403</v>
      </c>
      <c r="JP477">
        <v>1.49902</v>
      </c>
      <c r="JQ477">
        <v>2.32666</v>
      </c>
      <c r="JR477">
        <v>1.54419</v>
      </c>
      <c r="JS477">
        <v>2.31934</v>
      </c>
      <c r="JT477">
        <v>35.3596</v>
      </c>
      <c r="JU477">
        <v>24.1313</v>
      </c>
      <c r="JV477">
        <v>18</v>
      </c>
      <c r="JW477">
        <v>546.483</v>
      </c>
      <c r="JX477">
        <v>427.669</v>
      </c>
      <c r="JY477">
        <v>26.1312</v>
      </c>
      <c r="JZ477">
        <v>27.6793</v>
      </c>
      <c r="KA477">
        <v>30.0002</v>
      </c>
      <c r="KB477">
        <v>27.5425</v>
      </c>
      <c r="KC477">
        <v>27.5634</v>
      </c>
      <c r="KD477">
        <v>50.1047</v>
      </c>
      <c r="KE477">
        <v>28.5088</v>
      </c>
      <c r="KF477">
        <v>46.1658</v>
      </c>
      <c r="KG477">
        <v>26.1106</v>
      </c>
      <c r="KH477">
        <v>1259.57</v>
      </c>
      <c r="KI477">
        <v>21.1189</v>
      </c>
      <c r="KJ477">
        <v>92.8198</v>
      </c>
      <c r="KK477">
        <v>98.853</v>
      </c>
    </row>
    <row r="478" spans="1:297">
      <c r="A478">
        <v>462</v>
      </c>
      <c r="B478">
        <v>1759259378</v>
      </c>
      <c r="C478">
        <v>9537</v>
      </c>
      <c r="D478" t="s">
        <v>1370</v>
      </c>
      <c r="E478" t="s">
        <v>1371</v>
      </c>
      <c r="F478">
        <v>5</v>
      </c>
      <c r="G478" t="s">
        <v>1221</v>
      </c>
      <c r="H478" t="s">
        <v>436</v>
      </c>
      <c r="I478">
        <v>1759259369.84615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1268.37155137881</v>
      </c>
      <c r="AK478">
        <v>1240.21739393939</v>
      </c>
      <c r="AL478">
        <v>3.26110830370082</v>
      </c>
      <c r="AM478">
        <v>62.8518572753669</v>
      </c>
      <c r="AN478">
        <f>(AP478 - AO478 + DY478*1E3/(8.314*(EA478+273.15)) * AR478/DX478 * AQ478) * DX478/(100*DL478) * 1000/(1000 - AP478)</f>
        <v>0</v>
      </c>
      <c r="AO478">
        <v>21.1220311926646</v>
      </c>
      <c r="AP478">
        <v>23.0236745454545</v>
      </c>
      <c r="AQ478">
        <v>0.000169613545565074</v>
      </c>
      <c r="AR478">
        <v>103.925348204212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2.44</v>
      </c>
      <c r="DM478">
        <v>0.5</v>
      </c>
      <c r="DN478" t="s">
        <v>438</v>
      </c>
      <c r="DO478">
        <v>2</v>
      </c>
      <c r="DP478" t="b">
        <v>1</v>
      </c>
      <c r="DQ478">
        <v>1759259369.84615</v>
      </c>
      <c r="DR478">
        <v>1188.02307692308</v>
      </c>
      <c r="DS478">
        <v>1226.28230769231</v>
      </c>
      <c r="DT478">
        <v>23.0085153846154</v>
      </c>
      <c r="DU478">
        <v>21.1158153846154</v>
      </c>
      <c r="DV478">
        <v>1181.07461538462</v>
      </c>
      <c r="DW478">
        <v>22.6135384615385</v>
      </c>
      <c r="DX478">
        <v>500.001</v>
      </c>
      <c r="DY478">
        <v>90.5844153846154</v>
      </c>
      <c r="DZ478">
        <v>0.0271838076923077</v>
      </c>
      <c r="EA478">
        <v>29.6367615384615</v>
      </c>
      <c r="EB478">
        <v>30.0202230769231</v>
      </c>
      <c r="EC478">
        <v>999.9</v>
      </c>
      <c r="ED478">
        <v>0</v>
      </c>
      <c r="EE478">
        <v>0</v>
      </c>
      <c r="EF478">
        <v>9982.88076923077</v>
      </c>
      <c r="EG478">
        <v>0</v>
      </c>
      <c r="EH478">
        <v>9.18475230769231</v>
      </c>
      <c r="EI478">
        <v>-38.2586384615385</v>
      </c>
      <c r="EJ478">
        <v>1216.00307692308</v>
      </c>
      <c r="EK478">
        <v>1252.73692307692</v>
      </c>
      <c r="EL478">
        <v>1.89268230769231</v>
      </c>
      <c r="EM478">
        <v>1226.28230769231</v>
      </c>
      <c r="EN478">
        <v>21.1158153846154</v>
      </c>
      <c r="EO478">
        <v>2.08421230769231</v>
      </c>
      <c r="EP478">
        <v>1.91276461538462</v>
      </c>
      <c r="EQ478">
        <v>18.0990461538462</v>
      </c>
      <c r="ER478">
        <v>16.7401230769231</v>
      </c>
      <c r="ES478">
        <v>1999.95384615385</v>
      </c>
      <c r="ET478">
        <v>0.979993153846154</v>
      </c>
      <c r="EU478">
        <v>0.0200071769230769</v>
      </c>
      <c r="EV478">
        <v>0</v>
      </c>
      <c r="EW478">
        <v>481.763923076923</v>
      </c>
      <c r="EX478">
        <v>5.00016</v>
      </c>
      <c r="EY478">
        <v>9788.79615384616</v>
      </c>
      <c r="EZ478">
        <v>18233.7230769231</v>
      </c>
      <c r="FA478">
        <v>48.4612307692308</v>
      </c>
      <c r="FB478">
        <v>48.8845384615385</v>
      </c>
      <c r="FC478">
        <v>48.8362307692308</v>
      </c>
      <c r="FD478">
        <v>48.625</v>
      </c>
      <c r="FE478">
        <v>50.3024615384615</v>
      </c>
      <c r="FF478">
        <v>1955.04384615385</v>
      </c>
      <c r="FG478">
        <v>39.91</v>
      </c>
      <c r="FH478">
        <v>0</v>
      </c>
      <c r="FI478">
        <v>1759259385.4</v>
      </c>
      <c r="FJ478">
        <v>0</v>
      </c>
      <c r="FK478">
        <v>481.82668</v>
      </c>
      <c r="FL478">
        <v>0.943923073304663</v>
      </c>
      <c r="FM478">
        <v>27.6115383933823</v>
      </c>
      <c r="FN478">
        <v>9789.398</v>
      </c>
      <c r="FO478">
        <v>15</v>
      </c>
      <c r="FP478">
        <v>0</v>
      </c>
      <c r="FQ478" t="s">
        <v>439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-38.4149142857143</v>
      </c>
      <c r="GD478">
        <v>2.48141298701298</v>
      </c>
      <c r="GE478">
        <v>0.75330335714847</v>
      </c>
      <c r="GF478">
        <v>0</v>
      </c>
      <c r="GG478">
        <v>481.674764705882</v>
      </c>
      <c r="GH478">
        <v>1.61705118351021</v>
      </c>
      <c r="GI478">
        <v>0.278160137841021</v>
      </c>
      <c r="GJ478">
        <v>-1</v>
      </c>
      <c r="GK478">
        <v>1.8984819047619</v>
      </c>
      <c r="GL478">
        <v>-0.0509548051948025</v>
      </c>
      <c r="GM478">
        <v>0.0124057350865859</v>
      </c>
      <c r="GN478">
        <v>1</v>
      </c>
      <c r="GO478">
        <v>1</v>
      </c>
      <c r="GP478">
        <v>2</v>
      </c>
      <c r="GQ478" t="s">
        <v>440</v>
      </c>
      <c r="GR478">
        <v>3.1253</v>
      </c>
      <c r="GS478">
        <v>2.65308</v>
      </c>
      <c r="GT478">
        <v>0.186612</v>
      </c>
      <c r="GU478">
        <v>0.190609</v>
      </c>
      <c r="GV478">
        <v>0.0987083</v>
      </c>
      <c r="GW478">
        <v>0.0934602</v>
      </c>
      <c r="GX478">
        <v>20899.4</v>
      </c>
      <c r="GY478">
        <v>19775.2</v>
      </c>
      <c r="GZ478">
        <v>22975.5</v>
      </c>
      <c r="HA478">
        <v>23786.9</v>
      </c>
      <c r="HB478">
        <v>35289.2</v>
      </c>
      <c r="HC478">
        <v>35698.3</v>
      </c>
      <c r="HD478">
        <v>41409.9</v>
      </c>
      <c r="HE478">
        <v>42414.5</v>
      </c>
      <c r="HF478">
        <v>1.91063</v>
      </c>
      <c r="HG478">
        <v>1.81383</v>
      </c>
      <c r="HH478">
        <v>0.177026</v>
      </c>
      <c r="HI478">
        <v>0</v>
      </c>
      <c r="HJ478">
        <v>27.1428</v>
      </c>
      <c r="HK478">
        <v>999.9</v>
      </c>
      <c r="HL478">
        <v>53.467</v>
      </c>
      <c r="HM478">
        <v>29.991</v>
      </c>
      <c r="HN478">
        <v>25.1328</v>
      </c>
      <c r="HO478">
        <v>54.1596</v>
      </c>
      <c r="HP478">
        <v>42.6522</v>
      </c>
      <c r="HQ478">
        <v>1</v>
      </c>
      <c r="HR478">
        <v>0.012157</v>
      </c>
      <c r="HS478">
        <v>0.517236</v>
      </c>
      <c r="HT478">
        <v>20.2169</v>
      </c>
      <c r="HU478">
        <v>5.23331</v>
      </c>
      <c r="HV478">
        <v>11.992</v>
      </c>
      <c r="HW478">
        <v>4.95565</v>
      </c>
      <c r="HX478">
        <v>3.30398</v>
      </c>
      <c r="HY478">
        <v>52.5</v>
      </c>
      <c r="HZ478">
        <v>9999</v>
      </c>
      <c r="IA478">
        <v>9999</v>
      </c>
      <c r="IB478">
        <v>9999</v>
      </c>
      <c r="IC478">
        <v>1.86844</v>
      </c>
      <c r="ID478">
        <v>1.8642</v>
      </c>
      <c r="IE478">
        <v>1.87181</v>
      </c>
      <c r="IF478">
        <v>1.86264</v>
      </c>
      <c r="IG478">
        <v>1.86209</v>
      </c>
      <c r="IH478">
        <v>1.86857</v>
      </c>
      <c r="II478">
        <v>1.85867</v>
      </c>
      <c r="IJ478">
        <v>1.86507</v>
      </c>
      <c r="IK478">
        <v>5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6.99</v>
      </c>
      <c r="IY478">
        <v>0.3953</v>
      </c>
      <c r="IZ478">
        <v>3.97360106167472</v>
      </c>
      <c r="JA478">
        <v>0.00378919108122332</v>
      </c>
      <c r="JB478">
        <v>-1.39025892724049e-06</v>
      </c>
      <c r="JC478">
        <v>2.66215117939144e-10</v>
      </c>
      <c r="JD478">
        <v>0.0716792814121334</v>
      </c>
      <c r="JE478">
        <v>0.00926075309058177</v>
      </c>
      <c r="JF478">
        <v>8.50568971851429e-05</v>
      </c>
      <c r="JG478">
        <v>6.08600627940814e-06</v>
      </c>
      <c r="JH478">
        <v>1</v>
      </c>
      <c r="JI478">
        <v>1927</v>
      </c>
      <c r="JJ478">
        <v>1</v>
      </c>
      <c r="JK478">
        <v>28</v>
      </c>
      <c r="JL478">
        <v>29320989.6</v>
      </c>
      <c r="JM478">
        <v>29320989.6</v>
      </c>
      <c r="JN478">
        <v>2.5293</v>
      </c>
      <c r="JO478">
        <v>2.35596</v>
      </c>
      <c r="JP478">
        <v>1.49902</v>
      </c>
      <c r="JQ478">
        <v>2.32666</v>
      </c>
      <c r="JR478">
        <v>1.54419</v>
      </c>
      <c r="JS478">
        <v>2.2583</v>
      </c>
      <c r="JT478">
        <v>35.3596</v>
      </c>
      <c r="JU478">
        <v>24.1313</v>
      </c>
      <c r="JV478">
        <v>18</v>
      </c>
      <c r="JW478">
        <v>546.406</v>
      </c>
      <c r="JX478">
        <v>427.816</v>
      </c>
      <c r="JY478">
        <v>26.1042</v>
      </c>
      <c r="JZ478">
        <v>27.6816</v>
      </c>
      <c r="KA478">
        <v>30.0002</v>
      </c>
      <c r="KB478">
        <v>27.5448</v>
      </c>
      <c r="KC478">
        <v>27.5634</v>
      </c>
      <c r="KD478">
        <v>50.6256</v>
      </c>
      <c r="KE478">
        <v>28.5088</v>
      </c>
      <c r="KF478">
        <v>46.1658</v>
      </c>
      <c r="KG478">
        <v>26.093</v>
      </c>
      <c r="KH478">
        <v>1273.14</v>
      </c>
      <c r="KI478">
        <v>21.1189</v>
      </c>
      <c r="KJ478">
        <v>92.8194</v>
      </c>
      <c r="KK478">
        <v>98.8535</v>
      </c>
    </row>
    <row r="479" spans="1:297">
      <c r="A479">
        <v>463</v>
      </c>
      <c r="B479">
        <v>1759259383</v>
      </c>
      <c r="C479">
        <v>9542</v>
      </c>
      <c r="D479" t="s">
        <v>1372</v>
      </c>
      <c r="E479" t="s">
        <v>1373</v>
      </c>
      <c r="F479">
        <v>5</v>
      </c>
      <c r="G479" t="s">
        <v>1221</v>
      </c>
      <c r="H479" t="s">
        <v>436</v>
      </c>
      <c r="I479">
        <v>1759259374.84615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1286.75124260755</v>
      </c>
      <c r="AK479">
        <v>1257.95963636364</v>
      </c>
      <c r="AL479">
        <v>3.55121525144909</v>
      </c>
      <c r="AM479">
        <v>62.8518572753669</v>
      </c>
      <c r="AN479">
        <f>(AP479 - AO479 + DY479*1E3/(8.314*(EA479+273.15)) * AR479/DX479 * AQ479) * DX479/(100*DL479) * 1000/(1000 - AP479)</f>
        <v>0</v>
      </c>
      <c r="AO479">
        <v>21.1244344528562</v>
      </c>
      <c r="AP479">
        <v>23.0234363636364</v>
      </c>
      <c r="AQ479">
        <v>1.70954064342263e-05</v>
      </c>
      <c r="AR479">
        <v>103.925348204212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2.44</v>
      </c>
      <c r="DM479">
        <v>0.5</v>
      </c>
      <c r="DN479" t="s">
        <v>438</v>
      </c>
      <c r="DO479">
        <v>2</v>
      </c>
      <c r="DP479" t="b">
        <v>1</v>
      </c>
      <c r="DQ479">
        <v>1759259374.84615</v>
      </c>
      <c r="DR479">
        <v>1204.8</v>
      </c>
      <c r="DS479">
        <v>1243.35307692308</v>
      </c>
      <c r="DT479">
        <v>23.0184461538462</v>
      </c>
      <c r="DU479">
        <v>21.1219</v>
      </c>
      <c r="DV479">
        <v>1197.82615384615</v>
      </c>
      <c r="DW479">
        <v>22.6232615384615</v>
      </c>
      <c r="DX479">
        <v>499.968461538462</v>
      </c>
      <c r="DY479">
        <v>90.5847615384615</v>
      </c>
      <c r="DZ479">
        <v>0.0273372230769231</v>
      </c>
      <c r="EA479">
        <v>29.6407153846154</v>
      </c>
      <c r="EB479">
        <v>30.0220307692308</v>
      </c>
      <c r="EC479">
        <v>999.9</v>
      </c>
      <c r="ED479">
        <v>0</v>
      </c>
      <c r="EE479">
        <v>0</v>
      </c>
      <c r="EF479">
        <v>9972.69230769231</v>
      </c>
      <c r="EG479">
        <v>0</v>
      </c>
      <c r="EH479">
        <v>9.18860461538462</v>
      </c>
      <c r="EI479">
        <v>-38.5508615384615</v>
      </c>
      <c r="EJ479">
        <v>1233.18769230769</v>
      </c>
      <c r="EK479">
        <v>1270.18307692308</v>
      </c>
      <c r="EL479">
        <v>1.89653076923077</v>
      </c>
      <c r="EM479">
        <v>1243.35307692308</v>
      </c>
      <c r="EN479">
        <v>21.1219</v>
      </c>
      <c r="EO479">
        <v>2.08512076923077</v>
      </c>
      <c r="EP479">
        <v>1.91332461538462</v>
      </c>
      <c r="EQ479">
        <v>18.1059692307692</v>
      </c>
      <c r="ER479">
        <v>16.7447307692308</v>
      </c>
      <c r="ES479">
        <v>1999.99615384615</v>
      </c>
      <c r="ET479">
        <v>0.979993461538462</v>
      </c>
      <c r="EU479">
        <v>0.0200067384615385</v>
      </c>
      <c r="EV479">
        <v>0</v>
      </c>
      <c r="EW479">
        <v>481.856923076923</v>
      </c>
      <c r="EX479">
        <v>5.00016</v>
      </c>
      <c r="EY479">
        <v>9791.23461538462</v>
      </c>
      <c r="EZ479">
        <v>18234.1153846154</v>
      </c>
      <c r="FA479">
        <v>48.4612307692308</v>
      </c>
      <c r="FB479">
        <v>48.8893076923077</v>
      </c>
      <c r="FC479">
        <v>48.8313846153846</v>
      </c>
      <c r="FD479">
        <v>48.625</v>
      </c>
      <c r="FE479">
        <v>50.2976923076923</v>
      </c>
      <c r="FF479">
        <v>1955.08615384615</v>
      </c>
      <c r="FG479">
        <v>39.91</v>
      </c>
      <c r="FH479">
        <v>0</v>
      </c>
      <c r="FI479">
        <v>1759259390.2</v>
      </c>
      <c r="FJ479">
        <v>0</v>
      </c>
      <c r="FK479">
        <v>481.89116</v>
      </c>
      <c r="FL479">
        <v>1.62915384408664</v>
      </c>
      <c r="FM479">
        <v>26.6592307112393</v>
      </c>
      <c r="FN479">
        <v>9791.5008</v>
      </c>
      <c r="FO479">
        <v>15</v>
      </c>
      <c r="FP479">
        <v>0</v>
      </c>
      <c r="FQ479" t="s">
        <v>439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-38.43423</v>
      </c>
      <c r="GD479">
        <v>-1.54169323308272</v>
      </c>
      <c r="GE479">
        <v>0.75818365723616</v>
      </c>
      <c r="GF479">
        <v>0</v>
      </c>
      <c r="GG479">
        <v>481.834647058824</v>
      </c>
      <c r="GH479">
        <v>1.0506035138023</v>
      </c>
      <c r="GI479">
        <v>0.248633900763747</v>
      </c>
      <c r="GJ479">
        <v>-1</v>
      </c>
      <c r="GK479">
        <v>1.8936295</v>
      </c>
      <c r="GL479">
        <v>0.0599896240601506</v>
      </c>
      <c r="GM479">
        <v>0.00684627232514162</v>
      </c>
      <c r="GN479">
        <v>1</v>
      </c>
      <c r="GO479">
        <v>1</v>
      </c>
      <c r="GP479">
        <v>2</v>
      </c>
      <c r="GQ479" t="s">
        <v>440</v>
      </c>
      <c r="GR479">
        <v>3.12524</v>
      </c>
      <c r="GS479">
        <v>2.65288</v>
      </c>
      <c r="GT479">
        <v>0.188262</v>
      </c>
      <c r="GU479">
        <v>0.192127</v>
      </c>
      <c r="GV479">
        <v>0.0987149</v>
      </c>
      <c r="GW479">
        <v>0.0934612</v>
      </c>
      <c r="GX479">
        <v>20857.1</v>
      </c>
      <c r="GY479">
        <v>19738.1</v>
      </c>
      <c r="GZ479">
        <v>22975.6</v>
      </c>
      <c r="HA479">
        <v>23786.8</v>
      </c>
      <c r="HB479">
        <v>35289.3</v>
      </c>
      <c r="HC479">
        <v>35698.2</v>
      </c>
      <c r="HD479">
        <v>41410.2</v>
      </c>
      <c r="HE479">
        <v>42414.4</v>
      </c>
      <c r="HF479">
        <v>1.91075</v>
      </c>
      <c r="HG479">
        <v>1.814</v>
      </c>
      <c r="HH479">
        <v>0.175118</v>
      </c>
      <c r="HI479">
        <v>0</v>
      </c>
      <c r="HJ479">
        <v>27.1443</v>
      </c>
      <c r="HK479">
        <v>999.9</v>
      </c>
      <c r="HL479">
        <v>53.467</v>
      </c>
      <c r="HM479">
        <v>29.991</v>
      </c>
      <c r="HN479">
        <v>25.1333</v>
      </c>
      <c r="HO479">
        <v>54.5296</v>
      </c>
      <c r="HP479">
        <v>42.6643</v>
      </c>
      <c r="HQ479">
        <v>1</v>
      </c>
      <c r="HR479">
        <v>0.0122536</v>
      </c>
      <c r="HS479">
        <v>0.53713</v>
      </c>
      <c r="HT479">
        <v>20.2168</v>
      </c>
      <c r="HU479">
        <v>5.23346</v>
      </c>
      <c r="HV479">
        <v>11.992</v>
      </c>
      <c r="HW479">
        <v>4.95575</v>
      </c>
      <c r="HX479">
        <v>3.30382</v>
      </c>
      <c r="HY479">
        <v>52.5</v>
      </c>
      <c r="HZ479">
        <v>9999</v>
      </c>
      <c r="IA479">
        <v>9999</v>
      </c>
      <c r="IB479">
        <v>9999</v>
      </c>
      <c r="IC479">
        <v>1.86846</v>
      </c>
      <c r="ID479">
        <v>1.86417</v>
      </c>
      <c r="IE479">
        <v>1.87182</v>
      </c>
      <c r="IF479">
        <v>1.86264</v>
      </c>
      <c r="IG479">
        <v>1.86208</v>
      </c>
      <c r="IH479">
        <v>1.86858</v>
      </c>
      <c r="II479">
        <v>1.85867</v>
      </c>
      <c r="IJ479">
        <v>1.86508</v>
      </c>
      <c r="IK479">
        <v>5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7.02</v>
      </c>
      <c r="IY479">
        <v>0.3954</v>
      </c>
      <c r="IZ479">
        <v>3.97360106167472</v>
      </c>
      <c r="JA479">
        <v>0.00378919108122332</v>
      </c>
      <c r="JB479">
        <v>-1.39025892724049e-06</v>
      </c>
      <c r="JC479">
        <v>2.66215117939144e-10</v>
      </c>
      <c r="JD479">
        <v>0.0716792814121334</v>
      </c>
      <c r="JE479">
        <v>0.00926075309058177</v>
      </c>
      <c r="JF479">
        <v>8.50568971851429e-05</v>
      </c>
      <c r="JG479">
        <v>6.08600627940814e-06</v>
      </c>
      <c r="JH479">
        <v>1</v>
      </c>
      <c r="JI479">
        <v>1927</v>
      </c>
      <c r="JJ479">
        <v>1</v>
      </c>
      <c r="JK479">
        <v>28</v>
      </c>
      <c r="JL479">
        <v>29320989.7</v>
      </c>
      <c r="JM479">
        <v>29320989.7</v>
      </c>
      <c r="JN479">
        <v>2.55249</v>
      </c>
      <c r="JO479">
        <v>2.35229</v>
      </c>
      <c r="JP479">
        <v>1.4978</v>
      </c>
      <c r="JQ479">
        <v>2.32666</v>
      </c>
      <c r="JR479">
        <v>1.54419</v>
      </c>
      <c r="JS479">
        <v>2.33643</v>
      </c>
      <c r="JT479">
        <v>35.3596</v>
      </c>
      <c r="JU479">
        <v>24.14</v>
      </c>
      <c r="JV479">
        <v>18</v>
      </c>
      <c r="JW479">
        <v>546.487</v>
      </c>
      <c r="JX479">
        <v>427.936</v>
      </c>
      <c r="JY479">
        <v>26.0827</v>
      </c>
      <c r="JZ479">
        <v>27.6816</v>
      </c>
      <c r="KA479">
        <v>30.0002</v>
      </c>
      <c r="KB479">
        <v>27.5448</v>
      </c>
      <c r="KC479">
        <v>27.5658</v>
      </c>
      <c r="KD479">
        <v>51.213</v>
      </c>
      <c r="KE479">
        <v>28.5088</v>
      </c>
      <c r="KF479">
        <v>46.1658</v>
      </c>
      <c r="KG479">
        <v>26.0678</v>
      </c>
      <c r="KH479">
        <v>1293.38</v>
      </c>
      <c r="KI479">
        <v>21.1189</v>
      </c>
      <c r="KJ479">
        <v>92.8198</v>
      </c>
      <c r="KK479">
        <v>98.8533</v>
      </c>
    </row>
    <row r="480" spans="1:297">
      <c r="A480">
        <v>464</v>
      </c>
      <c r="B480">
        <v>1759259388</v>
      </c>
      <c r="C480">
        <v>9547</v>
      </c>
      <c r="D480" t="s">
        <v>1374</v>
      </c>
      <c r="E480" t="s">
        <v>1375</v>
      </c>
      <c r="F480">
        <v>5</v>
      </c>
      <c r="G480" t="s">
        <v>1221</v>
      </c>
      <c r="H480" t="s">
        <v>436</v>
      </c>
      <c r="I480">
        <v>1759259379.84615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1303.33710687134</v>
      </c>
      <c r="AK480">
        <v>1274.95024242424</v>
      </c>
      <c r="AL480">
        <v>3.40917499702575</v>
      </c>
      <c r="AM480">
        <v>62.8518572753669</v>
      </c>
      <c r="AN480">
        <f>(AP480 - AO480 + DY480*1E3/(8.314*(EA480+273.15)) * AR480/DX480 * AQ480) * DX480/(100*DL480) * 1000/(1000 - AP480)</f>
        <v>0</v>
      </c>
      <c r="AO480">
        <v>21.1249634175643</v>
      </c>
      <c r="AP480">
        <v>23.0263921212121</v>
      </c>
      <c r="AQ480">
        <v>3.85096979629623e-05</v>
      </c>
      <c r="AR480">
        <v>103.925348204212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2.44</v>
      </c>
      <c r="DM480">
        <v>0.5</v>
      </c>
      <c r="DN480" t="s">
        <v>438</v>
      </c>
      <c r="DO480">
        <v>2</v>
      </c>
      <c r="DP480" t="b">
        <v>1</v>
      </c>
      <c r="DQ480">
        <v>1759259379.84615</v>
      </c>
      <c r="DR480">
        <v>1221.59384615385</v>
      </c>
      <c r="DS480">
        <v>1259.96153846154</v>
      </c>
      <c r="DT480">
        <v>23.0234538461538</v>
      </c>
      <c r="DU480">
        <v>21.1238153846154</v>
      </c>
      <c r="DV480">
        <v>1214.59384615385</v>
      </c>
      <c r="DW480">
        <v>22.6281615384615</v>
      </c>
      <c r="DX480">
        <v>499.959769230769</v>
      </c>
      <c r="DY480">
        <v>90.5848230769231</v>
      </c>
      <c r="DZ480">
        <v>0.0275307461538462</v>
      </c>
      <c r="EA480">
        <v>29.6419923076923</v>
      </c>
      <c r="EB480">
        <v>30.0060153846154</v>
      </c>
      <c r="EC480">
        <v>999.9</v>
      </c>
      <c r="ED480">
        <v>0</v>
      </c>
      <c r="EE480">
        <v>0</v>
      </c>
      <c r="EF480">
        <v>9978.84769230769</v>
      </c>
      <c r="EG480">
        <v>0</v>
      </c>
      <c r="EH480">
        <v>9.19224307692308</v>
      </c>
      <c r="EI480">
        <v>-38.3641307692308</v>
      </c>
      <c r="EJ480">
        <v>1250.38461538462</v>
      </c>
      <c r="EK480">
        <v>1287.15153846154</v>
      </c>
      <c r="EL480">
        <v>1.89962538461538</v>
      </c>
      <c r="EM480">
        <v>1259.96153846154</v>
      </c>
      <c r="EN480">
        <v>21.1238153846154</v>
      </c>
      <c r="EO480">
        <v>2.08557461538462</v>
      </c>
      <c r="EP480">
        <v>1.91349846153846</v>
      </c>
      <c r="EQ480">
        <v>18.1094307692308</v>
      </c>
      <c r="ER480">
        <v>16.7461538461538</v>
      </c>
      <c r="ES480">
        <v>2000.01692307692</v>
      </c>
      <c r="ET480">
        <v>0.979993615384615</v>
      </c>
      <c r="EU480">
        <v>0.0200065307692308</v>
      </c>
      <c r="EV480">
        <v>0</v>
      </c>
      <c r="EW480">
        <v>481.886307692308</v>
      </c>
      <c r="EX480">
        <v>5.00016</v>
      </c>
      <c r="EY480">
        <v>9793.13461538462</v>
      </c>
      <c r="EZ480">
        <v>18234.3076923077</v>
      </c>
      <c r="FA480">
        <v>48.4563846153846</v>
      </c>
      <c r="FB480">
        <v>48.8988461538462</v>
      </c>
      <c r="FC480">
        <v>48.8216923076923</v>
      </c>
      <c r="FD480">
        <v>48.625</v>
      </c>
      <c r="FE480">
        <v>50.2976923076923</v>
      </c>
      <c r="FF480">
        <v>1955.10692307692</v>
      </c>
      <c r="FG480">
        <v>39.91</v>
      </c>
      <c r="FH480">
        <v>0</v>
      </c>
      <c r="FI480">
        <v>1759259395.6</v>
      </c>
      <c r="FJ480">
        <v>0</v>
      </c>
      <c r="FK480">
        <v>481.958269230769</v>
      </c>
      <c r="FL480">
        <v>0.0347008551174574</v>
      </c>
      <c r="FM480">
        <v>19.000683719738</v>
      </c>
      <c r="FN480">
        <v>9793.37423076923</v>
      </c>
      <c r="FO480">
        <v>15</v>
      </c>
      <c r="FP480">
        <v>0</v>
      </c>
      <c r="FQ480" t="s">
        <v>439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-38.551280952381</v>
      </c>
      <c r="GD480">
        <v>0.998875324675296</v>
      </c>
      <c r="GE480">
        <v>0.696512898468094</v>
      </c>
      <c r="GF480">
        <v>0</v>
      </c>
      <c r="GG480">
        <v>481.877970588235</v>
      </c>
      <c r="GH480">
        <v>1.12847975184969</v>
      </c>
      <c r="GI480">
        <v>0.241555679282796</v>
      </c>
      <c r="GJ480">
        <v>-1</v>
      </c>
      <c r="GK480">
        <v>1.89742380952381</v>
      </c>
      <c r="GL480">
        <v>0.0345592207792216</v>
      </c>
      <c r="GM480">
        <v>0.00433785274530031</v>
      </c>
      <c r="GN480">
        <v>1</v>
      </c>
      <c r="GO480">
        <v>1</v>
      </c>
      <c r="GP480">
        <v>2</v>
      </c>
      <c r="GQ480" t="s">
        <v>440</v>
      </c>
      <c r="GR480">
        <v>3.12545</v>
      </c>
      <c r="GS480">
        <v>2.65306</v>
      </c>
      <c r="GT480">
        <v>0.189866</v>
      </c>
      <c r="GU480">
        <v>0.193823</v>
      </c>
      <c r="GV480">
        <v>0.0987131</v>
      </c>
      <c r="GW480">
        <v>0.093464</v>
      </c>
      <c r="GX480">
        <v>20816</v>
      </c>
      <c r="GY480">
        <v>19696.6</v>
      </c>
      <c r="GZ480">
        <v>22975.7</v>
      </c>
      <c r="HA480">
        <v>23786.8</v>
      </c>
      <c r="HB480">
        <v>35289.4</v>
      </c>
      <c r="HC480">
        <v>35698.2</v>
      </c>
      <c r="HD480">
        <v>41410.1</v>
      </c>
      <c r="HE480">
        <v>42414.3</v>
      </c>
      <c r="HF480">
        <v>1.91103</v>
      </c>
      <c r="HG480">
        <v>1.81375</v>
      </c>
      <c r="HH480">
        <v>0.173301</v>
      </c>
      <c r="HI480">
        <v>0</v>
      </c>
      <c r="HJ480">
        <v>27.1443</v>
      </c>
      <c r="HK480">
        <v>999.9</v>
      </c>
      <c r="HL480">
        <v>53.467</v>
      </c>
      <c r="HM480">
        <v>29.98</v>
      </c>
      <c r="HN480">
        <v>25.1166</v>
      </c>
      <c r="HO480">
        <v>54.0296</v>
      </c>
      <c r="HP480">
        <v>42.52</v>
      </c>
      <c r="HQ480">
        <v>1</v>
      </c>
      <c r="HR480">
        <v>0.0119334</v>
      </c>
      <c r="HS480">
        <v>0.308521</v>
      </c>
      <c r="HT480">
        <v>20.2174</v>
      </c>
      <c r="HU480">
        <v>5.23346</v>
      </c>
      <c r="HV480">
        <v>11.992</v>
      </c>
      <c r="HW480">
        <v>4.9557</v>
      </c>
      <c r="HX480">
        <v>3.304</v>
      </c>
      <c r="HY480">
        <v>52.5</v>
      </c>
      <c r="HZ480">
        <v>9999</v>
      </c>
      <c r="IA480">
        <v>9999</v>
      </c>
      <c r="IB480">
        <v>9999</v>
      </c>
      <c r="IC480">
        <v>1.86846</v>
      </c>
      <c r="ID480">
        <v>1.86419</v>
      </c>
      <c r="IE480">
        <v>1.87181</v>
      </c>
      <c r="IF480">
        <v>1.86264</v>
      </c>
      <c r="IG480">
        <v>1.86207</v>
      </c>
      <c r="IH480">
        <v>1.86858</v>
      </c>
      <c r="II480">
        <v>1.85867</v>
      </c>
      <c r="IJ480">
        <v>1.86508</v>
      </c>
      <c r="IK480">
        <v>5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7.04</v>
      </c>
      <c r="IY480">
        <v>0.3953</v>
      </c>
      <c r="IZ480">
        <v>3.97360106167472</v>
      </c>
      <c r="JA480">
        <v>0.00378919108122332</v>
      </c>
      <c r="JB480">
        <v>-1.39025892724049e-06</v>
      </c>
      <c r="JC480">
        <v>2.66215117939144e-10</v>
      </c>
      <c r="JD480">
        <v>0.0716792814121334</v>
      </c>
      <c r="JE480">
        <v>0.00926075309058177</v>
      </c>
      <c r="JF480">
        <v>8.50568971851429e-05</v>
      </c>
      <c r="JG480">
        <v>6.08600627940814e-06</v>
      </c>
      <c r="JH480">
        <v>1</v>
      </c>
      <c r="JI480">
        <v>1927</v>
      </c>
      <c r="JJ480">
        <v>1</v>
      </c>
      <c r="JK480">
        <v>28</v>
      </c>
      <c r="JL480">
        <v>29320989.8</v>
      </c>
      <c r="JM480">
        <v>29320989.8</v>
      </c>
      <c r="JN480">
        <v>2.58179</v>
      </c>
      <c r="JO480">
        <v>2.33887</v>
      </c>
      <c r="JP480">
        <v>1.4978</v>
      </c>
      <c r="JQ480">
        <v>2.32666</v>
      </c>
      <c r="JR480">
        <v>1.54419</v>
      </c>
      <c r="JS480">
        <v>2.37793</v>
      </c>
      <c r="JT480">
        <v>35.3365</v>
      </c>
      <c r="JU480">
        <v>24.14</v>
      </c>
      <c r="JV480">
        <v>18</v>
      </c>
      <c r="JW480">
        <v>546.665</v>
      </c>
      <c r="JX480">
        <v>427.789</v>
      </c>
      <c r="JY480">
        <v>26.068</v>
      </c>
      <c r="JZ480">
        <v>27.6837</v>
      </c>
      <c r="KA480">
        <v>30</v>
      </c>
      <c r="KB480">
        <v>27.5448</v>
      </c>
      <c r="KC480">
        <v>27.5658</v>
      </c>
      <c r="KD480">
        <v>51.6854</v>
      </c>
      <c r="KE480">
        <v>28.5088</v>
      </c>
      <c r="KF480">
        <v>46.1658</v>
      </c>
      <c r="KG480">
        <v>26.1192</v>
      </c>
      <c r="KH480">
        <v>1307</v>
      </c>
      <c r="KI480">
        <v>21.1189</v>
      </c>
      <c r="KJ480">
        <v>92.8199</v>
      </c>
      <c r="KK480">
        <v>98.853</v>
      </c>
    </row>
    <row r="481" spans="1:297">
      <c r="A481">
        <v>465</v>
      </c>
      <c r="B481">
        <v>1759259393</v>
      </c>
      <c r="C481">
        <v>9552</v>
      </c>
      <c r="D481" t="s">
        <v>1376</v>
      </c>
      <c r="E481" t="s">
        <v>1377</v>
      </c>
      <c r="F481">
        <v>5</v>
      </c>
      <c r="G481" t="s">
        <v>1221</v>
      </c>
      <c r="H481" t="s">
        <v>436</v>
      </c>
      <c r="I481">
        <v>1759259384.84615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1321.71684089344</v>
      </c>
      <c r="AK481">
        <v>1292.75666666667</v>
      </c>
      <c r="AL481">
        <v>3.55785126000217</v>
      </c>
      <c r="AM481">
        <v>62.8518572753669</v>
      </c>
      <c r="AN481">
        <f>(AP481 - AO481 + DY481*1E3/(8.314*(EA481+273.15)) * AR481/DX481 * AQ481) * DX481/(100*DL481) * 1000/(1000 - AP481)</f>
        <v>0</v>
      </c>
      <c r="AO481">
        <v>21.1261546980787</v>
      </c>
      <c r="AP481">
        <v>23.0284309090909</v>
      </c>
      <c r="AQ481">
        <v>3.9655414756864e-05</v>
      </c>
      <c r="AR481">
        <v>103.925348204212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2.44</v>
      </c>
      <c r="DM481">
        <v>0.5</v>
      </c>
      <c r="DN481" t="s">
        <v>438</v>
      </c>
      <c r="DO481">
        <v>2</v>
      </c>
      <c r="DP481" t="b">
        <v>1</v>
      </c>
      <c r="DQ481">
        <v>1759259384.84615</v>
      </c>
      <c r="DR481">
        <v>1238.48461538462</v>
      </c>
      <c r="DS481">
        <v>1277.23923076923</v>
      </c>
      <c r="DT481">
        <v>23.0252846153846</v>
      </c>
      <c r="DU481">
        <v>21.1251153846154</v>
      </c>
      <c r="DV481">
        <v>1231.45692307692</v>
      </c>
      <c r="DW481">
        <v>22.6299461538462</v>
      </c>
      <c r="DX481">
        <v>499.993692307692</v>
      </c>
      <c r="DY481">
        <v>90.5833153846154</v>
      </c>
      <c r="DZ481">
        <v>0.0273664538461538</v>
      </c>
      <c r="EA481">
        <v>29.6420692307692</v>
      </c>
      <c r="EB481">
        <v>29.9984</v>
      </c>
      <c r="EC481">
        <v>999.9</v>
      </c>
      <c r="ED481">
        <v>0</v>
      </c>
      <c r="EE481">
        <v>0</v>
      </c>
      <c r="EF481">
        <v>9997.93692307692</v>
      </c>
      <c r="EG481">
        <v>0</v>
      </c>
      <c r="EH481">
        <v>9.18903307692307</v>
      </c>
      <c r="EI481">
        <v>-38.7517230769231</v>
      </c>
      <c r="EJ481">
        <v>1267.67461538462</v>
      </c>
      <c r="EK481">
        <v>1304.80230769231</v>
      </c>
      <c r="EL481">
        <v>1.90015538461538</v>
      </c>
      <c r="EM481">
        <v>1277.23923076923</v>
      </c>
      <c r="EN481">
        <v>21.1251153846154</v>
      </c>
      <c r="EO481">
        <v>2.08570615384615</v>
      </c>
      <c r="EP481">
        <v>1.91358384615385</v>
      </c>
      <c r="EQ481">
        <v>18.1104230769231</v>
      </c>
      <c r="ER481">
        <v>16.7468615384615</v>
      </c>
      <c r="ES481">
        <v>2000.01153846154</v>
      </c>
      <c r="ET481">
        <v>0.979994692307692</v>
      </c>
      <c r="EU481">
        <v>0.0200054</v>
      </c>
      <c r="EV481">
        <v>0</v>
      </c>
      <c r="EW481">
        <v>481.990230769231</v>
      </c>
      <c r="EX481">
        <v>5.00016</v>
      </c>
      <c r="EY481">
        <v>9794.98076923077</v>
      </c>
      <c r="EZ481">
        <v>18234.2615384615</v>
      </c>
      <c r="FA481">
        <v>48.4515384615385</v>
      </c>
      <c r="FB481">
        <v>48.9131538461538</v>
      </c>
      <c r="FC481">
        <v>48.8168461538462</v>
      </c>
      <c r="FD481">
        <v>48.625</v>
      </c>
      <c r="FE481">
        <v>50.2929230769231</v>
      </c>
      <c r="FF481">
        <v>1955.10384615385</v>
      </c>
      <c r="FG481">
        <v>39.9076923076923</v>
      </c>
      <c r="FH481">
        <v>0</v>
      </c>
      <c r="FI481">
        <v>1759259400.4</v>
      </c>
      <c r="FJ481">
        <v>0</v>
      </c>
      <c r="FK481">
        <v>482.025038461539</v>
      </c>
      <c r="FL481">
        <v>1.0569230725322</v>
      </c>
      <c r="FM481">
        <v>20.9675213108293</v>
      </c>
      <c r="FN481">
        <v>9795.08846153846</v>
      </c>
      <c r="FO481">
        <v>15</v>
      </c>
      <c r="FP481">
        <v>0</v>
      </c>
      <c r="FQ481" t="s">
        <v>439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-38.5302333333333</v>
      </c>
      <c r="GD481">
        <v>-3.7752311688311</v>
      </c>
      <c r="GE481">
        <v>0.684697460011377</v>
      </c>
      <c r="GF481">
        <v>0</v>
      </c>
      <c r="GG481">
        <v>481.9725</v>
      </c>
      <c r="GH481">
        <v>0.941955688648891</v>
      </c>
      <c r="GI481">
        <v>0.23817124956142</v>
      </c>
      <c r="GJ481">
        <v>-1</v>
      </c>
      <c r="GK481">
        <v>1.89944095238095</v>
      </c>
      <c r="GL481">
        <v>0.0112090909090951</v>
      </c>
      <c r="GM481">
        <v>0.00182851723630016</v>
      </c>
      <c r="GN481">
        <v>1</v>
      </c>
      <c r="GO481">
        <v>1</v>
      </c>
      <c r="GP481">
        <v>2</v>
      </c>
      <c r="GQ481" t="s">
        <v>440</v>
      </c>
      <c r="GR481">
        <v>3.12541</v>
      </c>
      <c r="GS481">
        <v>2.65269</v>
      </c>
      <c r="GT481">
        <v>0.191486</v>
      </c>
      <c r="GU481">
        <v>0.195222</v>
      </c>
      <c r="GV481">
        <v>0.09872</v>
      </c>
      <c r="GW481">
        <v>0.0934627</v>
      </c>
      <c r="GX481">
        <v>20774</v>
      </c>
      <c r="GY481">
        <v>19662.5</v>
      </c>
      <c r="GZ481">
        <v>22975.2</v>
      </c>
      <c r="HA481">
        <v>23786.9</v>
      </c>
      <c r="HB481">
        <v>35288.9</v>
      </c>
      <c r="HC481">
        <v>35698.6</v>
      </c>
      <c r="HD481">
        <v>41409.7</v>
      </c>
      <c r="HE481">
        <v>42414.6</v>
      </c>
      <c r="HF481">
        <v>1.91077</v>
      </c>
      <c r="HG481">
        <v>1.8136</v>
      </c>
      <c r="HH481">
        <v>0.176262</v>
      </c>
      <c r="HI481">
        <v>0</v>
      </c>
      <c r="HJ481">
        <v>27.1443</v>
      </c>
      <c r="HK481">
        <v>999.9</v>
      </c>
      <c r="HL481">
        <v>53.467</v>
      </c>
      <c r="HM481">
        <v>29.991</v>
      </c>
      <c r="HN481">
        <v>25.1356</v>
      </c>
      <c r="HO481">
        <v>54.5196</v>
      </c>
      <c r="HP481">
        <v>42.472</v>
      </c>
      <c r="HQ481">
        <v>1</v>
      </c>
      <c r="HR481">
        <v>0.011875</v>
      </c>
      <c r="HS481">
        <v>0.252966</v>
      </c>
      <c r="HT481">
        <v>20.2177</v>
      </c>
      <c r="HU481">
        <v>5.23346</v>
      </c>
      <c r="HV481">
        <v>11.992</v>
      </c>
      <c r="HW481">
        <v>4.95555</v>
      </c>
      <c r="HX481">
        <v>3.30393</v>
      </c>
      <c r="HY481">
        <v>52.5</v>
      </c>
      <c r="HZ481">
        <v>9999</v>
      </c>
      <c r="IA481">
        <v>9999</v>
      </c>
      <c r="IB481">
        <v>9999</v>
      </c>
      <c r="IC481">
        <v>1.86846</v>
      </c>
      <c r="ID481">
        <v>1.86418</v>
      </c>
      <c r="IE481">
        <v>1.8718</v>
      </c>
      <c r="IF481">
        <v>1.86264</v>
      </c>
      <c r="IG481">
        <v>1.86209</v>
      </c>
      <c r="IH481">
        <v>1.86857</v>
      </c>
      <c r="II481">
        <v>1.85867</v>
      </c>
      <c r="IJ481">
        <v>1.86508</v>
      </c>
      <c r="IK481">
        <v>5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7.08</v>
      </c>
      <c r="IY481">
        <v>0.3955</v>
      </c>
      <c r="IZ481">
        <v>3.97360106167472</v>
      </c>
      <c r="JA481">
        <v>0.00378919108122332</v>
      </c>
      <c r="JB481">
        <v>-1.39025892724049e-06</v>
      </c>
      <c r="JC481">
        <v>2.66215117939144e-10</v>
      </c>
      <c r="JD481">
        <v>0.0716792814121334</v>
      </c>
      <c r="JE481">
        <v>0.00926075309058177</v>
      </c>
      <c r="JF481">
        <v>8.50568971851429e-05</v>
      </c>
      <c r="JG481">
        <v>6.08600627940814e-06</v>
      </c>
      <c r="JH481">
        <v>1</v>
      </c>
      <c r="JI481">
        <v>1927</v>
      </c>
      <c r="JJ481">
        <v>1</v>
      </c>
      <c r="JK481">
        <v>28</v>
      </c>
      <c r="JL481">
        <v>29320989.9</v>
      </c>
      <c r="JM481">
        <v>29320989.9</v>
      </c>
      <c r="JN481">
        <v>2.6062</v>
      </c>
      <c r="JO481">
        <v>2.33398</v>
      </c>
      <c r="JP481">
        <v>1.4978</v>
      </c>
      <c r="JQ481">
        <v>2.32666</v>
      </c>
      <c r="JR481">
        <v>1.54419</v>
      </c>
      <c r="JS481">
        <v>2.33521</v>
      </c>
      <c r="JT481">
        <v>35.3596</v>
      </c>
      <c r="JU481">
        <v>24.1488</v>
      </c>
      <c r="JV481">
        <v>18</v>
      </c>
      <c r="JW481">
        <v>546.523</v>
      </c>
      <c r="JX481">
        <v>427.702</v>
      </c>
      <c r="JY481">
        <v>26.1136</v>
      </c>
      <c r="JZ481">
        <v>27.6839</v>
      </c>
      <c r="KA481">
        <v>30.0001</v>
      </c>
      <c r="KB481">
        <v>27.5472</v>
      </c>
      <c r="KC481">
        <v>27.5659</v>
      </c>
      <c r="KD481">
        <v>52.1594</v>
      </c>
      <c r="KE481">
        <v>28.5088</v>
      </c>
      <c r="KF481">
        <v>46.1658</v>
      </c>
      <c r="KG481">
        <v>26.1372</v>
      </c>
      <c r="KH481">
        <v>1327.17</v>
      </c>
      <c r="KI481">
        <v>21.1189</v>
      </c>
      <c r="KJ481">
        <v>92.8186</v>
      </c>
      <c r="KK481">
        <v>98.8537</v>
      </c>
    </row>
    <row r="482" spans="1:297">
      <c r="A482">
        <v>466</v>
      </c>
      <c r="B482">
        <v>1759259398</v>
      </c>
      <c r="C482">
        <v>9557</v>
      </c>
      <c r="D482" t="s">
        <v>1378</v>
      </c>
      <c r="E482" t="s">
        <v>1379</v>
      </c>
      <c r="F482">
        <v>5</v>
      </c>
      <c r="G482" t="s">
        <v>1221</v>
      </c>
      <c r="H482" t="s">
        <v>436</v>
      </c>
      <c r="I482">
        <v>1759259389.84615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1336.94531958991</v>
      </c>
      <c r="AK482">
        <v>1309.04539393939</v>
      </c>
      <c r="AL482">
        <v>3.22559936107629</v>
      </c>
      <c r="AM482">
        <v>62.8518572753669</v>
      </c>
      <c r="AN482">
        <f>(AP482 - AO482 + DY482*1E3/(8.314*(EA482+273.15)) * AR482/DX482 * AQ482) * DX482/(100*DL482) * 1000/(1000 - AP482)</f>
        <v>0</v>
      </c>
      <c r="AO482">
        <v>21.1273654466305</v>
      </c>
      <c r="AP482">
        <v>23.0304127272727</v>
      </c>
      <c r="AQ482">
        <v>3.369153368403e-05</v>
      </c>
      <c r="AR482">
        <v>103.925348204212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2.44</v>
      </c>
      <c r="DM482">
        <v>0.5</v>
      </c>
      <c r="DN482" t="s">
        <v>438</v>
      </c>
      <c r="DO482">
        <v>2</v>
      </c>
      <c r="DP482" t="b">
        <v>1</v>
      </c>
      <c r="DQ482">
        <v>1759259389.84615</v>
      </c>
      <c r="DR482">
        <v>1255.33153846154</v>
      </c>
      <c r="DS482">
        <v>1293.62307692308</v>
      </c>
      <c r="DT482">
        <v>23.0275769230769</v>
      </c>
      <c r="DU482">
        <v>21.1262076923077</v>
      </c>
      <c r="DV482">
        <v>1248.27615384615</v>
      </c>
      <c r="DW482">
        <v>22.6321923076923</v>
      </c>
      <c r="DX482">
        <v>499.980307692308</v>
      </c>
      <c r="DY482">
        <v>90.5820538461539</v>
      </c>
      <c r="DZ482">
        <v>0.0273004230769231</v>
      </c>
      <c r="EA482">
        <v>29.6416307692308</v>
      </c>
      <c r="EB482">
        <v>29.9959</v>
      </c>
      <c r="EC482">
        <v>999.9</v>
      </c>
      <c r="ED482">
        <v>0</v>
      </c>
      <c r="EE482">
        <v>0</v>
      </c>
      <c r="EF482">
        <v>10003.0330769231</v>
      </c>
      <c r="EG482">
        <v>0</v>
      </c>
      <c r="EH482">
        <v>9.19138769230769</v>
      </c>
      <c r="EI482">
        <v>-38.2908692307692</v>
      </c>
      <c r="EJ482">
        <v>1284.92076923077</v>
      </c>
      <c r="EK482">
        <v>1321.54230769231</v>
      </c>
      <c r="EL482">
        <v>1.90136769230769</v>
      </c>
      <c r="EM482">
        <v>1293.62307692308</v>
      </c>
      <c r="EN482">
        <v>21.1262076923077</v>
      </c>
      <c r="EO482">
        <v>2.08588461538462</v>
      </c>
      <c r="EP482">
        <v>1.91365461538462</v>
      </c>
      <c r="EQ482">
        <v>18.1118</v>
      </c>
      <c r="ER482">
        <v>16.7474461538462</v>
      </c>
      <c r="ES482">
        <v>2000.05384615385</v>
      </c>
      <c r="ET482">
        <v>0.979995</v>
      </c>
      <c r="EU482">
        <v>0.0200049769230769</v>
      </c>
      <c r="EV482">
        <v>0</v>
      </c>
      <c r="EW482">
        <v>482.107153846154</v>
      </c>
      <c r="EX482">
        <v>5.00016</v>
      </c>
      <c r="EY482">
        <v>9797.00538461539</v>
      </c>
      <c r="EZ482">
        <v>18234.6461538462</v>
      </c>
      <c r="FA482">
        <v>48.4563846153846</v>
      </c>
      <c r="FB482">
        <v>48.9131538461538</v>
      </c>
      <c r="FC482">
        <v>48.8313846153846</v>
      </c>
      <c r="FD482">
        <v>48.625</v>
      </c>
      <c r="FE482">
        <v>50.3024615384615</v>
      </c>
      <c r="FF482">
        <v>1955.14615384615</v>
      </c>
      <c r="FG482">
        <v>39.9076923076923</v>
      </c>
      <c r="FH482">
        <v>0</v>
      </c>
      <c r="FI482">
        <v>1759259405.2</v>
      </c>
      <c r="FJ482">
        <v>0</v>
      </c>
      <c r="FK482">
        <v>482.103807692308</v>
      </c>
      <c r="FL482">
        <v>1.30184614643863</v>
      </c>
      <c r="FM482">
        <v>26.5900854498054</v>
      </c>
      <c r="FN482">
        <v>9796.95307692308</v>
      </c>
      <c r="FO482">
        <v>15</v>
      </c>
      <c r="FP482">
        <v>0</v>
      </c>
      <c r="FQ482" t="s">
        <v>439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-38.48646</v>
      </c>
      <c r="GD482">
        <v>4.29043308270682</v>
      </c>
      <c r="GE482">
        <v>0.752714910440865</v>
      </c>
      <c r="GF482">
        <v>0</v>
      </c>
      <c r="GG482">
        <v>482.048147058823</v>
      </c>
      <c r="GH482">
        <v>1.13880824625813</v>
      </c>
      <c r="GI482">
        <v>0.235401051068791</v>
      </c>
      <c r="GJ482">
        <v>-1</v>
      </c>
      <c r="GK482">
        <v>1.9004885</v>
      </c>
      <c r="GL482">
        <v>0.012062706766914</v>
      </c>
      <c r="GM482">
        <v>0.00154765718103202</v>
      </c>
      <c r="GN482">
        <v>1</v>
      </c>
      <c r="GO482">
        <v>1</v>
      </c>
      <c r="GP482">
        <v>2</v>
      </c>
      <c r="GQ482" t="s">
        <v>440</v>
      </c>
      <c r="GR482">
        <v>3.12527</v>
      </c>
      <c r="GS482">
        <v>2.6529</v>
      </c>
      <c r="GT482">
        <v>0.192985</v>
      </c>
      <c r="GU482">
        <v>0.196773</v>
      </c>
      <c r="GV482">
        <v>0.0987264</v>
      </c>
      <c r="GW482">
        <v>0.0934675</v>
      </c>
      <c r="GX482">
        <v>20735.5</v>
      </c>
      <c r="GY482">
        <v>19624.3</v>
      </c>
      <c r="GZ482">
        <v>22975.3</v>
      </c>
      <c r="HA482">
        <v>23786.6</v>
      </c>
      <c r="HB482">
        <v>35289</v>
      </c>
      <c r="HC482">
        <v>35698</v>
      </c>
      <c r="HD482">
        <v>41409.9</v>
      </c>
      <c r="HE482">
        <v>42413.9</v>
      </c>
      <c r="HF482">
        <v>1.91077</v>
      </c>
      <c r="HG482">
        <v>1.81403</v>
      </c>
      <c r="HH482">
        <v>0.175104</v>
      </c>
      <c r="HI482">
        <v>0</v>
      </c>
      <c r="HJ482">
        <v>27.1443</v>
      </c>
      <c r="HK482">
        <v>999.9</v>
      </c>
      <c r="HL482">
        <v>53.467</v>
      </c>
      <c r="HM482">
        <v>29.98</v>
      </c>
      <c r="HN482">
        <v>25.1192</v>
      </c>
      <c r="HO482">
        <v>53.6596</v>
      </c>
      <c r="HP482">
        <v>42.6082</v>
      </c>
      <c r="HQ482">
        <v>1</v>
      </c>
      <c r="HR482">
        <v>0.0123577</v>
      </c>
      <c r="HS482">
        <v>0.361618</v>
      </c>
      <c r="HT482">
        <v>20.2176</v>
      </c>
      <c r="HU482">
        <v>5.23316</v>
      </c>
      <c r="HV482">
        <v>11.992</v>
      </c>
      <c r="HW482">
        <v>4.9557</v>
      </c>
      <c r="HX482">
        <v>3.30395</v>
      </c>
      <c r="HY482">
        <v>52.5</v>
      </c>
      <c r="HZ482">
        <v>9999</v>
      </c>
      <c r="IA482">
        <v>9999</v>
      </c>
      <c r="IB482">
        <v>9999</v>
      </c>
      <c r="IC482">
        <v>1.86848</v>
      </c>
      <c r="ID482">
        <v>1.86418</v>
      </c>
      <c r="IE482">
        <v>1.87181</v>
      </c>
      <c r="IF482">
        <v>1.86264</v>
      </c>
      <c r="IG482">
        <v>1.86208</v>
      </c>
      <c r="IH482">
        <v>1.86859</v>
      </c>
      <c r="II482">
        <v>1.85867</v>
      </c>
      <c r="IJ482">
        <v>1.86508</v>
      </c>
      <c r="IK482">
        <v>5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7.1</v>
      </c>
      <c r="IY482">
        <v>0.3955</v>
      </c>
      <c r="IZ482">
        <v>3.97360106167472</v>
      </c>
      <c r="JA482">
        <v>0.00378919108122332</v>
      </c>
      <c r="JB482">
        <v>-1.39025892724049e-06</v>
      </c>
      <c r="JC482">
        <v>2.66215117939144e-10</v>
      </c>
      <c r="JD482">
        <v>0.0716792814121334</v>
      </c>
      <c r="JE482">
        <v>0.00926075309058177</v>
      </c>
      <c r="JF482">
        <v>8.50568971851429e-05</v>
      </c>
      <c r="JG482">
        <v>6.08600627940814e-06</v>
      </c>
      <c r="JH482">
        <v>1</v>
      </c>
      <c r="JI482">
        <v>1927</v>
      </c>
      <c r="JJ482">
        <v>1</v>
      </c>
      <c r="JK482">
        <v>28</v>
      </c>
      <c r="JL482">
        <v>29320990</v>
      </c>
      <c r="JM482">
        <v>29320990</v>
      </c>
      <c r="JN482">
        <v>2.6355</v>
      </c>
      <c r="JO482">
        <v>2.35107</v>
      </c>
      <c r="JP482">
        <v>1.4978</v>
      </c>
      <c r="JQ482">
        <v>2.32544</v>
      </c>
      <c r="JR482">
        <v>1.54419</v>
      </c>
      <c r="JS482">
        <v>2.24976</v>
      </c>
      <c r="JT482">
        <v>35.3596</v>
      </c>
      <c r="JU482">
        <v>24.1225</v>
      </c>
      <c r="JV482">
        <v>18</v>
      </c>
      <c r="JW482">
        <v>546.523</v>
      </c>
      <c r="JX482">
        <v>427.968</v>
      </c>
      <c r="JY482">
        <v>26.137</v>
      </c>
      <c r="JZ482">
        <v>27.6849</v>
      </c>
      <c r="KA482">
        <v>30.0003</v>
      </c>
      <c r="KB482">
        <v>27.5472</v>
      </c>
      <c r="KC482">
        <v>27.5681</v>
      </c>
      <c r="KD482">
        <v>52.7381</v>
      </c>
      <c r="KE482">
        <v>28.5088</v>
      </c>
      <c r="KF482">
        <v>46.1658</v>
      </c>
      <c r="KG482">
        <v>26.1232</v>
      </c>
      <c r="KH482">
        <v>1340.79</v>
      </c>
      <c r="KI482">
        <v>21.1189</v>
      </c>
      <c r="KJ482">
        <v>92.819</v>
      </c>
      <c r="KK482">
        <v>98.8522</v>
      </c>
    </row>
    <row r="483" spans="1:297">
      <c r="A483">
        <v>467</v>
      </c>
      <c r="B483">
        <v>1759259403</v>
      </c>
      <c r="C483">
        <v>9562</v>
      </c>
      <c r="D483" t="s">
        <v>1380</v>
      </c>
      <c r="E483" t="s">
        <v>1381</v>
      </c>
      <c r="F483">
        <v>5</v>
      </c>
      <c r="G483" t="s">
        <v>1221</v>
      </c>
      <c r="H483" t="s">
        <v>436</v>
      </c>
      <c r="I483">
        <v>1759259394.84615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1354.40589853538</v>
      </c>
      <c r="AK483">
        <v>1325.9196969697</v>
      </c>
      <c r="AL483">
        <v>3.3884814448715</v>
      </c>
      <c r="AM483">
        <v>62.8518572753669</v>
      </c>
      <c r="AN483">
        <f>(AP483 - AO483 + DY483*1E3/(8.314*(EA483+273.15)) * AR483/DX483 * AQ483) * DX483/(100*DL483) * 1000/(1000 - AP483)</f>
        <v>0</v>
      </c>
      <c r="AO483">
        <v>21.1284450888454</v>
      </c>
      <c r="AP483">
        <v>23.0310636363636</v>
      </c>
      <c r="AQ483">
        <v>7.74427703138836e-06</v>
      </c>
      <c r="AR483">
        <v>103.925348204212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2.44</v>
      </c>
      <c r="DM483">
        <v>0.5</v>
      </c>
      <c r="DN483" t="s">
        <v>438</v>
      </c>
      <c r="DO483">
        <v>2</v>
      </c>
      <c r="DP483" t="b">
        <v>1</v>
      </c>
      <c r="DQ483">
        <v>1759259394.84615</v>
      </c>
      <c r="DR483">
        <v>1271.93615384615</v>
      </c>
      <c r="DS483">
        <v>1310.29538461538</v>
      </c>
      <c r="DT483">
        <v>23.0291615384615</v>
      </c>
      <c r="DU483">
        <v>21.1273461538462</v>
      </c>
      <c r="DV483">
        <v>1264.85461538462</v>
      </c>
      <c r="DW483">
        <v>22.6337307692308</v>
      </c>
      <c r="DX483">
        <v>500.035307692308</v>
      </c>
      <c r="DY483">
        <v>90.5808923076923</v>
      </c>
      <c r="DZ483">
        <v>0.0271067538461538</v>
      </c>
      <c r="EA483">
        <v>29.6394</v>
      </c>
      <c r="EB483">
        <v>29.9996076923077</v>
      </c>
      <c r="EC483">
        <v>999.9</v>
      </c>
      <c r="ED483">
        <v>0</v>
      </c>
      <c r="EE483">
        <v>0</v>
      </c>
      <c r="EF483">
        <v>10013.2169230769</v>
      </c>
      <c r="EG483">
        <v>0</v>
      </c>
      <c r="EH483">
        <v>9.19074615384615</v>
      </c>
      <c r="EI483">
        <v>-38.3600076923077</v>
      </c>
      <c r="EJ483">
        <v>1301.91846153846</v>
      </c>
      <c r="EK483">
        <v>1338.57692307692</v>
      </c>
      <c r="EL483">
        <v>1.90180692307692</v>
      </c>
      <c r="EM483">
        <v>1310.29538461538</v>
      </c>
      <c r="EN483">
        <v>21.1273461538462</v>
      </c>
      <c r="EO483">
        <v>2.08600076923077</v>
      </c>
      <c r="EP483">
        <v>1.91373384615385</v>
      </c>
      <c r="EQ483">
        <v>18.1126923076923</v>
      </c>
      <c r="ER483">
        <v>16.7481076923077</v>
      </c>
      <c r="ES483">
        <v>2000.03461538462</v>
      </c>
      <c r="ET483">
        <v>0.979994846153846</v>
      </c>
      <c r="EU483">
        <v>0.0200051923076923</v>
      </c>
      <c r="EV483">
        <v>0</v>
      </c>
      <c r="EW483">
        <v>482.255153846154</v>
      </c>
      <c r="EX483">
        <v>5.00016</v>
      </c>
      <c r="EY483">
        <v>9798.72692307692</v>
      </c>
      <c r="EZ483">
        <v>18234.4692307692</v>
      </c>
      <c r="FA483">
        <v>48.4563846153846</v>
      </c>
      <c r="FB483">
        <v>48.9179230769231</v>
      </c>
      <c r="FC483">
        <v>48.8362307692308</v>
      </c>
      <c r="FD483">
        <v>48.625</v>
      </c>
      <c r="FE483">
        <v>50.3024615384615</v>
      </c>
      <c r="FF483">
        <v>1955.12692307692</v>
      </c>
      <c r="FG483">
        <v>39.9076923076923</v>
      </c>
      <c r="FH483">
        <v>0</v>
      </c>
      <c r="FI483">
        <v>1759259410.6</v>
      </c>
      <c r="FJ483">
        <v>0</v>
      </c>
      <c r="FK483">
        <v>482.24324</v>
      </c>
      <c r="FL483">
        <v>0.755999993513712</v>
      </c>
      <c r="FM483">
        <v>20.23076917511</v>
      </c>
      <c r="FN483">
        <v>9799.0636</v>
      </c>
      <c r="FO483">
        <v>15</v>
      </c>
      <c r="FP483">
        <v>0</v>
      </c>
      <c r="FQ483" t="s">
        <v>439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-38.347285</v>
      </c>
      <c r="GD483">
        <v>1.42658796992476</v>
      </c>
      <c r="GE483">
        <v>0.698822143520796</v>
      </c>
      <c r="GF483">
        <v>0</v>
      </c>
      <c r="GG483">
        <v>482.148470588235</v>
      </c>
      <c r="GH483">
        <v>1.28996179820101</v>
      </c>
      <c r="GI483">
        <v>0.221036892754307</v>
      </c>
      <c r="GJ483">
        <v>-1</v>
      </c>
      <c r="GK483">
        <v>1.901638</v>
      </c>
      <c r="GL483">
        <v>0.00692751879698953</v>
      </c>
      <c r="GM483">
        <v>0.00116425770343167</v>
      </c>
      <c r="GN483">
        <v>1</v>
      </c>
      <c r="GO483">
        <v>1</v>
      </c>
      <c r="GP483">
        <v>2</v>
      </c>
      <c r="GQ483" t="s">
        <v>440</v>
      </c>
      <c r="GR483">
        <v>3.12537</v>
      </c>
      <c r="GS483">
        <v>2.65285</v>
      </c>
      <c r="GT483">
        <v>0.194528</v>
      </c>
      <c r="GU483">
        <v>0.198297</v>
      </c>
      <c r="GV483">
        <v>0.0987218</v>
      </c>
      <c r="GW483">
        <v>0.0934715</v>
      </c>
      <c r="GX483">
        <v>20695.5</v>
      </c>
      <c r="GY483">
        <v>19587.2</v>
      </c>
      <c r="GZ483">
        <v>22974.8</v>
      </c>
      <c r="HA483">
        <v>23786.7</v>
      </c>
      <c r="HB483">
        <v>35288.9</v>
      </c>
      <c r="HC483">
        <v>35698</v>
      </c>
      <c r="HD483">
        <v>41409.5</v>
      </c>
      <c r="HE483">
        <v>42414.1</v>
      </c>
      <c r="HF483">
        <v>1.91083</v>
      </c>
      <c r="HG483">
        <v>1.81402</v>
      </c>
      <c r="HH483">
        <v>0.175074</v>
      </c>
      <c r="HI483">
        <v>0</v>
      </c>
      <c r="HJ483">
        <v>27.1443</v>
      </c>
      <c r="HK483">
        <v>999.9</v>
      </c>
      <c r="HL483">
        <v>53.467</v>
      </c>
      <c r="HM483">
        <v>29.96</v>
      </c>
      <c r="HN483">
        <v>25.0903</v>
      </c>
      <c r="HO483">
        <v>53.7896</v>
      </c>
      <c r="HP483">
        <v>42.6282</v>
      </c>
      <c r="HQ483">
        <v>1</v>
      </c>
      <c r="HR483">
        <v>0.0124187</v>
      </c>
      <c r="HS483">
        <v>0.400163</v>
      </c>
      <c r="HT483">
        <v>20.2173</v>
      </c>
      <c r="HU483">
        <v>5.23331</v>
      </c>
      <c r="HV483">
        <v>11.992</v>
      </c>
      <c r="HW483">
        <v>4.9558</v>
      </c>
      <c r="HX483">
        <v>3.30385</v>
      </c>
      <c r="HY483">
        <v>52.5</v>
      </c>
      <c r="HZ483">
        <v>9999</v>
      </c>
      <c r="IA483">
        <v>9999</v>
      </c>
      <c r="IB483">
        <v>9999</v>
      </c>
      <c r="IC483">
        <v>1.86846</v>
      </c>
      <c r="ID483">
        <v>1.86418</v>
      </c>
      <c r="IE483">
        <v>1.87181</v>
      </c>
      <c r="IF483">
        <v>1.86264</v>
      </c>
      <c r="IG483">
        <v>1.86208</v>
      </c>
      <c r="IH483">
        <v>1.86857</v>
      </c>
      <c r="II483">
        <v>1.85867</v>
      </c>
      <c r="IJ483">
        <v>1.86508</v>
      </c>
      <c r="IK483">
        <v>5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7.12</v>
      </c>
      <c r="IY483">
        <v>0.3954</v>
      </c>
      <c r="IZ483">
        <v>3.97360106167472</v>
      </c>
      <c r="JA483">
        <v>0.00378919108122332</v>
      </c>
      <c r="JB483">
        <v>-1.39025892724049e-06</v>
      </c>
      <c r="JC483">
        <v>2.66215117939144e-10</v>
      </c>
      <c r="JD483">
        <v>0.0716792814121334</v>
      </c>
      <c r="JE483">
        <v>0.00926075309058177</v>
      </c>
      <c r="JF483">
        <v>8.50568971851429e-05</v>
      </c>
      <c r="JG483">
        <v>6.08600627940814e-06</v>
      </c>
      <c r="JH483">
        <v>1</v>
      </c>
      <c r="JI483">
        <v>1927</v>
      </c>
      <c r="JJ483">
        <v>1</v>
      </c>
      <c r="JK483">
        <v>28</v>
      </c>
      <c r="JL483">
        <v>29320990.1</v>
      </c>
      <c r="JM483">
        <v>29320990.1</v>
      </c>
      <c r="JN483">
        <v>2.65991</v>
      </c>
      <c r="JO483">
        <v>2.35229</v>
      </c>
      <c r="JP483">
        <v>1.49902</v>
      </c>
      <c r="JQ483">
        <v>2.32666</v>
      </c>
      <c r="JR483">
        <v>1.54419</v>
      </c>
      <c r="JS483">
        <v>2.25952</v>
      </c>
      <c r="JT483">
        <v>35.3596</v>
      </c>
      <c r="JU483">
        <v>24.1313</v>
      </c>
      <c r="JV483">
        <v>18</v>
      </c>
      <c r="JW483">
        <v>546.563</v>
      </c>
      <c r="JX483">
        <v>427.967</v>
      </c>
      <c r="JY483">
        <v>26.1288</v>
      </c>
      <c r="JZ483">
        <v>27.6863</v>
      </c>
      <c r="KA483">
        <v>30.0002</v>
      </c>
      <c r="KB483">
        <v>27.5481</v>
      </c>
      <c r="KC483">
        <v>27.5681</v>
      </c>
      <c r="KD483">
        <v>53.2242</v>
      </c>
      <c r="KE483">
        <v>28.5088</v>
      </c>
      <c r="KF483">
        <v>46.1658</v>
      </c>
      <c r="KG483">
        <v>26.1196</v>
      </c>
      <c r="KH483">
        <v>1354.35</v>
      </c>
      <c r="KI483">
        <v>21.1189</v>
      </c>
      <c r="KJ483">
        <v>92.8178</v>
      </c>
      <c r="KK483">
        <v>98.8526</v>
      </c>
    </row>
    <row r="484" spans="1:297">
      <c r="A484">
        <v>468</v>
      </c>
      <c r="B484">
        <v>1759259408</v>
      </c>
      <c r="C484">
        <v>9567</v>
      </c>
      <c r="D484" t="s">
        <v>1382</v>
      </c>
      <c r="E484" t="s">
        <v>1383</v>
      </c>
      <c r="F484">
        <v>5</v>
      </c>
      <c r="G484" t="s">
        <v>1221</v>
      </c>
      <c r="H484" t="s">
        <v>436</v>
      </c>
      <c r="I484">
        <v>1759259399.84615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1371.14832376019</v>
      </c>
      <c r="AK484">
        <v>1342.91127272727</v>
      </c>
      <c r="AL484">
        <v>3.40862366608032</v>
      </c>
      <c r="AM484">
        <v>62.8518572753669</v>
      </c>
      <c r="AN484">
        <f>(AP484 - AO484 + DY484*1E3/(8.314*(EA484+273.15)) * AR484/DX484 * AQ484) * DX484/(100*DL484) * 1000/(1000 - AP484)</f>
        <v>0</v>
      </c>
      <c r="AO484">
        <v>21.1300898819822</v>
      </c>
      <c r="AP484">
        <v>23.0300181818182</v>
      </c>
      <c r="AQ484">
        <v>-2.49586119109174e-06</v>
      </c>
      <c r="AR484">
        <v>103.925348204212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2.44</v>
      </c>
      <c r="DM484">
        <v>0.5</v>
      </c>
      <c r="DN484" t="s">
        <v>438</v>
      </c>
      <c r="DO484">
        <v>2</v>
      </c>
      <c r="DP484" t="b">
        <v>1</v>
      </c>
      <c r="DQ484">
        <v>1759259399.84615</v>
      </c>
      <c r="DR484">
        <v>1288.41692307692</v>
      </c>
      <c r="DS484">
        <v>1326.44076923077</v>
      </c>
      <c r="DT484">
        <v>23.0301692307692</v>
      </c>
      <c r="DU484">
        <v>21.1288230769231</v>
      </c>
      <c r="DV484">
        <v>1281.31076923077</v>
      </c>
      <c r="DW484">
        <v>22.6347153846154</v>
      </c>
      <c r="DX484">
        <v>500.011846153846</v>
      </c>
      <c r="DY484">
        <v>90.5810538461539</v>
      </c>
      <c r="DZ484">
        <v>0.0272211692307692</v>
      </c>
      <c r="EA484">
        <v>29.6374615384615</v>
      </c>
      <c r="EB484">
        <v>30.0085692307692</v>
      </c>
      <c r="EC484">
        <v>999.9</v>
      </c>
      <c r="ED484">
        <v>0</v>
      </c>
      <c r="EE484">
        <v>0</v>
      </c>
      <c r="EF484">
        <v>9995.23692307692</v>
      </c>
      <c r="EG484">
        <v>0</v>
      </c>
      <c r="EH484">
        <v>9.20615461538462</v>
      </c>
      <c r="EI484">
        <v>-38.0243384615385</v>
      </c>
      <c r="EJ484">
        <v>1318.78923076923</v>
      </c>
      <c r="EK484">
        <v>1355.07307692308</v>
      </c>
      <c r="EL484">
        <v>1.90134230769231</v>
      </c>
      <c r="EM484">
        <v>1326.44076923077</v>
      </c>
      <c r="EN484">
        <v>21.1288230769231</v>
      </c>
      <c r="EO484">
        <v>2.08609538461538</v>
      </c>
      <c r="EP484">
        <v>1.91387076923077</v>
      </c>
      <c r="EQ484">
        <v>18.1134230769231</v>
      </c>
      <c r="ER484">
        <v>16.7492153846154</v>
      </c>
      <c r="ES484">
        <v>2000.05538461538</v>
      </c>
      <c r="ET484">
        <v>0.979993923076923</v>
      </c>
      <c r="EU484">
        <v>0.0200060923076923</v>
      </c>
      <c r="EV484">
        <v>0</v>
      </c>
      <c r="EW484">
        <v>482.305076923077</v>
      </c>
      <c r="EX484">
        <v>5.00016</v>
      </c>
      <c r="EY484">
        <v>9800.62307692308</v>
      </c>
      <c r="EZ484">
        <v>18234.6538461538</v>
      </c>
      <c r="FA484">
        <v>48.4709230769231</v>
      </c>
      <c r="FB484">
        <v>48.9131538461538</v>
      </c>
      <c r="FC484">
        <v>48.8556153846154</v>
      </c>
      <c r="FD484">
        <v>48.625</v>
      </c>
      <c r="FE484">
        <v>50.3072307692308</v>
      </c>
      <c r="FF484">
        <v>1955.14538461538</v>
      </c>
      <c r="FG484">
        <v>39.91</v>
      </c>
      <c r="FH484">
        <v>0</v>
      </c>
      <c r="FI484">
        <v>1759259415.4</v>
      </c>
      <c r="FJ484">
        <v>0</v>
      </c>
      <c r="FK484">
        <v>482.2902</v>
      </c>
      <c r="FL484">
        <v>0.651153839671406</v>
      </c>
      <c r="FM484">
        <v>16.9892306686572</v>
      </c>
      <c r="FN484">
        <v>9800.7084</v>
      </c>
      <c r="FO484">
        <v>15</v>
      </c>
      <c r="FP484">
        <v>0</v>
      </c>
      <c r="FQ484" t="s">
        <v>439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-38.3369238095238</v>
      </c>
      <c r="GD484">
        <v>2.47517922077924</v>
      </c>
      <c r="GE484">
        <v>0.682129107947533</v>
      </c>
      <c r="GF484">
        <v>0</v>
      </c>
      <c r="GG484">
        <v>482.238117647059</v>
      </c>
      <c r="GH484">
        <v>0.969045068338984</v>
      </c>
      <c r="GI484">
        <v>0.202143333641355</v>
      </c>
      <c r="GJ484">
        <v>-1</v>
      </c>
      <c r="GK484">
        <v>1.90111238095238</v>
      </c>
      <c r="GL484">
        <v>-0.00327194805194849</v>
      </c>
      <c r="GM484">
        <v>0.00155902871094215</v>
      </c>
      <c r="GN484">
        <v>1</v>
      </c>
      <c r="GO484">
        <v>1</v>
      </c>
      <c r="GP484">
        <v>2</v>
      </c>
      <c r="GQ484" t="s">
        <v>440</v>
      </c>
      <c r="GR484">
        <v>3.12523</v>
      </c>
      <c r="GS484">
        <v>2.65284</v>
      </c>
      <c r="GT484">
        <v>0.196059</v>
      </c>
      <c r="GU484">
        <v>0.199723</v>
      </c>
      <c r="GV484">
        <v>0.0987225</v>
      </c>
      <c r="GW484">
        <v>0.0934771</v>
      </c>
      <c r="GX484">
        <v>20656.3</v>
      </c>
      <c r="GY484">
        <v>19552.2</v>
      </c>
      <c r="GZ484">
        <v>22975.1</v>
      </c>
      <c r="HA484">
        <v>23786.5</v>
      </c>
      <c r="HB484">
        <v>35289.3</v>
      </c>
      <c r="HC484">
        <v>35697.4</v>
      </c>
      <c r="HD484">
        <v>41409.8</v>
      </c>
      <c r="HE484">
        <v>42413.5</v>
      </c>
      <c r="HF484">
        <v>1.91103</v>
      </c>
      <c r="HG484">
        <v>1.81432</v>
      </c>
      <c r="HH484">
        <v>0.176214</v>
      </c>
      <c r="HI484">
        <v>0</v>
      </c>
      <c r="HJ484">
        <v>27.1451</v>
      </c>
      <c r="HK484">
        <v>999.9</v>
      </c>
      <c r="HL484">
        <v>53.492</v>
      </c>
      <c r="HM484">
        <v>29.96</v>
      </c>
      <c r="HN484">
        <v>25.1034</v>
      </c>
      <c r="HO484">
        <v>54.6396</v>
      </c>
      <c r="HP484">
        <v>42.5801</v>
      </c>
      <c r="HQ484">
        <v>1</v>
      </c>
      <c r="HR484">
        <v>0.0124822</v>
      </c>
      <c r="HS484">
        <v>0.410899</v>
      </c>
      <c r="HT484">
        <v>20.2171</v>
      </c>
      <c r="HU484">
        <v>5.23197</v>
      </c>
      <c r="HV484">
        <v>11.992</v>
      </c>
      <c r="HW484">
        <v>4.9553</v>
      </c>
      <c r="HX484">
        <v>3.3038</v>
      </c>
      <c r="HY484">
        <v>52.5</v>
      </c>
      <c r="HZ484">
        <v>9999</v>
      </c>
      <c r="IA484">
        <v>9999</v>
      </c>
      <c r="IB484">
        <v>9999</v>
      </c>
      <c r="IC484">
        <v>1.86846</v>
      </c>
      <c r="ID484">
        <v>1.86419</v>
      </c>
      <c r="IE484">
        <v>1.8718</v>
      </c>
      <c r="IF484">
        <v>1.86264</v>
      </c>
      <c r="IG484">
        <v>1.86206</v>
      </c>
      <c r="IH484">
        <v>1.86856</v>
      </c>
      <c r="II484">
        <v>1.85867</v>
      </c>
      <c r="IJ484">
        <v>1.86508</v>
      </c>
      <c r="IK484">
        <v>5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7.14</v>
      </c>
      <c r="IY484">
        <v>0.3954</v>
      </c>
      <c r="IZ484">
        <v>3.97360106167472</v>
      </c>
      <c r="JA484">
        <v>0.00378919108122332</v>
      </c>
      <c r="JB484">
        <v>-1.39025892724049e-06</v>
      </c>
      <c r="JC484">
        <v>2.66215117939144e-10</v>
      </c>
      <c r="JD484">
        <v>0.0716792814121334</v>
      </c>
      <c r="JE484">
        <v>0.00926075309058177</v>
      </c>
      <c r="JF484">
        <v>8.50568971851429e-05</v>
      </c>
      <c r="JG484">
        <v>6.08600627940814e-06</v>
      </c>
      <c r="JH484">
        <v>1</v>
      </c>
      <c r="JI484">
        <v>1927</v>
      </c>
      <c r="JJ484">
        <v>1</v>
      </c>
      <c r="JK484">
        <v>28</v>
      </c>
      <c r="JL484">
        <v>29320990.1</v>
      </c>
      <c r="JM484">
        <v>29320990.1</v>
      </c>
      <c r="JN484">
        <v>2.68799</v>
      </c>
      <c r="JO484">
        <v>2.34985</v>
      </c>
      <c r="JP484">
        <v>1.4978</v>
      </c>
      <c r="JQ484">
        <v>2.32666</v>
      </c>
      <c r="JR484">
        <v>1.54419</v>
      </c>
      <c r="JS484">
        <v>2.31934</v>
      </c>
      <c r="JT484">
        <v>35.3596</v>
      </c>
      <c r="JU484">
        <v>24.1313</v>
      </c>
      <c r="JV484">
        <v>18</v>
      </c>
      <c r="JW484">
        <v>546.704</v>
      </c>
      <c r="JX484">
        <v>428.149</v>
      </c>
      <c r="JY484">
        <v>26.1221</v>
      </c>
      <c r="JZ484">
        <v>27.6866</v>
      </c>
      <c r="KA484">
        <v>30.0001</v>
      </c>
      <c r="KB484">
        <v>27.5495</v>
      </c>
      <c r="KC484">
        <v>27.5689</v>
      </c>
      <c r="KD484">
        <v>53.7917</v>
      </c>
      <c r="KE484">
        <v>28.5088</v>
      </c>
      <c r="KF484">
        <v>46.1658</v>
      </c>
      <c r="KG484">
        <v>26.1171</v>
      </c>
      <c r="KH484">
        <v>1374.79</v>
      </c>
      <c r="KI484">
        <v>21.1189</v>
      </c>
      <c r="KJ484">
        <v>92.8185</v>
      </c>
      <c r="KK484">
        <v>98.8513</v>
      </c>
    </row>
    <row r="485" spans="1:297">
      <c r="A485">
        <v>469</v>
      </c>
      <c r="B485">
        <v>1759259413</v>
      </c>
      <c r="C485">
        <v>9572</v>
      </c>
      <c r="D485" t="s">
        <v>1384</v>
      </c>
      <c r="E485" t="s">
        <v>1385</v>
      </c>
      <c r="F485">
        <v>5</v>
      </c>
      <c r="G485" t="s">
        <v>1221</v>
      </c>
      <c r="H485" t="s">
        <v>436</v>
      </c>
      <c r="I485">
        <v>1759259404.84615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1387.56200770425</v>
      </c>
      <c r="AK485">
        <v>1359.47896969697</v>
      </c>
      <c r="AL485">
        <v>3.32949484619546</v>
      </c>
      <c r="AM485">
        <v>62.8518572753669</v>
      </c>
      <c r="AN485">
        <f>(AP485 - AO485 + DY485*1E3/(8.314*(EA485+273.15)) * AR485/DX485 * AQ485) * DX485/(100*DL485) * 1000/(1000 - AP485)</f>
        <v>0</v>
      </c>
      <c r="AO485">
        <v>21.1326166908757</v>
      </c>
      <c r="AP485">
        <v>23.0284527272727</v>
      </c>
      <c r="AQ485">
        <v>-1.57742889192831e-05</v>
      </c>
      <c r="AR485">
        <v>103.925348204212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2.44</v>
      </c>
      <c r="DM485">
        <v>0.5</v>
      </c>
      <c r="DN485" t="s">
        <v>438</v>
      </c>
      <c r="DO485">
        <v>2</v>
      </c>
      <c r="DP485" t="b">
        <v>1</v>
      </c>
      <c r="DQ485">
        <v>1759259404.84615</v>
      </c>
      <c r="DR485">
        <v>1304.74307692308</v>
      </c>
      <c r="DS485">
        <v>1342.99230769231</v>
      </c>
      <c r="DT485">
        <v>23.0300615384615</v>
      </c>
      <c r="DU485">
        <v>21.1306</v>
      </c>
      <c r="DV485">
        <v>1297.61230769231</v>
      </c>
      <c r="DW485">
        <v>22.6346076923077</v>
      </c>
      <c r="DX485">
        <v>500.013692307692</v>
      </c>
      <c r="DY485">
        <v>90.5804615384615</v>
      </c>
      <c r="DZ485">
        <v>0.0272465769230769</v>
      </c>
      <c r="EA485">
        <v>29.6362615384615</v>
      </c>
      <c r="EB485">
        <v>30.0100230769231</v>
      </c>
      <c r="EC485">
        <v>999.9</v>
      </c>
      <c r="ED485">
        <v>0</v>
      </c>
      <c r="EE485">
        <v>0</v>
      </c>
      <c r="EF485">
        <v>10001.0561538462</v>
      </c>
      <c r="EG485">
        <v>0</v>
      </c>
      <c r="EH485">
        <v>9.21492846153846</v>
      </c>
      <c r="EI485">
        <v>-38.2495153846154</v>
      </c>
      <c r="EJ485">
        <v>1335.50076923077</v>
      </c>
      <c r="EK485">
        <v>1371.98461538462</v>
      </c>
      <c r="EL485">
        <v>1.89946384615385</v>
      </c>
      <c r="EM485">
        <v>1342.99230769231</v>
      </c>
      <c r="EN485">
        <v>21.1306</v>
      </c>
      <c r="EO485">
        <v>2.08607230769231</v>
      </c>
      <c r="EP485">
        <v>1.91401923076923</v>
      </c>
      <c r="EQ485">
        <v>18.1132461538462</v>
      </c>
      <c r="ER485">
        <v>16.7504384615385</v>
      </c>
      <c r="ES485">
        <v>2000.05153846154</v>
      </c>
      <c r="ET485">
        <v>0.979993923076923</v>
      </c>
      <c r="EU485">
        <v>0.0200061</v>
      </c>
      <c r="EV485">
        <v>0</v>
      </c>
      <c r="EW485">
        <v>482.357076923077</v>
      </c>
      <c r="EX485">
        <v>5.00016</v>
      </c>
      <c r="EY485">
        <v>9801.57230769231</v>
      </c>
      <c r="EZ485">
        <v>18234.6307692308</v>
      </c>
      <c r="FA485">
        <v>48.4709230769231</v>
      </c>
      <c r="FB485">
        <v>48.9036153846154</v>
      </c>
      <c r="FC485">
        <v>48.8507692307692</v>
      </c>
      <c r="FD485">
        <v>48.625</v>
      </c>
      <c r="FE485">
        <v>50.3072307692308</v>
      </c>
      <c r="FF485">
        <v>1955.14153846154</v>
      </c>
      <c r="FG485">
        <v>39.91</v>
      </c>
      <c r="FH485">
        <v>0</v>
      </c>
      <c r="FI485">
        <v>1759259420.2</v>
      </c>
      <c r="FJ485">
        <v>0</v>
      </c>
      <c r="FK485">
        <v>482.34884</v>
      </c>
      <c r="FL485">
        <v>0.380615377182011</v>
      </c>
      <c r="FM485">
        <v>6.79615378228194</v>
      </c>
      <c r="FN485">
        <v>9801.4156</v>
      </c>
      <c r="FO485">
        <v>15</v>
      </c>
      <c r="FP485">
        <v>0</v>
      </c>
      <c r="FQ485" t="s">
        <v>439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-38.059745</v>
      </c>
      <c r="GD485">
        <v>-2.14463909774438</v>
      </c>
      <c r="GE485">
        <v>0.485524243962133</v>
      </c>
      <c r="GF485">
        <v>0</v>
      </c>
      <c r="GG485">
        <v>482.301764705882</v>
      </c>
      <c r="GH485">
        <v>0.572559199899078</v>
      </c>
      <c r="GI485">
        <v>0.177847267392645</v>
      </c>
      <c r="GJ485">
        <v>-1</v>
      </c>
      <c r="GK485">
        <v>1.9001325</v>
      </c>
      <c r="GL485">
        <v>-0.0243911278195465</v>
      </c>
      <c r="GM485">
        <v>0.0026318299242162</v>
      </c>
      <c r="GN485">
        <v>1</v>
      </c>
      <c r="GO485">
        <v>1</v>
      </c>
      <c r="GP485">
        <v>2</v>
      </c>
      <c r="GQ485" t="s">
        <v>440</v>
      </c>
      <c r="GR485">
        <v>3.12531</v>
      </c>
      <c r="GS485">
        <v>2.65318</v>
      </c>
      <c r="GT485">
        <v>0.197575</v>
      </c>
      <c r="GU485">
        <v>0.20131</v>
      </c>
      <c r="GV485">
        <v>0.0987176</v>
      </c>
      <c r="GW485">
        <v>0.093488</v>
      </c>
      <c r="GX485">
        <v>20617.2</v>
      </c>
      <c r="GY485">
        <v>19513</v>
      </c>
      <c r="GZ485">
        <v>22974.8</v>
      </c>
      <c r="HA485">
        <v>23785.9</v>
      </c>
      <c r="HB485">
        <v>35289.1</v>
      </c>
      <c r="HC485">
        <v>35696.8</v>
      </c>
      <c r="HD485">
        <v>41409.2</v>
      </c>
      <c r="HE485">
        <v>42413.1</v>
      </c>
      <c r="HF485">
        <v>1.91068</v>
      </c>
      <c r="HG485">
        <v>1.81395</v>
      </c>
      <c r="HH485">
        <v>0.176586</v>
      </c>
      <c r="HI485">
        <v>0</v>
      </c>
      <c r="HJ485">
        <v>27.1466</v>
      </c>
      <c r="HK485">
        <v>999.9</v>
      </c>
      <c r="HL485">
        <v>53.492</v>
      </c>
      <c r="HM485">
        <v>29.98</v>
      </c>
      <c r="HN485">
        <v>25.1296</v>
      </c>
      <c r="HO485">
        <v>54.4396</v>
      </c>
      <c r="HP485">
        <v>42.496</v>
      </c>
      <c r="HQ485">
        <v>1</v>
      </c>
      <c r="HR485">
        <v>0.0125305</v>
      </c>
      <c r="HS485">
        <v>0.473532</v>
      </c>
      <c r="HT485">
        <v>20.2172</v>
      </c>
      <c r="HU485">
        <v>5.23331</v>
      </c>
      <c r="HV485">
        <v>11.992</v>
      </c>
      <c r="HW485">
        <v>4.9558</v>
      </c>
      <c r="HX485">
        <v>3.30393</v>
      </c>
      <c r="HY485">
        <v>52.5</v>
      </c>
      <c r="HZ485">
        <v>9999</v>
      </c>
      <c r="IA485">
        <v>9999</v>
      </c>
      <c r="IB485">
        <v>9999</v>
      </c>
      <c r="IC485">
        <v>1.86849</v>
      </c>
      <c r="ID485">
        <v>1.86418</v>
      </c>
      <c r="IE485">
        <v>1.87181</v>
      </c>
      <c r="IF485">
        <v>1.86264</v>
      </c>
      <c r="IG485">
        <v>1.86206</v>
      </c>
      <c r="IH485">
        <v>1.86857</v>
      </c>
      <c r="II485">
        <v>1.85867</v>
      </c>
      <c r="IJ485">
        <v>1.86508</v>
      </c>
      <c r="IK485">
        <v>5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7.17</v>
      </c>
      <c r="IY485">
        <v>0.3954</v>
      </c>
      <c r="IZ485">
        <v>3.97360106167472</v>
      </c>
      <c r="JA485">
        <v>0.00378919108122332</v>
      </c>
      <c r="JB485">
        <v>-1.39025892724049e-06</v>
      </c>
      <c r="JC485">
        <v>2.66215117939144e-10</v>
      </c>
      <c r="JD485">
        <v>0.0716792814121334</v>
      </c>
      <c r="JE485">
        <v>0.00926075309058177</v>
      </c>
      <c r="JF485">
        <v>8.50568971851429e-05</v>
      </c>
      <c r="JG485">
        <v>6.08600627940814e-06</v>
      </c>
      <c r="JH485">
        <v>1</v>
      </c>
      <c r="JI485">
        <v>1927</v>
      </c>
      <c r="JJ485">
        <v>1</v>
      </c>
      <c r="JK485">
        <v>28</v>
      </c>
      <c r="JL485">
        <v>29320990.2</v>
      </c>
      <c r="JM485">
        <v>29320990.2</v>
      </c>
      <c r="JN485">
        <v>2.7124</v>
      </c>
      <c r="JO485">
        <v>2.33521</v>
      </c>
      <c r="JP485">
        <v>1.4978</v>
      </c>
      <c r="JQ485">
        <v>2.32666</v>
      </c>
      <c r="JR485">
        <v>1.54419</v>
      </c>
      <c r="JS485">
        <v>2.35718</v>
      </c>
      <c r="JT485">
        <v>35.3596</v>
      </c>
      <c r="JU485">
        <v>24.1488</v>
      </c>
      <c r="JV485">
        <v>18</v>
      </c>
      <c r="JW485">
        <v>546.478</v>
      </c>
      <c r="JX485">
        <v>427.941</v>
      </c>
      <c r="JY485">
        <v>26.1144</v>
      </c>
      <c r="JZ485">
        <v>27.6886</v>
      </c>
      <c r="KA485">
        <v>30.0002</v>
      </c>
      <c r="KB485">
        <v>27.5495</v>
      </c>
      <c r="KC485">
        <v>27.5704</v>
      </c>
      <c r="KD485">
        <v>54.2964</v>
      </c>
      <c r="KE485">
        <v>28.5088</v>
      </c>
      <c r="KF485">
        <v>46.1658</v>
      </c>
      <c r="KG485">
        <v>26.0975</v>
      </c>
      <c r="KH485">
        <v>1388.32</v>
      </c>
      <c r="KI485">
        <v>21.1189</v>
      </c>
      <c r="KJ485">
        <v>92.8173</v>
      </c>
      <c r="KK485">
        <v>98.8499</v>
      </c>
    </row>
    <row r="486" spans="1:297">
      <c r="A486">
        <v>470</v>
      </c>
      <c r="B486">
        <v>1759259418</v>
      </c>
      <c r="C486">
        <v>9577</v>
      </c>
      <c r="D486" t="s">
        <v>1386</v>
      </c>
      <c r="E486" t="s">
        <v>1387</v>
      </c>
      <c r="F486">
        <v>5</v>
      </c>
      <c r="G486" t="s">
        <v>1221</v>
      </c>
      <c r="H486" t="s">
        <v>436</v>
      </c>
      <c r="I486">
        <v>1759259409.84615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1405.57577368762</v>
      </c>
      <c r="AK486">
        <v>1377.02048484848</v>
      </c>
      <c r="AL486">
        <v>3.51493056051226</v>
      </c>
      <c r="AM486">
        <v>62.8518572753669</v>
      </c>
      <c r="AN486">
        <f>(AP486 - AO486 + DY486*1E3/(8.314*(EA486+273.15)) * AR486/DX486 * AQ486) * DX486/(100*DL486) * 1000/(1000 - AP486)</f>
        <v>0</v>
      </c>
      <c r="AO486">
        <v>21.1358674302671</v>
      </c>
      <c r="AP486">
        <v>23.0278848484848</v>
      </c>
      <c r="AQ486">
        <v>-1.76595338649607e-05</v>
      </c>
      <c r="AR486">
        <v>103.925348204212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2.44</v>
      </c>
      <c r="DM486">
        <v>0.5</v>
      </c>
      <c r="DN486" t="s">
        <v>438</v>
      </c>
      <c r="DO486">
        <v>2</v>
      </c>
      <c r="DP486" t="b">
        <v>1</v>
      </c>
      <c r="DQ486">
        <v>1759259409.84615</v>
      </c>
      <c r="DR486">
        <v>1321.31153846154</v>
      </c>
      <c r="DS486">
        <v>1359.66846153846</v>
      </c>
      <c r="DT486">
        <v>23.0294307692308</v>
      </c>
      <c r="DU486">
        <v>21.133</v>
      </c>
      <c r="DV486">
        <v>1314.15461538462</v>
      </c>
      <c r="DW486">
        <v>22.6340076923077</v>
      </c>
      <c r="DX486">
        <v>499.993923076923</v>
      </c>
      <c r="DY486">
        <v>90.5802615384615</v>
      </c>
      <c r="DZ486">
        <v>0.0274395769230769</v>
      </c>
      <c r="EA486">
        <v>29.6225</v>
      </c>
      <c r="EB486">
        <v>30.0171923076923</v>
      </c>
      <c r="EC486">
        <v>999.9</v>
      </c>
      <c r="ED486">
        <v>0</v>
      </c>
      <c r="EE486">
        <v>0</v>
      </c>
      <c r="EF486">
        <v>9990.09307692308</v>
      </c>
      <c r="EG486">
        <v>0</v>
      </c>
      <c r="EH486">
        <v>9.21343</v>
      </c>
      <c r="EI486">
        <v>-38.3569769230769</v>
      </c>
      <c r="EJ486">
        <v>1352.45846153846</v>
      </c>
      <c r="EK486">
        <v>1389.02384615385</v>
      </c>
      <c r="EL486">
        <v>1.89643923076923</v>
      </c>
      <c r="EM486">
        <v>1359.66846153846</v>
      </c>
      <c r="EN486">
        <v>21.133</v>
      </c>
      <c r="EO486">
        <v>2.08601307692308</v>
      </c>
      <c r="EP486">
        <v>1.91423230769231</v>
      </c>
      <c r="EQ486">
        <v>18.1127846153846</v>
      </c>
      <c r="ER486">
        <v>16.7521923076923</v>
      </c>
      <c r="ES486">
        <v>2000.00461538462</v>
      </c>
      <c r="ET486">
        <v>0.979993615384615</v>
      </c>
      <c r="EU486">
        <v>0.0200065307692308</v>
      </c>
      <c r="EV486">
        <v>0</v>
      </c>
      <c r="EW486">
        <v>482.440846153846</v>
      </c>
      <c r="EX486">
        <v>5.00016</v>
      </c>
      <c r="EY486">
        <v>9802.52538461538</v>
      </c>
      <c r="EZ486">
        <v>18234.2076923077</v>
      </c>
      <c r="FA486">
        <v>48.4806153846154</v>
      </c>
      <c r="FB486">
        <v>48.9083846153846</v>
      </c>
      <c r="FC486">
        <v>48.8604615384615</v>
      </c>
      <c r="FD486">
        <v>48.625</v>
      </c>
      <c r="FE486">
        <v>50.312</v>
      </c>
      <c r="FF486">
        <v>1955.09461538461</v>
      </c>
      <c r="FG486">
        <v>39.91</v>
      </c>
      <c r="FH486">
        <v>0</v>
      </c>
      <c r="FI486">
        <v>1759259425.6</v>
      </c>
      <c r="FJ486">
        <v>0</v>
      </c>
      <c r="FK486">
        <v>482.426230769231</v>
      </c>
      <c r="FL486">
        <v>1.36861537693336</v>
      </c>
      <c r="FM486">
        <v>8.94735039964391</v>
      </c>
      <c r="FN486">
        <v>9802.56961538461</v>
      </c>
      <c r="FO486">
        <v>15</v>
      </c>
      <c r="FP486">
        <v>0</v>
      </c>
      <c r="FQ486" t="s">
        <v>439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-38.3811142857143</v>
      </c>
      <c r="GD486">
        <v>-1.01079740259742</v>
      </c>
      <c r="GE486">
        <v>0.375325579661578</v>
      </c>
      <c r="GF486">
        <v>0</v>
      </c>
      <c r="GG486">
        <v>482.381911764706</v>
      </c>
      <c r="GH486">
        <v>0.729732617171365</v>
      </c>
      <c r="GI486">
        <v>0.176827328145955</v>
      </c>
      <c r="GJ486">
        <v>-1</v>
      </c>
      <c r="GK486">
        <v>1.89806952380952</v>
      </c>
      <c r="GL486">
        <v>-0.0357264935064949</v>
      </c>
      <c r="GM486">
        <v>0.00377688013878734</v>
      </c>
      <c r="GN486">
        <v>1</v>
      </c>
      <c r="GO486">
        <v>1</v>
      </c>
      <c r="GP486">
        <v>2</v>
      </c>
      <c r="GQ486" t="s">
        <v>440</v>
      </c>
      <c r="GR486">
        <v>3.12534</v>
      </c>
      <c r="GS486">
        <v>2.65273</v>
      </c>
      <c r="GT486">
        <v>0.199144</v>
      </c>
      <c r="GU486">
        <v>0.202733</v>
      </c>
      <c r="GV486">
        <v>0.098709</v>
      </c>
      <c r="GW486">
        <v>0.093498</v>
      </c>
      <c r="GX486">
        <v>20577.1</v>
      </c>
      <c r="GY486">
        <v>19478</v>
      </c>
      <c r="GZ486">
        <v>22975.1</v>
      </c>
      <c r="HA486">
        <v>23785.6</v>
      </c>
      <c r="HB486">
        <v>35289.8</v>
      </c>
      <c r="HC486">
        <v>35696.1</v>
      </c>
      <c r="HD486">
        <v>41409.5</v>
      </c>
      <c r="HE486">
        <v>42412.6</v>
      </c>
      <c r="HF486">
        <v>1.9109</v>
      </c>
      <c r="HG486">
        <v>1.81385</v>
      </c>
      <c r="HH486">
        <v>0.175178</v>
      </c>
      <c r="HI486">
        <v>0</v>
      </c>
      <c r="HJ486">
        <v>27.1485</v>
      </c>
      <c r="HK486">
        <v>999.9</v>
      </c>
      <c r="HL486">
        <v>53.492</v>
      </c>
      <c r="HM486">
        <v>29.96</v>
      </c>
      <c r="HN486">
        <v>25.1005</v>
      </c>
      <c r="HO486">
        <v>53.8196</v>
      </c>
      <c r="HP486">
        <v>42.5441</v>
      </c>
      <c r="HQ486">
        <v>1</v>
      </c>
      <c r="HR486">
        <v>0.0126067</v>
      </c>
      <c r="HS486">
        <v>0.526419</v>
      </c>
      <c r="HT486">
        <v>20.2167</v>
      </c>
      <c r="HU486">
        <v>5.23152</v>
      </c>
      <c r="HV486">
        <v>11.992</v>
      </c>
      <c r="HW486">
        <v>4.95565</v>
      </c>
      <c r="HX486">
        <v>3.30387</v>
      </c>
      <c r="HY486">
        <v>52.5</v>
      </c>
      <c r="HZ486">
        <v>9999</v>
      </c>
      <c r="IA486">
        <v>9999</v>
      </c>
      <c r="IB486">
        <v>9999</v>
      </c>
      <c r="IC486">
        <v>1.86849</v>
      </c>
      <c r="ID486">
        <v>1.86417</v>
      </c>
      <c r="IE486">
        <v>1.87181</v>
      </c>
      <c r="IF486">
        <v>1.86264</v>
      </c>
      <c r="IG486">
        <v>1.86205</v>
      </c>
      <c r="IH486">
        <v>1.86856</v>
      </c>
      <c r="II486">
        <v>1.85867</v>
      </c>
      <c r="IJ486">
        <v>1.86508</v>
      </c>
      <c r="IK486">
        <v>5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7.2</v>
      </c>
      <c r="IY486">
        <v>0.3954</v>
      </c>
      <c r="IZ486">
        <v>3.97360106167472</v>
      </c>
      <c r="JA486">
        <v>0.00378919108122332</v>
      </c>
      <c r="JB486">
        <v>-1.39025892724049e-06</v>
      </c>
      <c r="JC486">
        <v>2.66215117939144e-10</v>
      </c>
      <c r="JD486">
        <v>0.0716792814121334</v>
      </c>
      <c r="JE486">
        <v>0.00926075309058177</v>
      </c>
      <c r="JF486">
        <v>8.50568971851429e-05</v>
      </c>
      <c r="JG486">
        <v>6.08600627940814e-06</v>
      </c>
      <c r="JH486">
        <v>1</v>
      </c>
      <c r="JI486">
        <v>1927</v>
      </c>
      <c r="JJ486">
        <v>1</v>
      </c>
      <c r="JK486">
        <v>28</v>
      </c>
      <c r="JL486">
        <v>29320990.3</v>
      </c>
      <c r="JM486">
        <v>29320990.3</v>
      </c>
      <c r="JN486">
        <v>2.74048</v>
      </c>
      <c r="JO486">
        <v>2.33154</v>
      </c>
      <c r="JP486">
        <v>1.4978</v>
      </c>
      <c r="JQ486">
        <v>2.32666</v>
      </c>
      <c r="JR486">
        <v>1.54419</v>
      </c>
      <c r="JS486">
        <v>2.34375</v>
      </c>
      <c r="JT486">
        <v>35.3596</v>
      </c>
      <c r="JU486">
        <v>24.14</v>
      </c>
      <c r="JV486">
        <v>18</v>
      </c>
      <c r="JW486">
        <v>546.641</v>
      </c>
      <c r="JX486">
        <v>427.882</v>
      </c>
      <c r="JY486">
        <v>26.0925</v>
      </c>
      <c r="JZ486">
        <v>27.6886</v>
      </c>
      <c r="KA486">
        <v>30.0002</v>
      </c>
      <c r="KB486">
        <v>27.5516</v>
      </c>
      <c r="KC486">
        <v>27.5704</v>
      </c>
      <c r="KD486">
        <v>54.8523</v>
      </c>
      <c r="KE486">
        <v>28.5088</v>
      </c>
      <c r="KF486">
        <v>46.1658</v>
      </c>
      <c r="KG486">
        <v>26.0735</v>
      </c>
      <c r="KH486">
        <v>1408.57</v>
      </c>
      <c r="KI486">
        <v>21.1189</v>
      </c>
      <c r="KJ486">
        <v>92.8181</v>
      </c>
      <c r="KK486">
        <v>98.8487</v>
      </c>
    </row>
    <row r="487" spans="1:297">
      <c r="A487">
        <v>471</v>
      </c>
      <c r="B487">
        <v>1759259423</v>
      </c>
      <c r="C487">
        <v>9582</v>
      </c>
      <c r="D487" t="s">
        <v>1388</v>
      </c>
      <c r="E487" t="s">
        <v>1389</v>
      </c>
      <c r="F487">
        <v>5</v>
      </c>
      <c r="G487" t="s">
        <v>1221</v>
      </c>
      <c r="H487" t="s">
        <v>436</v>
      </c>
      <c r="I487">
        <v>1759259414.84615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1421.69826127981</v>
      </c>
      <c r="AK487">
        <v>1393.79315151515</v>
      </c>
      <c r="AL487">
        <v>3.32351961397987</v>
      </c>
      <c r="AM487">
        <v>62.8518572753669</v>
      </c>
      <c r="AN487">
        <f>(AP487 - AO487 + DY487*1E3/(8.314*(EA487+273.15)) * AR487/DX487 * AQ487) * DX487/(100*DL487) * 1000/(1000 - AP487)</f>
        <v>0</v>
      </c>
      <c r="AO487">
        <v>21.1380083252843</v>
      </c>
      <c r="AP487">
        <v>23.02376</v>
      </c>
      <c r="AQ487">
        <v>-3.72697179617688e-05</v>
      </c>
      <c r="AR487">
        <v>103.925348204212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2.44</v>
      </c>
      <c r="DM487">
        <v>0.5</v>
      </c>
      <c r="DN487" t="s">
        <v>438</v>
      </c>
      <c r="DO487">
        <v>2</v>
      </c>
      <c r="DP487" t="b">
        <v>1</v>
      </c>
      <c r="DQ487">
        <v>1759259414.84615</v>
      </c>
      <c r="DR487">
        <v>1337.93230769231</v>
      </c>
      <c r="DS487">
        <v>1376.19538461538</v>
      </c>
      <c r="DT487">
        <v>23.0278307692308</v>
      </c>
      <c r="DU487">
        <v>21.1353923076923</v>
      </c>
      <c r="DV487">
        <v>1330.75</v>
      </c>
      <c r="DW487">
        <v>22.6324307692308</v>
      </c>
      <c r="DX487">
        <v>499.978230769231</v>
      </c>
      <c r="DY487">
        <v>90.5802230769231</v>
      </c>
      <c r="DZ487">
        <v>0.0274645538461538</v>
      </c>
      <c r="EA487">
        <v>29.6222846153846</v>
      </c>
      <c r="EB487">
        <v>30.0155615384615</v>
      </c>
      <c r="EC487">
        <v>999.9</v>
      </c>
      <c r="ED487">
        <v>0</v>
      </c>
      <c r="EE487">
        <v>0</v>
      </c>
      <c r="EF487">
        <v>9990.52538461539</v>
      </c>
      <c r="EG487">
        <v>0</v>
      </c>
      <c r="EH487">
        <v>9.21578384615385</v>
      </c>
      <c r="EI487">
        <v>-38.2626769230769</v>
      </c>
      <c r="EJ487">
        <v>1369.46923076923</v>
      </c>
      <c r="EK487">
        <v>1405.91076923077</v>
      </c>
      <c r="EL487">
        <v>1.89243769230769</v>
      </c>
      <c r="EM487">
        <v>1376.19538461538</v>
      </c>
      <c r="EN487">
        <v>21.1353923076923</v>
      </c>
      <c r="EO487">
        <v>2.08586692307692</v>
      </c>
      <c r="EP487">
        <v>1.91444846153846</v>
      </c>
      <c r="EQ487">
        <v>18.1116692307692</v>
      </c>
      <c r="ER487">
        <v>16.7539769230769</v>
      </c>
      <c r="ES487">
        <v>2000.00461538462</v>
      </c>
      <c r="ET487">
        <v>0.979993615384615</v>
      </c>
      <c r="EU487">
        <v>0.0200065384615385</v>
      </c>
      <c r="EV487">
        <v>0</v>
      </c>
      <c r="EW487">
        <v>482.537538461538</v>
      </c>
      <c r="EX487">
        <v>5.00016</v>
      </c>
      <c r="EY487">
        <v>9803.61461538462</v>
      </c>
      <c r="EZ487">
        <v>18234.2076923077</v>
      </c>
      <c r="FA487">
        <v>48.4709230769231</v>
      </c>
      <c r="FB487">
        <v>48.9036153846154</v>
      </c>
      <c r="FC487">
        <v>48.8556153846154</v>
      </c>
      <c r="FD487">
        <v>48.625</v>
      </c>
      <c r="FE487">
        <v>50.312</v>
      </c>
      <c r="FF487">
        <v>1955.09461538462</v>
      </c>
      <c r="FG487">
        <v>39.91</v>
      </c>
      <c r="FH487">
        <v>0</v>
      </c>
      <c r="FI487">
        <v>1759259430.4</v>
      </c>
      <c r="FJ487">
        <v>0</v>
      </c>
      <c r="FK487">
        <v>482.522307692308</v>
      </c>
      <c r="FL487">
        <v>1.45244443551321</v>
      </c>
      <c r="FM487">
        <v>20.3459829389648</v>
      </c>
      <c r="FN487">
        <v>9803.53076923077</v>
      </c>
      <c r="FO487">
        <v>15</v>
      </c>
      <c r="FP487">
        <v>0</v>
      </c>
      <c r="FQ487" t="s">
        <v>439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-38.241805</v>
      </c>
      <c r="GD487">
        <v>-0.0105609022556459</v>
      </c>
      <c r="GE487">
        <v>0.527037407092704</v>
      </c>
      <c r="GF487">
        <v>1</v>
      </c>
      <c r="GG487">
        <v>482.450794117647</v>
      </c>
      <c r="GH487">
        <v>1.36624904032337</v>
      </c>
      <c r="GI487">
        <v>0.220449244446789</v>
      </c>
      <c r="GJ487">
        <v>-1</v>
      </c>
      <c r="GK487">
        <v>1.893913</v>
      </c>
      <c r="GL487">
        <v>-0.0482291729323279</v>
      </c>
      <c r="GM487">
        <v>0.00484134702329836</v>
      </c>
      <c r="GN487">
        <v>1</v>
      </c>
      <c r="GO487">
        <v>2</v>
      </c>
      <c r="GP487">
        <v>2</v>
      </c>
      <c r="GQ487" t="s">
        <v>642</v>
      </c>
      <c r="GR487">
        <v>3.12522</v>
      </c>
      <c r="GS487">
        <v>2.65297</v>
      </c>
      <c r="GT487">
        <v>0.200637</v>
      </c>
      <c r="GU487">
        <v>0.204337</v>
      </c>
      <c r="GV487">
        <v>0.0987065</v>
      </c>
      <c r="GW487">
        <v>0.0934943</v>
      </c>
      <c r="GX487">
        <v>20538.9</v>
      </c>
      <c r="GY487">
        <v>19438.8</v>
      </c>
      <c r="GZ487">
        <v>22975.3</v>
      </c>
      <c r="HA487">
        <v>23785.6</v>
      </c>
      <c r="HB487">
        <v>35290.4</v>
      </c>
      <c r="HC487">
        <v>35696.3</v>
      </c>
      <c r="HD487">
        <v>41409.9</v>
      </c>
      <c r="HE487">
        <v>42412.5</v>
      </c>
      <c r="HF487">
        <v>1.9106</v>
      </c>
      <c r="HG487">
        <v>1.81413</v>
      </c>
      <c r="HH487">
        <v>0.174418</v>
      </c>
      <c r="HI487">
        <v>0</v>
      </c>
      <c r="HJ487">
        <v>27.152</v>
      </c>
      <c r="HK487">
        <v>999.9</v>
      </c>
      <c r="HL487">
        <v>53.492</v>
      </c>
      <c r="HM487">
        <v>29.96</v>
      </c>
      <c r="HN487">
        <v>25.1025</v>
      </c>
      <c r="HO487">
        <v>53.7996</v>
      </c>
      <c r="HP487">
        <v>42.7204</v>
      </c>
      <c r="HQ487">
        <v>1</v>
      </c>
      <c r="HR487">
        <v>0.0128913</v>
      </c>
      <c r="HS487">
        <v>0.512952</v>
      </c>
      <c r="HT487">
        <v>20.2169</v>
      </c>
      <c r="HU487">
        <v>5.23092</v>
      </c>
      <c r="HV487">
        <v>11.992</v>
      </c>
      <c r="HW487">
        <v>4.95575</v>
      </c>
      <c r="HX487">
        <v>3.3039</v>
      </c>
      <c r="HY487">
        <v>52.5</v>
      </c>
      <c r="HZ487">
        <v>9999</v>
      </c>
      <c r="IA487">
        <v>9999</v>
      </c>
      <c r="IB487">
        <v>9999</v>
      </c>
      <c r="IC487">
        <v>1.86849</v>
      </c>
      <c r="ID487">
        <v>1.86419</v>
      </c>
      <c r="IE487">
        <v>1.87181</v>
      </c>
      <c r="IF487">
        <v>1.86264</v>
      </c>
      <c r="IG487">
        <v>1.86208</v>
      </c>
      <c r="IH487">
        <v>1.86857</v>
      </c>
      <c r="II487">
        <v>1.85868</v>
      </c>
      <c r="IJ487">
        <v>1.86508</v>
      </c>
      <c r="IK487">
        <v>5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7.22</v>
      </c>
      <c r="IY487">
        <v>0.3953</v>
      </c>
      <c r="IZ487">
        <v>3.97360106167472</v>
      </c>
      <c r="JA487">
        <v>0.00378919108122332</v>
      </c>
      <c r="JB487">
        <v>-1.39025892724049e-06</v>
      </c>
      <c r="JC487">
        <v>2.66215117939144e-10</v>
      </c>
      <c r="JD487">
        <v>0.0716792814121334</v>
      </c>
      <c r="JE487">
        <v>0.00926075309058177</v>
      </c>
      <c r="JF487">
        <v>8.50568971851429e-05</v>
      </c>
      <c r="JG487">
        <v>6.08600627940814e-06</v>
      </c>
      <c r="JH487">
        <v>1</v>
      </c>
      <c r="JI487">
        <v>1927</v>
      </c>
      <c r="JJ487">
        <v>1</v>
      </c>
      <c r="JK487">
        <v>28</v>
      </c>
      <c r="JL487">
        <v>29320990.4</v>
      </c>
      <c r="JM487">
        <v>29320990.4</v>
      </c>
      <c r="JN487">
        <v>2.76611</v>
      </c>
      <c r="JO487">
        <v>2.34131</v>
      </c>
      <c r="JP487">
        <v>1.49902</v>
      </c>
      <c r="JQ487">
        <v>2.32666</v>
      </c>
      <c r="JR487">
        <v>1.54419</v>
      </c>
      <c r="JS487">
        <v>2.2876</v>
      </c>
      <c r="JT487">
        <v>35.3365</v>
      </c>
      <c r="JU487">
        <v>24.1313</v>
      </c>
      <c r="JV487">
        <v>18</v>
      </c>
      <c r="JW487">
        <v>546.45</v>
      </c>
      <c r="JX487">
        <v>428.058</v>
      </c>
      <c r="JY487">
        <v>26.0676</v>
      </c>
      <c r="JZ487">
        <v>27.6908</v>
      </c>
      <c r="KA487">
        <v>30.0002</v>
      </c>
      <c r="KB487">
        <v>27.5518</v>
      </c>
      <c r="KC487">
        <v>27.5724</v>
      </c>
      <c r="KD487">
        <v>55.3513</v>
      </c>
      <c r="KE487">
        <v>28.5088</v>
      </c>
      <c r="KF487">
        <v>46.1658</v>
      </c>
      <c r="KG487">
        <v>26.0621</v>
      </c>
      <c r="KH487">
        <v>1422.11</v>
      </c>
      <c r="KI487">
        <v>21.1189</v>
      </c>
      <c r="KJ487">
        <v>92.819</v>
      </c>
      <c r="KK487">
        <v>98.8487</v>
      </c>
    </row>
    <row r="488" spans="1:297">
      <c r="A488">
        <v>472</v>
      </c>
      <c r="B488">
        <v>1759259428</v>
      </c>
      <c r="C488">
        <v>9587</v>
      </c>
      <c r="D488" t="s">
        <v>1390</v>
      </c>
      <c r="E488" t="s">
        <v>1391</v>
      </c>
      <c r="F488">
        <v>5</v>
      </c>
      <c r="G488" t="s">
        <v>1221</v>
      </c>
      <c r="H488" t="s">
        <v>436</v>
      </c>
      <c r="I488">
        <v>1759259419.84615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1440.22075421959</v>
      </c>
      <c r="AK488">
        <v>1411.48018181818</v>
      </c>
      <c r="AL488">
        <v>3.55144170367974</v>
      </c>
      <c r="AM488">
        <v>62.8518572753669</v>
      </c>
      <c r="AN488">
        <f>(AP488 - AO488 + DY488*1E3/(8.314*(EA488+273.15)) * AR488/DX488 * AQ488) * DX488/(100*DL488) * 1000/(1000 - AP488)</f>
        <v>0</v>
      </c>
      <c r="AO488">
        <v>21.1376850133931</v>
      </c>
      <c r="AP488">
        <v>23.0238084848485</v>
      </c>
      <c r="AQ488">
        <v>-4.65477507170147e-06</v>
      </c>
      <c r="AR488">
        <v>103.925348204212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2.44</v>
      </c>
      <c r="DM488">
        <v>0.5</v>
      </c>
      <c r="DN488" t="s">
        <v>438</v>
      </c>
      <c r="DO488">
        <v>2</v>
      </c>
      <c r="DP488" t="b">
        <v>1</v>
      </c>
      <c r="DQ488">
        <v>1759259419.84615</v>
      </c>
      <c r="DR488">
        <v>1354.71615384615</v>
      </c>
      <c r="DS488">
        <v>1393.32461538462</v>
      </c>
      <c r="DT488">
        <v>23.0260692307692</v>
      </c>
      <c r="DU488">
        <v>21.1372384615385</v>
      </c>
      <c r="DV488">
        <v>1347.50923076923</v>
      </c>
      <c r="DW488">
        <v>22.6307076923077</v>
      </c>
      <c r="DX488">
        <v>500.019769230769</v>
      </c>
      <c r="DY488">
        <v>90.5806692307692</v>
      </c>
      <c r="DZ488">
        <v>0.0273567538461538</v>
      </c>
      <c r="EA488">
        <v>29.6257307692308</v>
      </c>
      <c r="EB488">
        <v>30.0084</v>
      </c>
      <c r="EC488">
        <v>999.9</v>
      </c>
      <c r="ED488">
        <v>0</v>
      </c>
      <c r="EE488">
        <v>0</v>
      </c>
      <c r="EF488">
        <v>9998.02153846154</v>
      </c>
      <c r="EG488">
        <v>0</v>
      </c>
      <c r="EH488">
        <v>9.20305076923077</v>
      </c>
      <c r="EI488">
        <v>-38.6080153846154</v>
      </c>
      <c r="EJ488">
        <v>1386.64538461538</v>
      </c>
      <c r="EK488">
        <v>1423.41230769231</v>
      </c>
      <c r="EL488">
        <v>1.88883692307692</v>
      </c>
      <c r="EM488">
        <v>1393.32461538462</v>
      </c>
      <c r="EN488">
        <v>21.1372384615385</v>
      </c>
      <c r="EO488">
        <v>2.08571769230769</v>
      </c>
      <c r="EP488">
        <v>1.91462461538462</v>
      </c>
      <c r="EQ488">
        <v>18.1105230769231</v>
      </c>
      <c r="ER488">
        <v>16.7554230769231</v>
      </c>
      <c r="ES488">
        <v>1999.98307692308</v>
      </c>
      <c r="ET488">
        <v>0.979993461538462</v>
      </c>
      <c r="EU488">
        <v>0.0200067538461539</v>
      </c>
      <c r="EV488">
        <v>0</v>
      </c>
      <c r="EW488">
        <v>482.599461538462</v>
      </c>
      <c r="EX488">
        <v>5.00016</v>
      </c>
      <c r="EY488">
        <v>9804.79923076923</v>
      </c>
      <c r="EZ488">
        <v>18234.0076923077</v>
      </c>
      <c r="FA488">
        <v>48.4757692307692</v>
      </c>
      <c r="FB488">
        <v>48.9131538461538</v>
      </c>
      <c r="FC488">
        <v>48.8556153846154</v>
      </c>
      <c r="FD488">
        <v>48.625</v>
      </c>
      <c r="FE488">
        <v>50.3072307692308</v>
      </c>
      <c r="FF488">
        <v>1955.07307692308</v>
      </c>
      <c r="FG488">
        <v>39.91</v>
      </c>
      <c r="FH488">
        <v>0</v>
      </c>
      <c r="FI488">
        <v>1759259435.2</v>
      </c>
      <c r="FJ488">
        <v>0</v>
      </c>
      <c r="FK488">
        <v>482.616269230769</v>
      </c>
      <c r="FL488">
        <v>0.912854690278472</v>
      </c>
      <c r="FM488">
        <v>22.2232479107125</v>
      </c>
      <c r="FN488">
        <v>9804.96653846154</v>
      </c>
      <c r="FO488">
        <v>15</v>
      </c>
      <c r="FP488">
        <v>0</v>
      </c>
      <c r="FQ488" t="s">
        <v>439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-38.4502523809524</v>
      </c>
      <c r="GD488">
        <v>-2.81124935064938</v>
      </c>
      <c r="GE488">
        <v>0.643178970589537</v>
      </c>
      <c r="GF488">
        <v>0</v>
      </c>
      <c r="GG488">
        <v>482.537176470588</v>
      </c>
      <c r="GH488">
        <v>1.12742550929919</v>
      </c>
      <c r="GI488">
        <v>0.219154722485141</v>
      </c>
      <c r="GJ488">
        <v>-1</v>
      </c>
      <c r="GK488">
        <v>1.89098</v>
      </c>
      <c r="GL488">
        <v>-0.0459054545454514</v>
      </c>
      <c r="GM488">
        <v>0.00484971575013866</v>
      </c>
      <c r="GN488">
        <v>1</v>
      </c>
      <c r="GO488">
        <v>1</v>
      </c>
      <c r="GP488">
        <v>2</v>
      </c>
      <c r="GQ488" t="s">
        <v>440</v>
      </c>
      <c r="GR488">
        <v>3.12525</v>
      </c>
      <c r="GS488">
        <v>2.65284</v>
      </c>
      <c r="GT488">
        <v>0.202188</v>
      </c>
      <c r="GU488">
        <v>0.205749</v>
      </c>
      <c r="GV488">
        <v>0.0987039</v>
      </c>
      <c r="GW488">
        <v>0.0934997</v>
      </c>
      <c r="GX488">
        <v>20498.6</v>
      </c>
      <c r="GY488">
        <v>19404.1</v>
      </c>
      <c r="GZ488">
        <v>22974.8</v>
      </c>
      <c r="HA488">
        <v>23785.4</v>
      </c>
      <c r="HB488">
        <v>35290.1</v>
      </c>
      <c r="HC488">
        <v>35695.8</v>
      </c>
      <c r="HD488">
        <v>41409.3</v>
      </c>
      <c r="HE488">
        <v>42412</v>
      </c>
      <c r="HF488">
        <v>1.91077</v>
      </c>
      <c r="HG488">
        <v>1.81408</v>
      </c>
      <c r="HH488">
        <v>0.174306</v>
      </c>
      <c r="HI488">
        <v>0</v>
      </c>
      <c r="HJ488">
        <v>27.1566</v>
      </c>
      <c r="HK488">
        <v>999.9</v>
      </c>
      <c r="HL488">
        <v>53.492</v>
      </c>
      <c r="HM488">
        <v>29.98</v>
      </c>
      <c r="HN488">
        <v>25.1313</v>
      </c>
      <c r="HO488">
        <v>53.4496</v>
      </c>
      <c r="HP488">
        <v>42.6362</v>
      </c>
      <c r="HQ488">
        <v>1</v>
      </c>
      <c r="HR488">
        <v>0.0127896</v>
      </c>
      <c r="HS488">
        <v>0.359902</v>
      </c>
      <c r="HT488">
        <v>20.2173</v>
      </c>
      <c r="HU488">
        <v>5.23002</v>
      </c>
      <c r="HV488">
        <v>11.992</v>
      </c>
      <c r="HW488">
        <v>4.95575</v>
      </c>
      <c r="HX488">
        <v>3.3039</v>
      </c>
      <c r="HY488">
        <v>52.5</v>
      </c>
      <c r="HZ488">
        <v>9999</v>
      </c>
      <c r="IA488">
        <v>9999</v>
      </c>
      <c r="IB488">
        <v>9999</v>
      </c>
      <c r="IC488">
        <v>1.8685</v>
      </c>
      <c r="ID488">
        <v>1.86419</v>
      </c>
      <c r="IE488">
        <v>1.87181</v>
      </c>
      <c r="IF488">
        <v>1.86264</v>
      </c>
      <c r="IG488">
        <v>1.86207</v>
      </c>
      <c r="IH488">
        <v>1.86858</v>
      </c>
      <c r="II488">
        <v>1.85868</v>
      </c>
      <c r="IJ488">
        <v>1.86508</v>
      </c>
      <c r="IK488">
        <v>5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7.25</v>
      </c>
      <c r="IY488">
        <v>0.3953</v>
      </c>
      <c r="IZ488">
        <v>3.97360106167472</v>
      </c>
      <c r="JA488">
        <v>0.00378919108122332</v>
      </c>
      <c r="JB488">
        <v>-1.39025892724049e-06</v>
      </c>
      <c r="JC488">
        <v>2.66215117939144e-10</v>
      </c>
      <c r="JD488">
        <v>0.0716792814121334</v>
      </c>
      <c r="JE488">
        <v>0.00926075309058177</v>
      </c>
      <c r="JF488">
        <v>8.50568971851429e-05</v>
      </c>
      <c r="JG488">
        <v>6.08600627940814e-06</v>
      </c>
      <c r="JH488">
        <v>1</v>
      </c>
      <c r="JI488">
        <v>1927</v>
      </c>
      <c r="JJ488">
        <v>1</v>
      </c>
      <c r="JK488">
        <v>28</v>
      </c>
      <c r="JL488">
        <v>29320990.5</v>
      </c>
      <c r="JM488">
        <v>29320990.5</v>
      </c>
      <c r="JN488">
        <v>2.79419</v>
      </c>
      <c r="JO488">
        <v>2.34253</v>
      </c>
      <c r="JP488">
        <v>1.49902</v>
      </c>
      <c r="JQ488">
        <v>2.32666</v>
      </c>
      <c r="JR488">
        <v>1.54419</v>
      </c>
      <c r="JS488">
        <v>2.25952</v>
      </c>
      <c r="JT488">
        <v>35.3596</v>
      </c>
      <c r="JU488">
        <v>24.1225</v>
      </c>
      <c r="JV488">
        <v>18</v>
      </c>
      <c r="JW488">
        <v>546.57</v>
      </c>
      <c r="JX488">
        <v>428.032</v>
      </c>
      <c r="JY488">
        <v>26.0617</v>
      </c>
      <c r="JZ488">
        <v>27.691</v>
      </c>
      <c r="KA488">
        <v>30</v>
      </c>
      <c r="KB488">
        <v>27.5527</v>
      </c>
      <c r="KC488">
        <v>27.5728</v>
      </c>
      <c r="KD488">
        <v>55.9043</v>
      </c>
      <c r="KE488">
        <v>28.5088</v>
      </c>
      <c r="KF488">
        <v>46.1658</v>
      </c>
      <c r="KG488">
        <v>26.0921</v>
      </c>
      <c r="KH488">
        <v>1442.4</v>
      </c>
      <c r="KI488">
        <v>21.1189</v>
      </c>
      <c r="KJ488">
        <v>92.8175</v>
      </c>
      <c r="KK488">
        <v>98.8476</v>
      </c>
    </row>
    <row r="489" spans="1:297">
      <c r="A489">
        <v>473</v>
      </c>
      <c r="B489">
        <v>1759259433</v>
      </c>
      <c r="C489">
        <v>9592</v>
      </c>
      <c r="D489" t="s">
        <v>1392</v>
      </c>
      <c r="E489" t="s">
        <v>1393</v>
      </c>
      <c r="F489">
        <v>5</v>
      </c>
      <c r="G489" t="s">
        <v>1221</v>
      </c>
      <c r="H489" t="s">
        <v>436</v>
      </c>
      <c r="I489">
        <v>1759259424.84615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1456.41432733088</v>
      </c>
      <c r="AK489">
        <v>1428.21060606061</v>
      </c>
      <c r="AL489">
        <v>3.32655803160726</v>
      </c>
      <c r="AM489">
        <v>62.8518572753669</v>
      </c>
      <c r="AN489">
        <f>(AP489 - AO489 + DY489*1E3/(8.314*(EA489+273.15)) * AR489/DX489 * AQ489) * DX489/(100*DL489) * 1000/(1000 - AP489)</f>
        <v>0</v>
      </c>
      <c r="AO489">
        <v>21.1393965114685</v>
      </c>
      <c r="AP489">
        <v>23.0232490909091</v>
      </c>
      <c r="AQ489">
        <v>-3.30490351156401e-06</v>
      </c>
      <c r="AR489">
        <v>103.925348204212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2.44</v>
      </c>
      <c r="DM489">
        <v>0.5</v>
      </c>
      <c r="DN489" t="s">
        <v>438</v>
      </c>
      <c r="DO489">
        <v>2</v>
      </c>
      <c r="DP489" t="b">
        <v>1</v>
      </c>
      <c r="DQ489">
        <v>1759259424.84615</v>
      </c>
      <c r="DR489">
        <v>1371.52153846154</v>
      </c>
      <c r="DS489">
        <v>1409.93538461538</v>
      </c>
      <c r="DT489">
        <v>23.0240615384615</v>
      </c>
      <c r="DU489">
        <v>21.1384846153846</v>
      </c>
      <c r="DV489">
        <v>1364.28846153846</v>
      </c>
      <c r="DW489">
        <v>22.6287538461538</v>
      </c>
      <c r="DX489">
        <v>500.031538461538</v>
      </c>
      <c r="DY489">
        <v>90.5806230769231</v>
      </c>
      <c r="DZ489">
        <v>0.0272812846153846</v>
      </c>
      <c r="EA489">
        <v>29.6378230769231</v>
      </c>
      <c r="EB489">
        <v>29.9999076923077</v>
      </c>
      <c r="EC489">
        <v>999.9</v>
      </c>
      <c r="ED489">
        <v>0</v>
      </c>
      <c r="EE489">
        <v>0</v>
      </c>
      <c r="EF489">
        <v>9999.27461538462</v>
      </c>
      <c r="EG489">
        <v>0</v>
      </c>
      <c r="EH489">
        <v>9.20497692307692</v>
      </c>
      <c r="EI489">
        <v>-38.4145384615385</v>
      </c>
      <c r="EJ489">
        <v>1403.84307692308</v>
      </c>
      <c r="EK489">
        <v>1440.38307692308</v>
      </c>
      <c r="EL489">
        <v>1.88557615384615</v>
      </c>
      <c r="EM489">
        <v>1409.93538461538</v>
      </c>
      <c r="EN489">
        <v>21.1384846153846</v>
      </c>
      <c r="EO489">
        <v>2.08553384615385</v>
      </c>
      <c r="EP489">
        <v>1.91473846153846</v>
      </c>
      <c r="EQ489">
        <v>18.1091230769231</v>
      </c>
      <c r="ER489">
        <v>16.7563461538462</v>
      </c>
      <c r="ES489">
        <v>1999.98307692308</v>
      </c>
      <c r="ET489">
        <v>0.979993461538462</v>
      </c>
      <c r="EU489">
        <v>0.0200067538461539</v>
      </c>
      <c r="EV489">
        <v>0</v>
      </c>
      <c r="EW489">
        <v>482.611076923077</v>
      </c>
      <c r="EX489">
        <v>5.00016</v>
      </c>
      <c r="EY489">
        <v>9806.17846153846</v>
      </c>
      <c r="EZ489">
        <v>18234</v>
      </c>
      <c r="FA489">
        <v>48.4709230769231</v>
      </c>
      <c r="FB489">
        <v>48.9226923076923</v>
      </c>
      <c r="FC489">
        <v>48.8459230769231</v>
      </c>
      <c r="FD489">
        <v>48.625</v>
      </c>
      <c r="FE489">
        <v>50.3072307692308</v>
      </c>
      <c r="FF489">
        <v>1955.07307692308</v>
      </c>
      <c r="FG489">
        <v>39.91</v>
      </c>
      <c r="FH489">
        <v>0</v>
      </c>
      <c r="FI489">
        <v>1759259440.6</v>
      </c>
      <c r="FJ489">
        <v>0</v>
      </c>
      <c r="FK489">
        <v>482.64556</v>
      </c>
      <c r="FL489">
        <v>0.264692301661988</v>
      </c>
      <c r="FM489">
        <v>9.98461546433969</v>
      </c>
      <c r="FN489">
        <v>9806.456</v>
      </c>
      <c r="FO489">
        <v>15</v>
      </c>
      <c r="FP489">
        <v>0</v>
      </c>
      <c r="FQ489" t="s">
        <v>439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-38.50271</v>
      </c>
      <c r="GD489">
        <v>0.250736842105253</v>
      </c>
      <c r="GE489">
        <v>0.653400298362344</v>
      </c>
      <c r="GF489">
        <v>1</v>
      </c>
      <c r="GG489">
        <v>482.594941176471</v>
      </c>
      <c r="GH489">
        <v>0.338304047936078</v>
      </c>
      <c r="GI489">
        <v>0.223466663019265</v>
      </c>
      <c r="GJ489">
        <v>-1</v>
      </c>
      <c r="GK489">
        <v>1.8874225</v>
      </c>
      <c r="GL489">
        <v>-0.0344097744360897</v>
      </c>
      <c r="GM489">
        <v>0.0036669999659122</v>
      </c>
      <c r="GN489">
        <v>1</v>
      </c>
      <c r="GO489">
        <v>2</v>
      </c>
      <c r="GP489">
        <v>2</v>
      </c>
      <c r="GQ489" t="s">
        <v>642</v>
      </c>
      <c r="GR489">
        <v>3.12547</v>
      </c>
      <c r="GS489">
        <v>2.65299</v>
      </c>
      <c r="GT489">
        <v>0.203661</v>
      </c>
      <c r="GU489">
        <v>0.207288</v>
      </c>
      <c r="GV489">
        <v>0.0987042</v>
      </c>
      <c r="GW489">
        <v>0.0935034</v>
      </c>
      <c r="GX489">
        <v>20460.6</v>
      </c>
      <c r="GY489">
        <v>19366.8</v>
      </c>
      <c r="GZ489">
        <v>22974.6</v>
      </c>
      <c r="HA489">
        <v>23785.7</v>
      </c>
      <c r="HB489">
        <v>35290</v>
      </c>
      <c r="HC489">
        <v>35696</v>
      </c>
      <c r="HD489">
        <v>41409.1</v>
      </c>
      <c r="HE489">
        <v>42412.3</v>
      </c>
      <c r="HF489">
        <v>1.9109</v>
      </c>
      <c r="HG489">
        <v>1.81397</v>
      </c>
      <c r="HH489">
        <v>0.17406</v>
      </c>
      <c r="HI489">
        <v>0</v>
      </c>
      <c r="HJ489">
        <v>27.1601</v>
      </c>
      <c r="HK489">
        <v>999.9</v>
      </c>
      <c r="HL489">
        <v>53.492</v>
      </c>
      <c r="HM489">
        <v>29.96</v>
      </c>
      <c r="HN489">
        <v>25.1035</v>
      </c>
      <c r="HO489">
        <v>53.3696</v>
      </c>
      <c r="HP489">
        <v>42.4479</v>
      </c>
      <c r="HQ489">
        <v>1</v>
      </c>
      <c r="HR489">
        <v>0.0131098</v>
      </c>
      <c r="HS489">
        <v>0.36781</v>
      </c>
      <c r="HT489">
        <v>20.2174</v>
      </c>
      <c r="HU489">
        <v>5.23047</v>
      </c>
      <c r="HV489">
        <v>11.992</v>
      </c>
      <c r="HW489">
        <v>4.9557</v>
      </c>
      <c r="HX489">
        <v>3.3039</v>
      </c>
      <c r="HY489">
        <v>52.5</v>
      </c>
      <c r="HZ489">
        <v>9999</v>
      </c>
      <c r="IA489">
        <v>9999</v>
      </c>
      <c r="IB489">
        <v>9999</v>
      </c>
      <c r="IC489">
        <v>1.86848</v>
      </c>
      <c r="ID489">
        <v>1.86418</v>
      </c>
      <c r="IE489">
        <v>1.87181</v>
      </c>
      <c r="IF489">
        <v>1.86264</v>
      </c>
      <c r="IG489">
        <v>1.86205</v>
      </c>
      <c r="IH489">
        <v>1.86857</v>
      </c>
      <c r="II489">
        <v>1.85868</v>
      </c>
      <c r="IJ489">
        <v>1.86508</v>
      </c>
      <c r="IK489">
        <v>5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7.27</v>
      </c>
      <c r="IY489">
        <v>0.3953</v>
      </c>
      <c r="IZ489">
        <v>3.97360106167472</v>
      </c>
      <c r="JA489">
        <v>0.00378919108122332</v>
      </c>
      <c r="JB489">
        <v>-1.39025892724049e-06</v>
      </c>
      <c r="JC489">
        <v>2.66215117939144e-10</v>
      </c>
      <c r="JD489">
        <v>0.0716792814121334</v>
      </c>
      <c r="JE489">
        <v>0.00926075309058177</v>
      </c>
      <c r="JF489">
        <v>8.50568971851429e-05</v>
      </c>
      <c r="JG489">
        <v>6.08600627940814e-06</v>
      </c>
      <c r="JH489">
        <v>1</v>
      </c>
      <c r="JI489">
        <v>1927</v>
      </c>
      <c r="JJ489">
        <v>1</v>
      </c>
      <c r="JK489">
        <v>28</v>
      </c>
      <c r="JL489">
        <v>29320990.6</v>
      </c>
      <c r="JM489">
        <v>29320990.6</v>
      </c>
      <c r="JN489">
        <v>2.81738</v>
      </c>
      <c r="JO489">
        <v>2.33765</v>
      </c>
      <c r="JP489">
        <v>1.4978</v>
      </c>
      <c r="JQ489">
        <v>2.32666</v>
      </c>
      <c r="JR489">
        <v>1.54419</v>
      </c>
      <c r="JS489">
        <v>2.36694</v>
      </c>
      <c r="JT489">
        <v>35.3596</v>
      </c>
      <c r="JU489">
        <v>24.14</v>
      </c>
      <c r="JV489">
        <v>18</v>
      </c>
      <c r="JW489">
        <v>546.663</v>
      </c>
      <c r="JX489">
        <v>427.979</v>
      </c>
      <c r="JY489">
        <v>26.0872</v>
      </c>
      <c r="JZ489">
        <v>27.6931</v>
      </c>
      <c r="KA489">
        <v>30.0003</v>
      </c>
      <c r="KB489">
        <v>27.5541</v>
      </c>
      <c r="KC489">
        <v>27.5736</v>
      </c>
      <c r="KD489">
        <v>56.382</v>
      </c>
      <c r="KE489">
        <v>28.5088</v>
      </c>
      <c r="KF489">
        <v>46.1658</v>
      </c>
      <c r="KG489">
        <v>26.093</v>
      </c>
      <c r="KH489">
        <v>1455.85</v>
      </c>
      <c r="KI489">
        <v>21.1189</v>
      </c>
      <c r="KJ489">
        <v>92.8168</v>
      </c>
      <c r="KK489">
        <v>98.8485</v>
      </c>
    </row>
    <row r="490" spans="1:297">
      <c r="A490">
        <v>474</v>
      </c>
      <c r="B490">
        <v>1759259438</v>
      </c>
      <c r="C490">
        <v>9597</v>
      </c>
      <c r="D490" t="s">
        <v>1394</v>
      </c>
      <c r="E490" t="s">
        <v>1395</v>
      </c>
      <c r="F490">
        <v>5</v>
      </c>
      <c r="G490" t="s">
        <v>1221</v>
      </c>
      <c r="H490" t="s">
        <v>436</v>
      </c>
      <c r="I490">
        <v>1759259429.84615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1474.36056582999</v>
      </c>
      <c r="AK490">
        <v>1445.82296969697</v>
      </c>
      <c r="AL490">
        <v>3.51709912158902</v>
      </c>
      <c r="AM490">
        <v>62.8518572753669</v>
      </c>
      <c r="AN490">
        <f>(AP490 - AO490 + DY490*1E3/(8.314*(EA490+273.15)) * AR490/DX490 * AQ490) * DX490/(100*DL490) * 1000/(1000 - AP490)</f>
        <v>0</v>
      </c>
      <c r="AO490">
        <v>21.1414113516559</v>
      </c>
      <c r="AP490">
        <v>23.0219393939394</v>
      </c>
      <c r="AQ490">
        <v>-1.49399337643247e-05</v>
      </c>
      <c r="AR490">
        <v>103.925348204212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2.44</v>
      </c>
      <c r="DM490">
        <v>0.5</v>
      </c>
      <c r="DN490" t="s">
        <v>438</v>
      </c>
      <c r="DO490">
        <v>2</v>
      </c>
      <c r="DP490" t="b">
        <v>1</v>
      </c>
      <c r="DQ490">
        <v>1759259429.84615</v>
      </c>
      <c r="DR490">
        <v>1388.32230769231</v>
      </c>
      <c r="DS490">
        <v>1427.03692307692</v>
      </c>
      <c r="DT490">
        <v>23.0233538461538</v>
      </c>
      <c r="DU490">
        <v>21.1397</v>
      </c>
      <c r="DV490">
        <v>1381.06461538462</v>
      </c>
      <c r="DW490">
        <v>22.6280692307692</v>
      </c>
      <c r="DX490">
        <v>500.050769230769</v>
      </c>
      <c r="DY490">
        <v>90.5798538461539</v>
      </c>
      <c r="DZ490">
        <v>0.0271817384615385</v>
      </c>
      <c r="EA490">
        <v>29.6431538461539</v>
      </c>
      <c r="EB490">
        <v>30.0009538461538</v>
      </c>
      <c r="EC490">
        <v>999.9</v>
      </c>
      <c r="ED490">
        <v>0</v>
      </c>
      <c r="EE490">
        <v>0</v>
      </c>
      <c r="EF490">
        <v>10013.9361538462</v>
      </c>
      <c r="EG490">
        <v>0</v>
      </c>
      <c r="EH490">
        <v>9.19128</v>
      </c>
      <c r="EI490">
        <v>-38.7152461538462</v>
      </c>
      <c r="EJ490">
        <v>1421.03846153846</v>
      </c>
      <c r="EK490">
        <v>1457.85615384615</v>
      </c>
      <c r="EL490">
        <v>1.88366</v>
      </c>
      <c r="EM490">
        <v>1427.03692307692</v>
      </c>
      <c r="EN490">
        <v>21.1397</v>
      </c>
      <c r="EO490">
        <v>2.08545230769231</v>
      </c>
      <c r="EP490">
        <v>1.91483230769231</v>
      </c>
      <c r="EQ490">
        <v>18.1084923076923</v>
      </c>
      <c r="ER490">
        <v>16.7571153846154</v>
      </c>
      <c r="ES490">
        <v>1999.98153846154</v>
      </c>
      <c r="ET490">
        <v>0.979993461538462</v>
      </c>
      <c r="EU490">
        <v>0.0200067461538462</v>
      </c>
      <c r="EV490">
        <v>0</v>
      </c>
      <c r="EW490">
        <v>482.625615384615</v>
      </c>
      <c r="EX490">
        <v>5.00016</v>
      </c>
      <c r="EY490">
        <v>9807.06692307693</v>
      </c>
      <c r="EZ490">
        <v>18233.9923076923</v>
      </c>
      <c r="FA490">
        <v>48.4709230769231</v>
      </c>
      <c r="FB490">
        <v>48.9274615384615</v>
      </c>
      <c r="FC490">
        <v>48.8459230769231</v>
      </c>
      <c r="FD490">
        <v>48.625</v>
      </c>
      <c r="FE490">
        <v>50.3072307692308</v>
      </c>
      <c r="FF490">
        <v>1955.07153846154</v>
      </c>
      <c r="FG490">
        <v>39.91</v>
      </c>
      <c r="FH490">
        <v>0</v>
      </c>
      <c r="FI490">
        <v>1759259445.4</v>
      </c>
      <c r="FJ490">
        <v>0</v>
      </c>
      <c r="FK490">
        <v>482.61564</v>
      </c>
      <c r="FL490">
        <v>-0.369615381889489</v>
      </c>
      <c r="FM490">
        <v>9.91692309157271</v>
      </c>
      <c r="FN490">
        <v>9807.4276</v>
      </c>
      <c r="FO490">
        <v>15</v>
      </c>
      <c r="FP490">
        <v>0</v>
      </c>
      <c r="FQ490" t="s">
        <v>439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-38.5059714285714</v>
      </c>
      <c r="GD490">
        <v>-2.29665974025977</v>
      </c>
      <c r="GE490">
        <v>0.649176318512164</v>
      </c>
      <c r="GF490">
        <v>0</v>
      </c>
      <c r="GG490">
        <v>482.630705882353</v>
      </c>
      <c r="GH490">
        <v>-0.137356763563865</v>
      </c>
      <c r="GI490">
        <v>0.220642314939511</v>
      </c>
      <c r="GJ490">
        <v>-1</v>
      </c>
      <c r="GK490">
        <v>1.88485904761905</v>
      </c>
      <c r="GL490">
        <v>-0.0224999999999985</v>
      </c>
      <c r="GM490">
        <v>0.00242600770375629</v>
      </c>
      <c r="GN490">
        <v>1</v>
      </c>
      <c r="GO490">
        <v>1</v>
      </c>
      <c r="GP490">
        <v>2</v>
      </c>
      <c r="GQ490" t="s">
        <v>440</v>
      </c>
      <c r="GR490">
        <v>3.12529</v>
      </c>
      <c r="GS490">
        <v>2.653</v>
      </c>
      <c r="GT490">
        <v>0.205171</v>
      </c>
      <c r="GU490">
        <v>0.208669</v>
      </c>
      <c r="GV490">
        <v>0.0986969</v>
      </c>
      <c r="GW490">
        <v>0.09351</v>
      </c>
      <c r="GX490">
        <v>20421.7</v>
      </c>
      <c r="GY490">
        <v>19333</v>
      </c>
      <c r="GZ490">
        <v>22974.5</v>
      </c>
      <c r="HA490">
        <v>23785.7</v>
      </c>
      <c r="HB490">
        <v>35290.1</v>
      </c>
      <c r="HC490">
        <v>35695.7</v>
      </c>
      <c r="HD490">
        <v>41408.7</v>
      </c>
      <c r="HE490">
        <v>42412.1</v>
      </c>
      <c r="HF490">
        <v>1.91072</v>
      </c>
      <c r="HG490">
        <v>1.81425</v>
      </c>
      <c r="HH490">
        <v>0.175141</v>
      </c>
      <c r="HI490">
        <v>0</v>
      </c>
      <c r="HJ490">
        <v>27.1623</v>
      </c>
      <c r="HK490">
        <v>999.9</v>
      </c>
      <c r="HL490">
        <v>53.492</v>
      </c>
      <c r="HM490">
        <v>29.96</v>
      </c>
      <c r="HN490">
        <v>25.1048</v>
      </c>
      <c r="HO490">
        <v>54.3696</v>
      </c>
      <c r="HP490">
        <v>42.472</v>
      </c>
      <c r="HQ490">
        <v>1</v>
      </c>
      <c r="HR490">
        <v>0.013031</v>
      </c>
      <c r="HS490">
        <v>0.395316</v>
      </c>
      <c r="HT490">
        <v>20.2172</v>
      </c>
      <c r="HU490">
        <v>5.22987</v>
      </c>
      <c r="HV490">
        <v>11.992</v>
      </c>
      <c r="HW490">
        <v>4.9556</v>
      </c>
      <c r="HX490">
        <v>3.30387</v>
      </c>
      <c r="HY490">
        <v>52.5</v>
      </c>
      <c r="HZ490">
        <v>9999</v>
      </c>
      <c r="IA490">
        <v>9999</v>
      </c>
      <c r="IB490">
        <v>9999</v>
      </c>
      <c r="IC490">
        <v>1.86848</v>
      </c>
      <c r="ID490">
        <v>1.86417</v>
      </c>
      <c r="IE490">
        <v>1.8718</v>
      </c>
      <c r="IF490">
        <v>1.86264</v>
      </c>
      <c r="IG490">
        <v>1.86205</v>
      </c>
      <c r="IH490">
        <v>1.86858</v>
      </c>
      <c r="II490">
        <v>1.85867</v>
      </c>
      <c r="IJ490">
        <v>1.86508</v>
      </c>
      <c r="IK490">
        <v>5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7.3</v>
      </c>
      <c r="IY490">
        <v>0.3953</v>
      </c>
      <c r="IZ490">
        <v>3.97360106167472</v>
      </c>
      <c r="JA490">
        <v>0.00378919108122332</v>
      </c>
      <c r="JB490">
        <v>-1.39025892724049e-06</v>
      </c>
      <c r="JC490">
        <v>2.66215117939144e-10</v>
      </c>
      <c r="JD490">
        <v>0.0716792814121334</v>
      </c>
      <c r="JE490">
        <v>0.00926075309058177</v>
      </c>
      <c r="JF490">
        <v>8.50568971851429e-05</v>
      </c>
      <c r="JG490">
        <v>6.08600627940814e-06</v>
      </c>
      <c r="JH490">
        <v>1</v>
      </c>
      <c r="JI490">
        <v>1927</v>
      </c>
      <c r="JJ490">
        <v>1</v>
      </c>
      <c r="JK490">
        <v>28</v>
      </c>
      <c r="JL490">
        <v>29320990.6</v>
      </c>
      <c r="JM490">
        <v>29320990.6</v>
      </c>
      <c r="JN490">
        <v>2.84546</v>
      </c>
      <c r="JO490">
        <v>2.33154</v>
      </c>
      <c r="JP490">
        <v>1.4978</v>
      </c>
      <c r="JQ490">
        <v>2.32666</v>
      </c>
      <c r="JR490">
        <v>1.54419</v>
      </c>
      <c r="JS490">
        <v>2.33887</v>
      </c>
      <c r="JT490">
        <v>35.3596</v>
      </c>
      <c r="JU490">
        <v>24.14</v>
      </c>
      <c r="JV490">
        <v>18</v>
      </c>
      <c r="JW490">
        <v>546.55</v>
      </c>
      <c r="JX490">
        <v>428.152</v>
      </c>
      <c r="JY490">
        <v>26.0936</v>
      </c>
      <c r="JZ490">
        <v>27.6934</v>
      </c>
      <c r="KA490">
        <v>30.0002</v>
      </c>
      <c r="KB490">
        <v>27.5541</v>
      </c>
      <c r="KC490">
        <v>27.575</v>
      </c>
      <c r="KD490">
        <v>56.9446</v>
      </c>
      <c r="KE490">
        <v>28.5088</v>
      </c>
      <c r="KF490">
        <v>46.1658</v>
      </c>
      <c r="KG490">
        <v>26.0913</v>
      </c>
      <c r="KH490">
        <v>1476.08</v>
      </c>
      <c r="KI490">
        <v>21.1189</v>
      </c>
      <c r="KJ490">
        <v>92.8161</v>
      </c>
      <c r="KK490">
        <v>98.8482</v>
      </c>
    </row>
    <row r="491" spans="1:297">
      <c r="A491">
        <v>475</v>
      </c>
      <c r="B491">
        <v>1759259443</v>
      </c>
      <c r="C491">
        <v>9602</v>
      </c>
      <c r="D491" t="s">
        <v>1396</v>
      </c>
      <c r="E491" t="s">
        <v>1397</v>
      </c>
      <c r="F491">
        <v>5</v>
      </c>
      <c r="G491" t="s">
        <v>1221</v>
      </c>
      <c r="H491" t="s">
        <v>436</v>
      </c>
      <c r="I491">
        <v>1759259434.84615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1490.64078156315</v>
      </c>
      <c r="AK491">
        <v>1462.50345454545</v>
      </c>
      <c r="AL491">
        <v>3.33909190769543</v>
      </c>
      <c r="AM491">
        <v>62.8518572753669</v>
      </c>
      <c r="AN491">
        <f>(AP491 - AO491 + DY491*1E3/(8.314*(EA491+273.15)) * AR491/DX491 * AQ491) * DX491/(100*DL491) * 1000/(1000 - AP491)</f>
        <v>0</v>
      </c>
      <c r="AO491">
        <v>21.1432751715238</v>
      </c>
      <c r="AP491">
        <v>23.0240684848485</v>
      </c>
      <c r="AQ491">
        <v>1.10854071889519e-05</v>
      </c>
      <c r="AR491">
        <v>103.925348204212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2.44</v>
      </c>
      <c r="DM491">
        <v>0.5</v>
      </c>
      <c r="DN491" t="s">
        <v>438</v>
      </c>
      <c r="DO491">
        <v>2</v>
      </c>
      <c r="DP491" t="b">
        <v>1</v>
      </c>
      <c r="DQ491">
        <v>1759259434.84615</v>
      </c>
      <c r="DR491">
        <v>1405.08923076923</v>
      </c>
      <c r="DS491">
        <v>1443.57230769231</v>
      </c>
      <c r="DT491">
        <v>23.0231076923077</v>
      </c>
      <c r="DU491">
        <v>21.1413384615385</v>
      </c>
      <c r="DV491">
        <v>1397.80692307692</v>
      </c>
      <c r="DW491">
        <v>22.6278384615385</v>
      </c>
      <c r="DX491">
        <v>500.009615384615</v>
      </c>
      <c r="DY491">
        <v>90.5790538461538</v>
      </c>
      <c r="DZ491">
        <v>0.0274567</v>
      </c>
      <c r="EA491">
        <v>29.6417615384615</v>
      </c>
      <c r="EB491">
        <v>30.0088923076923</v>
      </c>
      <c r="EC491">
        <v>999.9</v>
      </c>
      <c r="ED491">
        <v>0</v>
      </c>
      <c r="EE491">
        <v>0</v>
      </c>
      <c r="EF491">
        <v>9998.65</v>
      </c>
      <c r="EG491">
        <v>0</v>
      </c>
      <c r="EH491">
        <v>9.1847523076923</v>
      </c>
      <c r="EI491">
        <v>-38.4829230769231</v>
      </c>
      <c r="EJ491">
        <v>1438.2</v>
      </c>
      <c r="EK491">
        <v>1474.75</v>
      </c>
      <c r="EL491">
        <v>1.88177769230769</v>
      </c>
      <c r="EM491">
        <v>1443.57230769231</v>
      </c>
      <c r="EN491">
        <v>21.1413384615385</v>
      </c>
      <c r="EO491">
        <v>2.08541307692308</v>
      </c>
      <c r="EP491">
        <v>1.91496384615385</v>
      </c>
      <c r="EQ491">
        <v>18.1081923076923</v>
      </c>
      <c r="ER491">
        <v>16.7582076923077</v>
      </c>
      <c r="ES491">
        <v>2000.00461538462</v>
      </c>
      <c r="ET491">
        <v>0.979993615384615</v>
      </c>
      <c r="EU491">
        <v>0.0200065230769231</v>
      </c>
      <c r="EV491">
        <v>0</v>
      </c>
      <c r="EW491">
        <v>482.671692307692</v>
      </c>
      <c r="EX491">
        <v>5.00016</v>
      </c>
      <c r="EY491">
        <v>9808.01384615385</v>
      </c>
      <c r="EZ491">
        <v>18234.2153846154</v>
      </c>
      <c r="FA491">
        <v>48.4660769230769</v>
      </c>
      <c r="FB491">
        <v>48.9322307692308</v>
      </c>
      <c r="FC491">
        <v>48.8507692307692</v>
      </c>
      <c r="FD491">
        <v>48.625</v>
      </c>
      <c r="FE491">
        <v>50.3072307692308</v>
      </c>
      <c r="FF491">
        <v>1955.09461538462</v>
      </c>
      <c r="FG491">
        <v>39.91</v>
      </c>
      <c r="FH491">
        <v>0</v>
      </c>
      <c r="FI491">
        <v>1759259450.2</v>
      </c>
      <c r="FJ491">
        <v>0</v>
      </c>
      <c r="FK491">
        <v>482.65676</v>
      </c>
      <c r="FL491">
        <v>1.34646154587065</v>
      </c>
      <c r="FM491">
        <v>10.3423076733932</v>
      </c>
      <c r="FN491">
        <v>9808.1504</v>
      </c>
      <c r="FO491">
        <v>15</v>
      </c>
      <c r="FP491">
        <v>0</v>
      </c>
      <c r="FQ491" t="s">
        <v>439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-38.62975</v>
      </c>
      <c r="GD491">
        <v>1.76307067669169</v>
      </c>
      <c r="GE491">
        <v>0.550727928745219</v>
      </c>
      <c r="GF491">
        <v>0</v>
      </c>
      <c r="GG491">
        <v>482.648147058824</v>
      </c>
      <c r="GH491">
        <v>0.261436209233257</v>
      </c>
      <c r="GI491">
        <v>0.226271847479829</v>
      </c>
      <c r="GJ491">
        <v>-1</v>
      </c>
      <c r="GK491">
        <v>1.8828675</v>
      </c>
      <c r="GL491">
        <v>-0.0246392481202992</v>
      </c>
      <c r="GM491">
        <v>0.00254018675494538</v>
      </c>
      <c r="GN491">
        <v>1</v>
      </c>
      <c r="GO491">
        <v>1</v>
      </c>
      <c r="GP491">
        <v>2</v>
      </c>
      <c r="GQ491" t="s">
        <v>440</v>
      </c>
      <c r="GR491">
        <v>3.12524</v>
      </c>
      <c r="GS491">
        <v>2.65354</v>
      </c>
      <c r="GT491">
        <v>0.206639</v>
      </c>
      <c r="GU491">
        <v>0.210228</v>
      </c>
      <c r="GV491">
        <v>0.0987025</v>
      </c>
      <c r="GW491">
        <v>0.0935123</v>
      </c>
      <c r="GX491">
        <v>20384.1</v>
      </c>
      <c r="GY491">
        <v>19295.1</v>
      </c>
      <c r="GZ491">
        <v>22974.6</v>
      </c>
      <c r="HA491">
        <v>23785.8</v>
      </c>
      <c r="HB491">
        <v>35290</v>
      </c>
      <c r="HC491">
        <v>35695.9</v>
      </c>
      <c r="HD491">
        <v>41408.7</v>
      </c>
      <c r="HE491">
        <v>42412.4</v>
      </c>
      <c r="HF491">
        <v>1.91075</v>
      </c>
      <c r="HG491">
        <v>1.81428</v>
      </c>
      <c r="HH491">
        <v>0.175044</v>
      </c>
      <c r="HI491">
        <v>0</v>
      </c>
      <c r="HJ491">
        <v>27.1641</v>
      </c>
      <c r="HK491">
        <v>999.9</v>
      </c>
      <c r="HL491">
        <v>53.492</v>
      </c>
      <c r="HM491">
        <v>29.96</v>
      </c>
      <c r="HN491">
        <v>25.1036</v>
      </c>
      <c r="HO491">
        <v>54.2896</v>
      </c>
      <c r="HP491">
        <v>42.6202</v>
      </c>
      <c r="HQ491">
        <v>1</v>
      </c>
      <c r="HR491">
        <v>0.0131352</v>
      </c>
      <c r="HS491">
        <v>0.470357</v>
      </c>
      <c r="HT491">
        <v>20.217</v>
      </c>
      <c r="HU491">
        <v>5.23092</v>
      </c>
      <c r="HV491">
        <v>11.992</v>
      </c>
      <c r="HW491">
        <v>4.95575</v>
      </c>
      <c r="HX491">
        <v>3.3039</v>
      </c>
      <c r="HY491">
        <v>52.5</v>
      </c>
      <c r="HZ491">
        <v>9999</v>
      </c>
      <c r="IA491">
        <v>9999</v>
      </c>
      <c r="IB491">
        <v>9999</v>
      </c>
      <c r="IC491">
        <v>1.86846</v>
      </c>
      <c r="ID491">
        <v>1.86418</v>
      </c>
      <c r="IE491">
        <v>1.87181</v>
      </c>
      <c r="IF491">
        <v>1.86264</v>
      </c>
      <c r="IG491">
        <v>1.86205</v>
      </c>
      <c r="IH491">
        <v>1.86858</v>
      </c>
      <c r="II491">
        <v>1.85867</v>
      </c>
      <c r="IJ491">
        <v>1.86508</v>
      </c>
      <c r="IK491">
        <v>5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7.32</v>
      </c>
      <c r="IY491">
        <v>0.3953</v>
      </c>
      <c r="IZ491">
        <v>3.97360106167472</v>
      </c>
      <c r="JA491">
        <v>0.00378919108122332</v>
      </c>
      <c r="JB491">
        <v>-1.39025892724049e-06</v>
      </c>
      <c r="JC491">
        <v>2.66215117939144e-10</v>
      </c>
      <c r="JD491">
        <v>0.0716792814121334</v>
      </c>
      <c r="JE491">
        <v>0.00926075309058177</v>
      </c>
      <c r="JF491">
        <v>8.50568971851429e-05</v>
      </c>
      <c r="JG491">
        <v>6.08600627940814e-06</v>
      </c>
      <c r="JH491">
        <v>1</v>
      </c>
      <c r="JI491">
        <v>1927</v>
      </c>
      <c r="JJ491">
        <v>1</v>
      </c>
      <c r="JK491">
        <v>28</v>
      </c>
      <c r="JL491">
        <v>29320990.7</v>
      </c>
      <c r="JM491">
        <v>29320990.7</v>
      </c>
      <c r="JN491">
        <v>2.87109</v>
      </c>
      <c r="JO491">
        <v>2.33521</v>
      </c>
      <c r="JP491">
        <v>1.4978</v>
      </c>
      <c r="JQ491">
        <v>2.32666</v>
      </c>
      <c r="JR491">
        <v>1.54419</v>
      </c>
      <c r="JS491">
        <v>2.31567</v>
      </c>
      <c r="JT491">
        <v>35.3596</v>
      </c>
      <c r="JU491">
        <v>24.14</v>
      </c>
      <c r="JV491">
        <v>18</v>
      </c>
      <c r="JW491">
        <v>546.584</v>
      </c>
      <c r="JX491">
        <v>428.166</v>
      </c>
      <c r="JY491">
        <v>26.0902</v>
      </c>
      <c r="JZ491">
        <v>27.6949</v>
      </c>
      <c r="KA491">
        <v>30.0002</v>
      </c>
      <c r="KB491">
        <v>27.5562</v>
      </c>
      <c r="KC491">
        <v>27.575</v>
      </c>
      <c r="KD491">
        <v>57.4458</v>
      </c>
      <c r="KE491">
        <v>28.5088</v>
      </c>
      <c r="KF491">
        <v>46.1658</v>
      </c>
      <c r="KG491">
        <v>26.0731</v>
      </c>
      <c r="KH491">
        <v>1489.64</v>
      </c>
      <c r="KI491">
        <v>21.1189</v>
      </c>
      <c r="KJ491">
        <v>92.8163</v>
      </c>
      <c r="KK491">
        <v>98.8488</v>
      </c>
    </row>
    <row r="492" spans="1:297">
      <c r="A492">
        <v>476</v>
      </c>
      <c r="B492">
        <v>1759259448</v>
      </c>
      <c r="C492">
        <v>9607</v>
      </c>
      <c r="D492" t="s">
        <v>1398</v>
      </c>
      <c r="E492" t="s">
        <v>1399</v>
      </c>
      <c r="F492">
        <v>5</v>
      </c>
      <c r="G492" t="s">
        <v>1221</v>
      </c>
      <c r="H492" t="s">
        <v>436</v>
      </c>
      <c r="I492">
        <v>1759259439.84615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1509.19724170514</v>
      </c>
      <c r="AK492">
        <v>1480.4383030303</v>
      </c>
      <c r="AL492">
        <v>3.58814379329219</v>
      </c>
      <c r="AM492">
        <v>62.8518572753669</v>
      </c>
      <c r="AN492">
        <f>(AP492 - AO492 + DY492*1E3/(8.314*(EA492+273.15)) * AR492/DX492 * AQ492) * DX492/(100*DL492) * 1000/(1000 - AP492)</f>
        <v>0</v>
      </c>
      <c r="AO492">
        <v>21.1443164110243</v>
      </c>
      <c r="AP492">
        <v>23.0217824242424</v>
      </c>
      <c r="AQ492">
        <v>-1.63619642359603e-05</v>
      </c>
      <c r="AR492">
        <v>103.925348204212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2.44</v>
      </c>
      <c r="DM492">
        <v>0.5</v>
      </c>
      <c r="DN492" t="s">
        <v>438</v>
      </c>
      <c r="DO492">
        <v>2</v>
      </c>
      <c r="DP492" t="b">
        <v>1</v>
      </c>
      <c r="DQ492">
        <v>1759259439.84615</v>
      </c>
      <c r="DR492">
        <v>1421.91769230769</v>
      </c>
      <c r="DS492">
        <v>1460.77153846154</v>
      </c>
      <c r="DT492">
        <v>23.0231846153846</v>
      </c>
      <c r="DU492">
        <v>21.1430538461538</v>
      </c>
      <c r="DV492">
        <v>1414.61230769231</v>
      </c>
      <c r="DW492">
        <v>22.6279153846154</v>
      </c>
      <c r="DX492">
        <v>500.003153846154</v>
      </c>
      <c r="DY492">
        <v>90.5788538461538</v>
      </c>
      <c r="DZ492">
        <v>0.0276147153846154</v>
      </c>
      <c r="EA492">
        <v>29.6410923076923</v>
      </c>
      <c r="EB492">
        <v>30.0109153846154</v>
      </c>
      <c r="EC492">
        <v>999.9</v>
      </c>
      <c r="ED492">
        <v>0</v>
      </c>
      <c r="EE492">
        <v>0</v>
      </c>
      <c r="EF492">
        <v>9996.00384615384</v>
      </c>
      <c r="EG492">
        <v>0</v>
      </c>
      <c r="EH492">
        <v>9.18539461538461</v>
      </c>
      <c r="EI492">
        <v>-38.8524615384615</v>
      </c>
      <c r="EJ492">
        <v>1455.42615384615</v>
      </c>
      <c r="EK492">
        <v>1492.32307692308</v>
      </c>
      <c r="EL492">
        <v>1.88014230769231</v>
      </c>
      <c r="EM492">
        <v>1460.77153846154</v>
      </c>
      <c r="EN492">
        <v>21.1430538461538</v>
      </c>
      <c r="EO492">
        <v>2.08541615384615</v>
      </c>
      <c r="EP492">
        <v>1.91511461538462</v>
      </c>
      <c r="EQ492">
        <v>18.1082076923077</v>
      </c>
      <c r="ER492">
        <v>16.7594538461538</v>
      </c>
      <c r="ES492">
        <v>2000.00538461538</v>
      </c>
      <c r="ET492">
        <v>0.979993615384615</v>
      </c>
      <c r="EU492">
        <v>0.0200065230769231</v>
      </c>
      <c r="EV492">
        <v>0</v>
      </c>
      <c r="EW492">
        <v>482.753538461538</v>
      </c>
      <c r="EX492">
        <v>5.00016</v>
      </c>
      <c r="EY492">
        <v>9808.67230769231</v>
      </c>
      <c r="EZ492">
        <v>18234.2153846154</v>
      </c>
      <c r="FA492">
        <v>48.4660769230769</v>
      </c>
      <c r="FB492">
        <v>48.937</v>
      </c>
      <c r="FC492">
        <v>48.8653076923077</v>
      </c>
      <c r="FD492">
        <v>48.625</v>
      </c>
      <c r="FE492">
        <v>50.312</v>
      </c>
      <c r="FF492">
        <v>1955.09538461538</v>
      </c>
      <c r="FG492">
        <v>39.91</v>
      </c>
      <c r="FH492">
        <v>0</v>
      </c>
      <c r="FI492">
        <v>1759259455.6</v>
      </c>
      <c r="FJ492">
        <v>0</v>
      </c>
      <c r="FK492">
        <v>482.737038461539</v>
      </c>
      <c r="FL492">
        <v>1.34690598513995</v>
      </c>
      <c r="FM492">
        <v>5.66700852358458</v>
      </c>
      <c r="FN492">
        <v>9808.71692307692</v>
      </c>
      <c r="FO492">
        <v>15</v>
      </c>
      <c r="FP492">
        <v>0</v>
      </c>
      <c r="FQ492" t="s">
        <v>439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-38.6883333333333</v>
      </c>
      <c r="GD492">
        <v>-3.06494025974031</v>
      </c>
      <c r="GE492">
        <v>0.598182427448296</v>
      </c>
      <c r="GF492">
        <v>0</v>
      </c>
      <c r="GG492">
        <v>482.708411764706</v>
      </c>
      <c r="GH492">
        <v>0.855156611487854</v>
      </c>
      <c r="GI492">
        <v>0.241592890142638</v>
      </c>
      <c r="GJ492">
        <v>-1</v>
      </c>
      <c r="GK492">
        <v>1.88129333333333</v>
      </c>
      <c r="GL492">
        <v>-0.0207716883116862</v>
      </c>
      <c r="GM492">
        <v>0.0024034010293616</v>
      </c>
      <c r="GN492">
        <v>1</v>
      </c>
      <c r="GO492">
        <v>1</v>
      </c>
      <c r="GP492">
        <v>2</v>
      </c>
      <c r="GQ492" t="s">
        <v>440</v>
      </c>
      <c r="GR492">
        <v>3.12528</v>
      </c>
      <c r="GS492">
        <v>2.65336</v>
      </c>
      <c r="GT492">
        <v>0.208165</v>
      </c>
      <c r="GU492">
        <v>0.211629</v>
      </c>
      <c r="GV492">
        <v>0.0986893</v>
      </c>
      <c r="GW492">
        <v>0.0935209</v>
      </c>
      <c r="GX492">
        <v>20344.8</v>
      </c>
      <c r="GY492">
        <v>19260.8</v>
      </c>
      <c r="GZ492">
        <v>22974.5</v>
      </c>
      <c r="HA492">
        <v>23785.7</v>
      </c>
      <c r="HB492">
        <v>35290.6</v>
      </c>
      <c r="HC492">
        <v>35695.4</v>
      </c>
      <c r="HD492">
        <v>41408.6</v>
      </c>
      <c r="HE492">
        <v>42412</v>
      </c>
      <c r="HF492">
        <v>1.91052</v>
      </c>
      <c r="HG492">
        <v>1.81443</v>
      </c>
      <c r="HH492">
        <v>0.174314</v>
      </c>
      <c r="HI492">
        <v>0</v>
      </c>
      <c r="HJ492">
        <v>27.1651</v>
      </c>
      <c r="HK492">
        <v>999.9</v>
      </c>
      <c r="HL492">
        <v>53.492</v>
      </c>
      <c r="HM492">
        <v>29.96</v>
      </c>
      <c r="HN492">
        <v>25.1052</v>
      </c>
      <c r="HO492">
        <v>54.1796</v>
      </c>
      <c r="HP492">
        <v>42.6162</v>
      </c>
      <c r="HQ492">
        <v>1</v>
      </c>
      <c r="HR492">
        <v>0.0132317</v>
      </c>
      <c r="HS492">
        <v>0.507119</v>
      </c>
      <c r="HT492">
        <v>20.217</v>
      </c>
      <c r="HU492">
        <v>5.23301</v>
      </c>
      <c r="HV492">
        <v>11.992</v>
      </c>
      <c r="HW492">
        <v>4.95575</v>
      </c>
      <c r="HX492">
        <v>3.30395</v>
      </c>
      <c r="HY492">
        <v>52.5</v>
      </c>
      <c r="HZ492">
        <v>9999</v>
      </c>
      <c r="IA492">
        <v>9999</v>
      </c>
      <c r="IB492">
        <v>9999</v>
      </c>
      <c r="IC492">
        <v>1.86849</v>
      </c>
      <c r="ID492">
        <v>1.86418</v>
      </c>
      <c r="IE492">
        <v>1.87181</v>
      </c>
      <c r="IF492">
        <v>1.86264</v>
      </c>
      <c r="IG492">
        <v>1.86205</v>
      </c>
      <c r="IH492">
        <v>1.86855</v>
      </c>
      <c r="II492">
        <v>1.85867</v>
      </c>
      <c r="IJ492">
        <v>1.86508</v>
      </c>
      <c r="IK492">
        <v>5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7.34</v>
      </c>
      <c r="IY492">
        <v>0.3952</v>
      </c>
      <c r="IZ492">
        <v>3.97360106167472</v>
      </c>
      <c r="JA492">
        <v>0.00378919108122332</v>
      </c>
      <c r="JB492">
        <v>-1.39025892724049e-06</v>
      </c>
      <c r="JC492">
        <v>2.66215117939144e-10</v>
      </c>
      <c r="JD492">
        <v>0.0716792814121334</v>
      </c>
      <c r="JE492">
        <v>0.00926075309058177</v>
      </c>
      <c r="JF492">
        <v>8.50568971851429e-05</v>
      </c>
      <c r="JG492">
        <v>6.08600627940814e-06</v>
      </c>
      <c r="JH492">
        <v>1</v>
      </c>
      <c r="JI492">
        <v>1927</v>
      </c>
      <c r="JJ492">
        <v>1</v>
      </c>
      <c r="JK492">
        <v>28</v>
      </c>
      <c r="JL492">
        <v>29320990.8</v>
      </c>
      <c r="JM492">
        <v>29320990.8</v>
      </c>
      <c r="JN492">
        <v>2.89307</v>
      </c>
      <c r="JO492">
        <v>2.34253</v>
      </c>
      <c r="JP492">
        <v>1.49902</v>
      </c>
      <c r="JQ492">
        <v>2.32666</v>
      </c>
      <c r="JR492">
        <v>1.54419</v>
      </c>
      <c r="JS492">
        <v>2.29004</v>
      </c>
      <c r="JT492">
        <v>35.3596</v>
      </c>
      <c r="JU492">
        <v>24.1313</v>
      </c>
      <c r="JV492">
        <v>18</v>
      </c>
      <c r="JW492">
        <v>546.441</v>
      </c>
      <c r="JX492">
        <v>428.272</v>
      </c>
      <c r="JY492">
        <v>26.0724</v>
      </c>
      <c r="JZ492">
        <v>27.6957</v>
      </c>
      <c r="KA492">
        <v>30.0002</v>
      </c>
      <c r="KB492">
        <v>27.5564</v>
      </c>
      <c r="KC492">
        <v>27.5774</v>
      </c>
      <c r="KD492">
        <v>57.9917</v>
      </c>
      <c r="KE492">
        <v>28.5088</v>
      </c>
      <c r="KF492">
        <v>46.1658</v>
      </c>
      <c r="KG492">
        <v>26.0572</v>
      </c>
      <c r="KH492">
        <v>1509.97</v>
      </c>
      <c r="KI492">
        <v>21.1189</v>
      </c>
      <c r="KJ492">
        <v>92.816</v>
      </c>
      <c r="KK492">
        <v>98.848</v>
      </c>
    </row>
    <row r="493" spans="1:297">
      <c r="A493">
        <v>477</v>
      </c>
      <c r="B493">
        <v>1759259453</v>
      </c>
      <c r="C493">
        <v>9612</v>
      </c>
      <c r="D493" t="s">
        <v>1400</v>
      </c>
      <c r="E493" t="s">
        <v>1401</v>
      </c>
      <c r="F493">
        <v>5</v>
      </c>
      <c r="G493" t="s">
        <v>1221</v>
      </c>
      <c r="H493" t="s">
        <v>436</v>
      </c>
      <c r="I493">
        <v>1759259444.84615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1525.59570745717</v>
      </c>
      <c r="AK493">
        <v>1497.31436363636</v>
      </c>
      <c r="AL493">
        <v>3.36330858174277</v>
      </c>
      <c r="AM493">
        <v>62.8518572753669</v>
      </c>
      <c r="AN493">
        <f>(AP493 - AO493 + DY493*1E3/(8.314*(EA493+273.15)) * AR493/DX493 * AQ493) * DX493/(100*DL493) * 1000/(1000 - AP493)</f>
        <v>0</v>
      </c>
      <c r="AO493">
        <v>21.1465955210814</v>
      </c>
      <c r="AP493">
        <v>23.0202090909091</v>
      </c>
      <c r="AQ493">
        <v>-1.16178403003796e-05</v>
      </c>
      <c r="AR493">
        <v>103.925348204212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2.44</v>
      </c>
      <c r="DM493">
        <v>0.5</v>
      </c>
      <c r="DN493" t="s">
        <v>438</v>
      </c>
      <c r="DO493">
        <v>2</v>
      </c>
      <c r="DP493" t="b">
        <v>1</v>
      </c>
      <c r="DQ493">
        <v>1759259444.84615</v>
      </c>
      <c r="DR493">
        <v>1438.79384615385</v>
      </c>
      <c r="DS493">
        <v>1477.51461538462</v>
      </c>
      <c r="DT493">
        <v>23.0221538461538</v>
      </c>
      <c r="DU493">
        <v>21.1447538461538</v>
      </c>
      <c r="DV493">
        <v>1431.46538461538</v>
      </c>
      <c r="DW493">
        <v>22.6269076923077</v>
      </c>
      <c r="DX493">
        <v>499.993615384615</v>
      </c>
      <c r="DY493">
        <v>90.5796461538462</v>
      </c>
      <c r="DZ493">
        <v>0.0278249230769231</v>
      </c>
      <c r="EA493">
        <v>29.6417384615385</v>
      </c>
      <c r="EB493">
        <v>30.0124076923077</v>
      </c>
      <c r="EC493">
        <v>999.9</v>
      </c>
      <c r="ED493">
        <v>0</v>
      </c>
      <c r="EE493">
        <v>0</v>
      </c>
      <c r="EF493">
        <v>9987.44923076923</v>
      </c>
      <c r="EG493">
        <v>0</v>
      </c>
      <c r="EH493">
        <v>9.18625076923077</v>
      </c>
      <c r="EI493">
        <v>-38.7192307692308</v>
      </c>
      <c r="EJ493">
        <v>1472.69846153846</v>
      </c>
      <c r="EK493">
        <v>1509.43</v>
      </c>
      <c r="EL493">
        <v>1.87739769230769</v>
      </c>
      <c r="EM493">
        <v>1477.51461538462</v>
      </c>
      <c r="EN493">
        <v>21.1447538461538</v>
      </c>
      <c r="EO493">
        <v>2.08534</v>
      </c>
      <c r="EP493">
        <v>1.91528461538462</v>
      </c>
      <c r="EQ493">
        <v>18.1076307692308</v>
      </c>
      <c r="ER493">
        <v>16.7608615384615</v>
      </c>
      <c r="ES493">
        <v>2000.03076923077</v>
      </c>
      <c r="ET493">
        <v>0.979993769230769</v>
      </c>
      <c r="EU493">
        <v>0.0200063076923077</v>
      </c>
      <c r="EV493">
        <v>0</v>
      </c>
      <c r="EW493">
        <v>482.767846153846</v>
      </c>
      <c r="EX493">
        <v>5.00016</v>
      </c>
      <c r="EY493">
        <v>9809.28230769231</v>
      </c>
      <c r="EZ493">
        <v>18234.4384615385</v>
      </c>
      <c r="FA493">
        <v>48.4709230769231</v>
      </c>
      <c r="FB493">
        <v>48.937</v>
      </c>
      <c r="FC493">
        <v>48.8604615384615</v>
      </c>
      <c r="FD493">
        <v>48.625</v>
      </c>
      <c r="FE493">
        <v>50.312</v>
      </c>
      <c r="FF493">
        <v>1955.12076923077</v>
      </c>
      <c r="FG493">
        <v>39.91</v>
      </c>
      <c r="FH493">
        <v>0</v>
      </c>
      <c r="FI493">
        <v>1759259460.4</v>
      </c>
      <c r="FJ493">
        <v>0</v>
      </c>
      <c r="FK493">
        <v>482.768192307692</v>
      </c>
      <c r="FL493">
        <v>-0.334461540974395</v>
      </c>
      <c r="FM493">
        <v>4.42222215956266</v>
      </c>
      <c r="FN493">
        <v>9809.09730769231</v>
      </c>
      <c r="FO493">
        <v>15</v>
      </c>
      <c r="FP493">
        <v>0</v>
      </c>
      <c r="FQ493" t="s">
        <v>439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-38.757325</v>
      </c>
      <c r="GD493">
        <v>-0.0903654135338297</v>
      </c>
      <c r="GE493">
        <v>0.546283128858103</v>
      </c>
      <c r="GF493">
        <v>1</v>
      </c>
      <c r="GG493">
        <v>482.748</v>
      </c>
      <c r="GH493">
        <v>0.320611153669652</v>
      </c>
      <c r="GI493">
        <v>0.198492554312868</v>
      </c>
      <c r="GJ493">
        <v>-1</v>
      </c>
      <c r="GK493">
        <v>1.8785325</v>
      </c>
      <c r="GL493">
        <v>-0.0313836090225542</v>
      </c>
      <c r="GM493">
        <v>0.00339496815154426</v>
      </c>
      <c r="GN493">
        <v>1</v>
      </c>
      <c r="GO493">
        <v>2</v>
      </c>
      <c r="GP493">
        <v>2</v>
      </c>
      <c r="GQ493" t="s">
        <v>642</v>
      </c>
      <c r="GR493">
        <v>3.12532</v>
      </c>
      <c r="GS493">
        <v>2.6534</v>
      </c>
      <c r="GT493">
        <v>0.20962</v>
      </c>
      <c r="GU493">
        <v>0.213137</v>
      </c>
      <c r="GV493">
        <v>0.0986904</v>
      </c>
      <c r="GW493">
        <v>0.0935248</v>
      </c>
      <c r="GX493">
        <v>20307.6</v>
      </c>
      <c r="GY493">
        <v>19223.9</v>
      </c>
      <c r="GZ493">
        <v>22974.7</v>
      </c>
      <c r="HA493">
        <v>23785.7</v>
      </c>
      <c r="HB493">
        <v>35290.6</v>
      </c>
      <c r="HC493">
        <v>35695.4</v>
      </c>
      <c r="HD493">
        <v>41408.5</v>
      </c>
      <c r="HE493">
        <v>42412.1</v>
      </c>
      <c r="HF493">
        <v>1.91087</v>
      </c>
      <c r="HG493">
        <v>1.81432</v>
      </c>
      <c r="HH493">
        <v>0.173904</v>
      </c>
      <c r="HI493">
        <v>0</v>
      </c>
      <c r="HJ493">
        <v>27.1675</v>
      </c>
      <c r="HK493">
        <v>999.9</v>
      </c>
      <c r="HL493">
        <v>53.516</v>
      </c>
      <c r="HM493">
        <v>29.96</v>
      </c>
      <c r="HN493">
        <v>25.1117</v>
      </c>
      <c r="HO493">
        <v>53.9496</v>
      </c>
      <c r="HP493">
        <v>42.5641</v>
      </c>
      <c r="HQ493">
        <v>1</v>
      </c>
      <c r="HR493">
        <v>0.0134629</v>
      </c>
      <c r="HS493">
        <v>0.496988</v>
      </c>
      <c r="HT493">
        <v>20.2169</v>
      </c>
      <c r="HU493">
        <v>5.23346</v>
      </c>
      <c r="HV493">
        <v>11.992</v>
      </c>
      <c r="HW493">
        <v>4.95575</v>
      </c>
      <c r="HX493">
        <v>3.30387</v>
      </c>
      <c r="HY493">
        <v>52.5</v>
      </c>
      <c r="HZ493">
        <v>9999</v>
      </c>
      <c r="IA493">
        <v>9999</v>
      </c>
      <c r="IB493">
        <v>9999</v>
      </c>
      <c r="IC493">
        <v>1.86847</v>
      </c>
      <c r="ID493">
        <v>1.86418</v>
      </c>
      <c r="IE493">
        <v>1.87182</v>
      </c>
      <c r="IF493">
        <v>1.86264</v>
      </c>
      <c r="IG493">
        <v>1.86206</v>
      </c>
      <c r="IH493">
        <v>1.86858</v>
      </c>
      <c r="II493">
        <v>1.85868</v>
      </c>
      <c r="IJ493">
        <v>1.86508</v>
      </c>
      <c r="IK493">
        <v>5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7.37</v>
      </c>
      <c r="IY493">
        <v>0.3953</v>
      </c>
      <c r="IZ493">
        <v>3.97360106167472</v>
      </c>
      <c r="JA493">
        <v>0.00378919108122332</v>
      </c>
      <c r="JB493">
        <v>-1.39025892724049e-06</v>
      </c>
      <c r="JC493">
        <v>2.66215117939144e-10</v>
      </c>
      <c r="JD493">
        <v>0.0716792814121334</v>
      </c>
      <c r="JE493">
        <v>0.00926075309058177</v>
      </c>
      <c r="JF493">
        <v>8.50568971851429e-05</v>
      </c>
      <c r="JG493">
        <v>6.08600627940814e-06</v>
      </c>
      <c r="JH493">
        <v>1</v>
      </c>
      <c r="JI493">
        <v>1927</v>
      </c>
      <c r="JJ493">
        <v>1</v>
      </c>
      <c r="JK493">
        <v>28</v>
      </c>
      <c r="JL493">
        <v>29320990.9</v>
      </c>
      <c r="JM493">
        <v>29320990.9</v>
      </c>
      <c r="JN493">
        <v>2.92114</v>
      </c>
      <c r="JO493">
        <v>2.33765</v>
      </c>
      <c r="JP493">
        <v>1.49902</v>
      </c>
      <c r="JQ493">
        <v>2.32666</v>
      </c>
      <c r="JR493">
        <v>1.54419</v>
      </c>
      <c r="JS493">
        <v>2.27417</v>
      </c>
      <c r="JT493">
        <v>35.3596</v>
      </c>
      <c r="JU493">
        <v>24.1313</v>
      </c>
      <c r="JV493">
        <v>18</v>
      </c>
      <c r="JW493">
        <v>546.675</v>
      </c>
      <c r="JX493">
        <v>428.213</v>
      </c>
      <c r="JY493">
        <v>26.0543</v>
      </c>
      <c r="JZ493">
        <v>27.6972</v>
      </c>
      <c r="KA493">
        <v>30.0002</v>
      </c>
      <c r="KB493">
        <v>27.5574</v>
      </c>
      <c r="KC493">
        <v>27.5774</v>
      </c>
      <c r="KD493">
        <v>58.4649</v>
      </c>
      <c r="KE493">
        <v>28.5088</v>
      </c>
      <c r="KF493">
        <v>46.1658</v>
      </c>
      <c r="KG493">
        <v>26.0504</v>
      </c>
      <c r="KH493">
        <v>1523.45</v>
      </c>
      <c r="KI493">
        <v>21.1189</v>
      </c>
      <c r="KJ493">
        <v>92.8161</v>
      </c>
      <c r="KK493">
        <v>98.8481</v>
      </c>
    </row>
    <row r="494" spans="1:297">
      <c r="A494">
        <v>478</v>
      </c>
      <c r="B494">
        <v>1759259458</v>
      </c>
      <c r="C494">
        <v>9617</v>
      </c>
      <c r="D494" t="s">
        <v>1402</v>
      </c>
      <c r="E494" t="s">
        <v>1403</v>
      </c>
      <c r="F494">
        <v>5</v>
      </c>
      <c r="G494" t="s">
        <v>1221</v>
      </c>
      <c r="H494" t="s">
        <v>436</v>
      </c>
      <c r="I494">
        <v>1759259449.84615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1543.56039917465</v>
      </c>
      <c r="AK494">
        <v>1515.06933333333</v>
      </c>
      <c r="AL494">
        <v>3.54914890567675</v>
      </c>
      <c r="AM494">
        <v>62.8518572753669</v>
      </c>
      <c r="AN494">
        <f>(AP494 - AO494 + DY494*1E3/(8.314*(EA494+273.15)) * AR494/DX494 * AQ494) * DX494/(100*DL494) * 1000/(1000 - AP494)</f>
        <v>0</v>
      </c>
      <c r="AO494">
        <v>21.1478592428211</v>
      </c>
      <c r="AP494">
        <v>23.019556969697</v>
      </c>
      <c r="AQ494">
        <v>-3.90063324163314e-06</v>
      </c>
      <c r="AR494">
        <v>103.925348204212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2.44</v>
      </c>
      <c r="DM494">
        <v>0.5</v>
      </c>
      <c r="DN494" t="s">
        <v>438</v>
      </c>
      <c r="DO494">
        <v>2</v>
      </c>
      <c r="DP494" t="b">
        <v>1</v>
      </c>
      <c r="DQ494">
        <v>1759259449.84615</v>
      </c>
      <c r="DR494">
        <v>1455.76</v>
      </c>
      <c r="DS494">
        <v>1494.70384615385</v>
      </c>
      <c r="DT494">
        <v>23.0213384615385</v>
      </c>
      <c r="DU494">
        <v>21.1463769230769</v>
      </c>
      <c r="DV494">
        <v>1448.40692307692</v>
      </c>
      <c r="DW494">
        <v>22.6260923076923</v>
      </c>
      <c r="DX494">
        <v>500.012769230769</v>
      </c>
      <c r="DY494">
        <v>90.5810461538461</v>
      </c>
      <c r="DZ494">
        <v>0.0277691</v>
      </c>
      <c r="EA494">
        <v>29.6410461538462</v>
      </c>
      <c r="EB494">
        <v>30.0058538461538</v>
      </c>
      <c r="EC494">
        <v>999.9</v>
      </c>
      <c r="ED494">
        <v>0</v>
      </c>
      <c r="EE494">
        <v>0</v>
      </c>
      <c r="EF494">
        <v>9996.68153846154</v>
      </c>
      <c r="EG494">
        <v>0</v>
      </c>
      <c r="EH494">
        <v>9.18999692307692</v>
      </c>
      <c r="EI494">
        <v>-38.9424461538462</v>
      </c>
      <c r="EJ494">
        <v>1490.06307692308</v>
      </c>
      <c r="EK494">
        <v>1526.99307692308</v>
      </c>
      <c r="EL494">
        <v>1.87495538461538</v>
      </c>
      <c r="EM494">
        <v>1494.70384615385</v>
      </c>
      <c r="EN494">
        <v>21.1463769230769</v>
      </c>
      <c r="EO494">
        <v>2.08529692307692</v>
      </c>
      <c r="EP494">
        <v>1.91546153846154</v>
      </c>
      <c r="EQ494">
        <v>18.1073</v>
      </c>
      <c r="ER494">
        <v>16.7623153846154</v>
      </c>
      <c r="ES494">
        <v>2000.03230769231</v>
      </c>
      <c r="ET494">
        <v>0.979993769230769</v>
      </c>
      <c r="EU494">
        <v>0.0200063153846154</v>
      </c>
      <c r="EV494">
        <v>0</v>
      </c>
      <c r="EW494">
        <v>482.790769230769</v>
      </c>
      <c r="EX494">
        <v>5.00016</v>
      </c>
      <c r="EY494">
        <v>9809.66230769231</v>
      </c>
      <c r="EZ494">
        <v>18234.4461538462</v>
      </c>
      <c r="FA494">
        <v>48.4854615384615</v>
      </c>
      <c r="FB494">
        <v>48.937</v>
      </c>
      <c r="FC494">
        <v>48.8701538461538</v>
      </c>
      <c r="FD494">
        <v>48.625</v>
      </c>
      <c r="FE494">
        <v>50.312</v>
      </c>
      <c r="FF494">
        <v>1955.12230769231</v>
      </c>
      <c r="FG494">
        <v>39.91</v>
      </c>
      <c r="FH494">
        <v>0</v>
      </c>
      <c r="FI494">
        <v>1759259465.2</v>
      </c>
      <c r="FJ494">
        <v>0</v>
      </c>
      <c r="FK494">
        <v>482.815576923077</v>
      </c>
      <c r="FL494">
        <v>-0.0857093982038814</v>
      </c>
      <c r="FM494">
        <v>6.16444442842301</v>
      </c>
      <c r="FN494">
        <v>9809.47884615384</v>
      </c>
      <c r="FO494">
        <v>15</v>
      </c>
      <c r="FP494">
        <v>0</v>
      </c>
      <c r="FQ494" t="s">
        <v>439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-38.794705</v>
      </c>
      <c r="GD494">
        <v>-2.07351428571429</v>
      </c>
      <c r="GE494">
        <v>0.563744010589025</v>
      </c>
      <c r="GF494">
        <v>0</v>
      </c>
      <c r="GG494">
        <v>482.768264705882</v>
      </c>
      <c r="GH494">
        <v>0.442459893098937</v>
      </c>
      <c r="GI494">
        <v>0.190823341281547</v>
      </c>
      <c r="GJ494">
        <v>-1</v>
      </c>
      <c r="GK494">
        <v>1.876468</v>
      </c>
      <c r="GL494">
        <v>-0.0320535338345863</v>
      </c>
      <c r="GM494">
        <v>0.0034469154326731</v>
      </c>
      <c r="GN494">
        <v>1</v>
      </c>
      <c r="GO494">
        <v>1</v>
      </c>
      <c r="GP494">
        <v>2</v>
      </c>
      <c r="GQ494" t="s">
        <v>440</v>
      </c>
      <c r="GR494">
        <v>3.12528</v>
      </c>
      <c r="GS494">
        <v>2.65333</v>
      </c>
      <c r="GT494">
        <v>0.211107</v>
      </c>
      <c r="GU494">
        <v>0.214493</v>
      </c>
      <c r="GV494">
        <v>0.0986871</v>
      </c>
      <c r="GW494">
        <v>0.093536</v>
      </c>
      <c r="GX494">
        <v>20269.1</v>
      </c>
      <c r="GY494">
        <v>19190.6</v>
      </c>
      <c r="GZ494">
        <v>22974.3</v>
      </c>
      <c r="HA494">
        <v>23785.5</v>
      </c>
      <c r="HB494">
        <v>35290.6</v>
      </c>
      <c r="HC494">
        <v>35694.8</v>
      </c>
      <c r="HD494">
        <v>41408.2</v>
      </c>
      <c r="HE494">
        <v>42411.8</v>
      </c>
      <c r="HF494">
        <v>1.9106</v>
      </c>
      <c r="HG494">
        <v>1.8142</v>
      </c>
      <c r="HH494">
        <v>0.17298</v>
      </c>
      <c r="HI494">
        <v>0</v>
      </c>
      <c r="HJ494">
        <v>27.1704</v>
      </c>
      <c r="HK494">
        <v>999.9</v>
      </c>
      <c r="HL494">
        <v>53.492</v>
      </c>
      <c r="HM494">
        <v>29.96</v>
      </c>
      <c r="HN494">
        <v>25.1016</v>
      </c>
      <c r="HO494">
        <v>54.6496</v>
      </c>
      <c r="HP494">
        <v>42.6282</v>
      </c>
      <c r="HQ494">
        <v>1</v>
      </c>
      <c r="HR494">
        <v>0.0131834</v>
      </c>
      <c r="HS494">
        <v>0.482808</v>
      </c>
      <c r="HT494">
        <v>20.2169</v>
      </c>
      <c r="HU494">
        <v>5.23316</v>
      </c>
      <c r="HV494">
        <v>11.992</v>
      </c>
      <c r="HW494">
        <v>4.9556</v>
      </c>
      <c r="HX494">
        <v>3.3039</v>
      </c>
      <c r="HY494">
        <v>52.5</v>
      </c>
      <c r="HZ494">
        <v>9999</v>
      </c>
      <c r="IA494">
        <v>9999</v>
      </c>
      <c r="IB494">
        <v>9999</v>
      </c>
      <c r="IC494">
        <v>1.86852</v>
      </c>
      <c r="ID494">
        <v>1.86417</v>
      </c>
      <c r="IE494">
        <v>1.87181</v>
      </c>
      <c r="IF494">
        <v>1.86264</v>
      </c>
      <c r="IG494">
        <v>1.86206</v>
      </c>
      <c r="IH494">
        <v>1.86857</v>
      </c>
      <c r="II494">
        <v>1.85868</v>
      </c>
      <c r="IJ494">
        <v>1.86508</v>
      </c>
      <c r="IK494">
        <v>5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7.4</v>
      </c>
      <c r="IY494">
        <v>0.3952</v>
      </c>
      <c r="IZ494">
        <v>3.97360106167472</v>
      </c>
      <c r="JA494">
        <v>0.00378919108122332</v>
      </c>
      <c r="JB494">
        <v>-1.39025892724049e-06</v>
      </c>
      <c r="JC494">
        <v>2.66215117939144e-10</v>
      </c>
      <c r="JD494">
        <v>0.0716792814121334</v>
      </c>
      <c r="JE494">
        <v>0.00926075309058177</v>
      </c>
      <c r="JF494">
        <v>8.50568971851429e-05</v>
      </c>
      <c r="JG494">
        <v>6.08600627940814e-06</v>
      </c>
      <c r="JH494">
        <v>1</v>
      </c>
      <c r="JI494">
        <v>1927</v>
      </c>
      <c r="JJ494">
        <v>1</v>
      </c>
      <c r="JK494">
        <v>28</v>
      </c>
      <c r="JL494">
        <v>29320991</v>
      </c>
      <c r="JM494">
        <v>29320991</v>
      </c>
      <c r="JN494">
        <v>2.94434</v>
      </c>
      <c r="JO494">
        <v>2.33521</v>
      </c>
      <c r="JP494">
        <v>1.4978</v>
      </c>
      <c r="JQ494">
        <v>2.32666</v>
      </c>
      <c r="JR494">
        <v>1.54419</v>
      </c>
      <c r="JS494">
        <v>2.36572</v>
      </c>
      <c r="JT494">
        <v>35.3596</v>
      </c>
      <c r="JU494">
        <v>24.14</v>
      </c>
      <c r="JV494">
        <v>18</v>
      </c>
      <c r="JW494">
        <v>546.509</v>
      </c>
      <c r="JX494">
        <v>428.149</v>
      </c>
      <c r="JY494">
        <v>26.0455</v>
      </c>
      <c r="JZ494">
        <v>27.6981</v>
      </c>
      <c r="KA494">
        <v>30</v>
      </c>
      <c r="KB494">
        <v>27.5587</v>
      </c>
      <c r="KC494">
        <v>27.5788</v>
      </c>
      <c r="KD494">
        <v>58.9147</v>
      </c>
      <c r="KE494">
        <v>28.5088</v>
      </c>
      <c r="KF494">
        <v>46.1658</v>
      </c>
      <c r="KG494">
        <v>26.0455</v>
      </c>
      <c r="KH494">
        <v>1536.98</v>
      </c>
      <c r="KI494">
        <v>21.1189</v>
      </c>
      <c r="KJ494">
        <v>92.8152</v>
      </c>
      <c r="KK494">
        <v>98.8474</v>
      </c>
    </row>
    <row r="495" spans="1:297">
      <c r="A495">
        <v>479</v>
      </c>
      <c r="B495">
        <v>1759259463</v>
      </c>
      <c r="C495">
        <v>9622</v>
      </c>
      <c r="D495" t="s">
        <v>1404</v>
      </c>
      <c r="E495" t="s">
        <v>1405</v>
      </c>
      <c r="F495">
        <v>5</v>
      </c>
      <c r="G495" t="s">
        <v>1221</v>
      </c>
      <c r="H495" t="s">
        <v>436</v>
      </c>
      <c r="I495">
        <v>1759259454.84615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1559.46602185964</v>
      </c>
      <c r="AK495">
        <v>1531.43824242424</v>
      </c>
      <c r="AL495">
        <v>3.2590915601429</v>
      </c>
      <c r="AM495">
        <v>62.8518572753669</v>
      </c>
      <c r="AN495">
        <f>(AP495 - AO495 + DY495*1E3/(8.314*(EA495+273.15)) * AR495/DX495 * AQ495) * DX495/(100*DL495) * 1000/(1000 - AP495)</f>
        <v>0</v>
      </c>
      <c r="AO495">
        <v>21.1508136197936</v>
      </c>
      <c r="AP495">
        <v>23.0148478787879</v>
      </c>
      <c r="AQ495">
        <v>-2.75290144884831e-05</v>
      </c>
      <c r="AR495">
        <v>103.925348204212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2.44</v>
      </c>
      <c r="DM495">
        <v>0.5</v>
      </c>
      <c r="DN495" t="s">
        <v>438</v>
      </c>
      <c r="DO495">
        <v>2</v>
      </c>
      <c r="DP495" t="b">
        <v>1</v>
      </c>
      <c r="DQ495">
        <v>1759259454.84615</v>
      </c>
      <c r="DR495">
        <v>1472.59769230769</v>
      </c>
      <c r="DS495">
        <v>1511.04076923077</v>
      </c>
      <c r="DT495">
        <v>23.0189769230769</v>
      </c>
      <c r="DU495">
        <v>21.1485615384615</v>
      </c>
      <c r="DV495">
        <v>1465.22153846154</v>
      </c>
      <c r="DW495">
        <v>22.6237846153846</v>
      </c>
      <c r="DX495">
        <v>500.018846153846</v>
      </c>
      <c r="DY495">
        <v>90.5825846153846</v>
      </c>
      <c r="DZ495">
        <v>0.0277380615384615</v>
      </c>
      <c r="EA495">
        <v>29.6400461538462</v>
      </c>
      <c r="EB495">
        <v>30.0045538461538</v>
      </c>
      <c r="EC495">
        <v>999.9</v>
      </c>
      <c r="ED495">
        <v>0</v>
      </c>
      <c r="EE495">
        <v>0</v>
      </c>
      <c r="EF495">
        <v>9992.92923076923</v>
      </c>
      <c r="EG495">
        <v>0</v>
      </c>
      <c r="EH495">
        <v>9.20134</v>
      </c>
      <c r="EI495">
        <v>-38.4409923076923</v>
      </c>
      <c r="EJ495">
        <v>1507.29461538462</v>
      </c>
      <c r="EK495">
        <v>1543.68692307692</v>
      </c>
      <c r="EL495">
        <v>1.87040153846154</v>
      </c>
      <c r="EM495">
        <v>1511.04076923077</v>
      </c>
      <c r="EN495">
        <v>21.1485615384615</v>
      </c>
      <c r="EO495">
        <v>2.08511846153846</v>
      </c>
      <c r="EP495">
        <v>1.91569153846154</v>
      </c>
      <c r="EQ495">
        <v>18.1059307692308</v>
      </c>
      <c r="ER495">
        <v>16.7642076923077</v>
      </c>
      <c r="ES495">
        <v>2000.01384615385</v>
      </c>
      <c r="ET495">
        <v>0.979993615384615</v>
      </c>
      <c r="EU495">
        <v>0.0200065307692308</v>
      </c>
      <c r="EV495">
        <v>0</v>
      </c>
      <c r="EW495">
        <v>482.830307692308</v>
      </c>
      <c r="EX495">
        <v>5.00016</v>
      </c>
      <c r="EY495">
        <v>9809.98384615385</v>
      </c>
      <c r="EZ495">
        <v>18234.2769230769</v>
      </c>
      <c r="FA495">
        <v>48.4903076923077</v>
      </c>
      <c r="FB495">
        <v>48.937</v>
      </c>
      <c r="FC495">
        <v>48.8653076923077</v>
      </c>
      <c r="FD495">
        <v>48.625</v>
      </c>
      <c r="FE495">
        <v>50.312</v>
      </c>
      <c r="FF495">
        <v>1955.10384615385</v>
      </c>
      <c r="FG495">
        <v>39.91</v>
      </c>
      <c r="FH495">
        <v>0</v>
      </c>
      <c r="FI495">
        <v>1759259470.6</v>
      </c>
      <c r="FJ495">
        <v>0</v>
      </c>
      <c r="FK495">
        <v>482.8452</v>
      </c>
      <c r="FL495">
        <v>1.22515384547236</v>
      </c>
      <c r="FM495">
        <v>7.629999989532</v>
      </c>
      <c r="FN495">
        <v>9810.028</v>
      </c>
      <c r="FO495">
        <v>15</v>
      </c>
      <c r="FP495">
        <v>0</v>
      </c>
      <c r="FQ495" t="s">
        <v>439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-38.7613428571429</v>
      </c>
      <c r="GD495">
        <v>3.32542597402591</v>
      </c>
      <c r="GE495">
        <v>0.57591922265228</v>
      </c>
      <c r="GF495">
        <v>0</v>
      </c>
      <c r="GG495">
        <v>482.849147058824</v>
      </c>
      <c r="GH495">
        <v>0.483712758571258</v>
      </c>
      <c r="GI495">
        <v>0.191197331441034</v>
      </c>
      <c r="GJ495">
        <v>-1</v>
      </c>
      <c r="GK495">
        <v>1.87370761904762</v>
      </c>
      <c r="GL495">
        <v>-0.0475425974025958</v>
      </c>
      <c r="GM495">
        <v>0.00494298531809222</v>
      </c>
      <c r="GN495">
        <v>1</v>
      </c>
      <c r="GO495">
        <v>1</v>
      </c>
      <c r="GP495">
        <v>2</v>
      </c>
      <c r="GQ495" t="s">
        <v>440</v>
      </c>
      <c r="GR495">
        <v>3.12525</v>
      </c>
      <c r="GS495">
        <v>2.6531</v>
      </c>
      <c r="GT495">
        <v>0.212484</v>
      </c>
      <c r="GU495">
        <v>0.215698</v>
      </c>
      <c r="GV495">
        <v>0.0986741</v>
      </c>
      <c r="GW495">
        <v>0.0935459</v>
      </c>
      <c r="GX495">
        <v>20233.4</v>
      </c>
      <c r="GY495">
        <v>19161.2</v>
      </c>
      <c r="GZ495">
        <v>22974</v>
      </c>
      <c r="HA495">
        <v>23785.5</v>
      </c>
      <c r="HB495">
        <v>35290.6</v>
      </c>
      <c r="HC495">
        <v>35694.8</v>
      </c>
      <c r="HD495">
        <v>41407.5</v>
      </c>
      <c r="HE495">
        <v>42412.1</v>
      </c>
      <c r="HF495">
        <v>1.91075</v>
      </c>
      <c r="HG495">
        <v>1.81455</v>
      </c>
      <c r="HH495">
        <v>0.175364</v>
      </c>
      <c r="HI495">
        <v>0</v>
      </c>
      <c r="HJ495">
        <v>27.1739</v>
      </c>
      <c r="HK495">
        <v>999.9</v>
      </c>
      <c r="HL495">
        <v>53.516</v>
      </c>
      <c r="HM495">
        <v>29.96</v>
      </c>
      <c r="HN495">
        <v>25.111</v>
      </c>
      <c r="HO495">
        <v>53.9396</v>
      </c>
      <c r="HP495">
        <v>42.524</v>
      </c>
      <c r="HQ495">
        <v>1</v>
      </c>
      <c r="HR495">
        <v>0.0136179</v>
      </c>
      <c r="HS495">
        <v>0.38274</v>
      </c>
      <c r="HT495">
        <v>20.2173</v>
      </c>
      <c r="HU495">
        <v>5.23286</v>
      </c>
      <c r="HV495">
        <v>11.992</v>
      </c>
      <c r="HW495">
        <v>4.9557</v>
      </c>
      <c r="HX495">
        <v>3.30385</v>
      </c>
      <c r="HY495">
        <v>52.5</v>
      </c>
      <c r="HZ495">
        <v>9999</v>
      </c>
      <c r="IA495">
        <v>9999</v>
      </c>
      <c r="IB495">
        <v>9999</v>
      </c>
      <c r="IC495">
        <v>1.86847</v>
      </c>
      <c r="ID495">
        <v>1.86417</v>
      </c>
      <c r="IE495">
        <v>1.8718</v>
      </c>
      <c r="IF495">
        <v>1.86264</v>
      </c>
      <c r="IG495">
        <v>1.86205</v>
      </c>
      <c r="IH495">
        <v>1.86855</v>
      </c>
      <c r="II495">
        <v>1.85867</v>
      </c>
      <c r="IJ495">
        <v>1.86508</v>
      </c>
      <c r="IK495">
        <v>5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7.42</v>
      </c>
      <c r="IY495">
        <v>0.3951</v>
      </c>
      <c r="IZ495">
        <v>3.97360106167472</v>
      </c>
      <c r="JA495">
        <v>0.00378919108122332</v>
      </c>
      <c r="JB495">
        <v>-1.39025892724049e-06</v>
      </c>
      <c r="JC495">
        <v>2.66215117939144e-10</v>
      </c>
      <c r="JD495">
        <v>0.0716792814121334</v>
      </c>
      <c r="JE495">
        <v>0.00926075309058177</v>
      </c>
      <c r="JF495">
        <v>8.50568971851429e-05</v>
      </c>
      <c r="JG495">
        <v>6.08600627940814e-06</v>
      </c>
      <c r="JH495">
        <v>1</v>
      </c>
      <c r="JI495">
        <v>1927</v>
      </c>
      <c r="JJ495">
        <v>1</v>
      </c>
      <c r="JK495">
        <v>28</v>
      </c>
      <c r="JL495">
        <v>29320991.1</v>
      </c>
      <c r="JM495">
        <v>29320991.1</v>
      </c>
      <c r="JN495">
        <v>2.96509</v>
      </c>
      <c r="JO495">
        <v>2.3291</v>
      </c>
      <c r="JP495">
        <v>1.4978</v>
      </c>
      <c r="JQ495">
        <v>2.32666</v>
      </c>
      <c r="JR495">
        <v>1.54419</v>
      </c>
      <c r="JS495">
        <v>2.33154</v>
      </c>
      <c r="JT495">
        <v>35.3596</v>
      </c>
      <c r="JU495">
        <v>24.14</v>
      </c>
      <c r="JV495">
        <v>18</v>
      </c>
      <c r="JW495">
        <v>546.619</v>
      </c>
      <c r="JX495">
        <v>428.362</v>
      </c>
      <c r="JY495">
        <v>26.0458</v>
      </c>
      <c r="JZ495">
        <v>27.6996</v>
      </c>
      <c r="KA495">
        <v>30.0001</v>
      </c>
      <c r="KB495">
        <v>27.5603</v>
      </c>
      <c r="KC495">
        <v>27.5797</v>
      </c>
      <c r="KD495">
        <v>59.4572</v>
      </c>
      <c r="KE495">
        <v>28.5088</v>
      </c>
      <c r="KF495">
        <v>46.1658</v>
      </c>
      <c r="KG495">
        <v>26.0672</v>
      </c>
      <c r="KH495">
        <v>1558.56</v>
      </c>
      <c r="KI495">
        <v>21.1189</v>
      </c>
      <c r="KJ495">
        <v>92.8136</v>
      </c>
      <c r="KK495">
        <v>98.8478</v>
      </c>
    </row>
    <row r="496" spans="1:297">
      <c r="A496">
        <v>480</v>
      </c>
      <c r="B496">
        <v>1759259468</v>
      </c>
      <c r="C496">
        <v>9627</v>
      </c>
      <c r="D496" t="s">
        <v>1406</v>
      </c>
      <c r="E496" t="s">
        <v>1407</v>
      </c>
      <c r="F496">
        <v>5</v>
      </c>
      <c r="G496" t="s">
        <v>1221</v>
      </c>
      <c r="H496" t="s">
        <v>436</v>
      </c>
      <c r="I496">
        <v>1759259459.84615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1574.05495104483</v>
      </c>
      <c r="AK496">
        <v>1547.02163636364</v>
      </c>
      <c r="AL496">
        <v>3.06972685739679</v>
      </c>
      <c r="AM496">
        <v>62.8518572753669</v>
      </c>
      <c r="AN496">
        <f>(AP496 - AO496 + DY496*1E3/(8.314*(EA496+273.15)) * AR496/DX496 * AQ496) * DX496/(100*DL496) * 1000/(1000 - AP496)</f>
        <v>0</v>
      </c>
      <c r="AO496">
        <v>21.1529864840666</v>
      </c>
      <c r="AP496">
        <v>23.0176496969697</v>
      </c>
      <c r="AQ496">
        <v>1.38522162818093e-05</v>
      </c>
      <c r="AR496">
        <v>103.925348204212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2.44</v>
      </c>
      <c r="DM496">
        <v>0.5</v>
      </c>
      <c r="DN496" t="s">
        <v>438</v>
      </c>
      <c r="DO496">
        <v>2</v>
      </c>
      <c r="DP496" t="b">
        <v>1</v>
      </c>
      <c r="DQ496">
        <v>1759259459.84615</v>
      </c>
      <c r="DR496">
        <v>1488.95846153846</v>
      </c>
      <c r="DS496">
        <v>1526.87461538462</v>
      </c>
      <c r="DT496">
        <v>23.0177307692308</v>
      </c>
      <c r="DU496">
        <v>21.1505384615385</v>
      </c>
      <c r="DV496">
        <v>1481.56</v>
      </c>
      <c r="DW496">
        <v>22.6225769230769</v>
      </c>
      <c r="DX496">
        <v>500.017153846154</v>
      </c>
      <c r="DY496">
        <v>90.5836846153846</v>
      </c>
      <c r="DZ496">
        <v>0.0276149615384615</v>
      </c>
      <c r="EA496">
        <v>29.6374153846154</v>
      </c>
      <c r="EB496">
        <v>30.0096538461538</v>
      </c>
      <c r="EC496">
        <v>999.9</v>
      </c>
      <c r="ED496">
        <v>0</v>
      </c>
      <c r="EE496">
        <v>0</v>
      </c>
      <c r="EF496">
        <v>9996.39615384616</v>
      </c>
      <c r="EG496">
        <v>0</v>
      </c>
      <c r="EH496">
        <v>9.2099</v>
      </c>
      <c r="EI496">
        <v>-37.9145692307692</v>
      </c>
      <c r="EJ496">
        <v>1524.03923076923</v>
      </c>
      <c r="EK496">
        <v>1559.86692307692</v>
      </c>
      <c r="EL496">
        <v>1.86720307692308</v>
      </c>
      <c r="EM496">
        <v>1526.87461538462</v>
      </c>
      <c r="EN496">
        <v>21.1505384615385</v>
      </c>
      <c r="EO496">
        <v>2.08503076923077</v>
      </c>
      <c r="EP496">
        <v>1.91589307692308</v>
      </c>
      <c r="EQ496">
        <v>18.1052769230769</v>
      </c>
      <c r="ER496">
        <v>16.7658615384615</v>
      </c>
      <c r="ES496">
        <v>2000.01538461538</v>
      </c>
      <c r="ET496">
        <v>0.979993615384615</v>
      </c>
      <c r="EU496">
        <v>0.0200065307692308</v>
      </c>
      <c r="EV496">
        <v>0</v>
      </c>
      <c r="EW496">
        <v>482.823384615385</v>
      </c>
      <c r="EX496">
        <v>5.00016</v>
      </c>
      <c r="EY496">
        <v>9810.57461538462</v>
      </c>
      <c r="EZ496">
        <v>18234.2923076923</v>
      </c>
      <c r="FA496">
        <v>48.4709230769231</v>
      </c>
      <c r="FB496">
        <v>48.937</v>
      </c>
      <c r="FC496">
        <v>48.8653076923077</v>
      </c>
      <c r="FD496">
        <v>48.625</v>
      </c>
      <c r="FE496">
        <v>50.312</v>
      </c>
      <c r="FF496">
        <v>1955.10538461538</v>
      </c>
      <c r="FG496">
        <v>39.91</v>
      </c>
      <c r="FH496">
        <v>0</v>
      </c>
      <c r="FI496">
        <v>1759259475.4</v>
      </c>
      <c r="FJ496">
        <v>0</v>
      </c>
      <c r="FK496">
        <v>482.9054</v>
      </c>
      <c r="FL496">
        <v>-0.235230767220972</v>
      </c>
      <c r="FM496">
        <v>8.01692305640779</v>
      </c>
      <c r="FN496">
        <v>9810.6676</v>
      </c>
      <c r="FO496">
        <v>15</v>
      </c>
      <c r="FP496">
        <v>0</v>
      </c>
      <c r="FQ496" t="s">
        <v>439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-38.0518</v>
      </c>
      <c r="GD496">
        <v>6.857735064935</v>
      </c>
      <c r="GE496">
        <v>1.00528065211851</v>
      </c>
      <c r="GF496">
        <v>0</v>
      </c>
      <c r="GG496">
        <v>482.840970588235</v>
      </c>
      <c r="GH496">
        <v>0.483621082848647</v>
      </c>
      <c r="GI496">
        <v>0.185563765050329</v>
      </c>
      <c r="GJ496">
        <v>-1</v>
      </c>
      <c r="GK496">
        <v>1.86883619047619</v>
      </c>
      <c r="GL496">
        <v>-0.0433807792207769</v>
      </c>
      <c r="GM496">
        <v>0.0046723405740495</v>
      </c>
      <c r="GN496">
        <v>1</v>
      </c>
      <c r="GO496">
        <v>1</v>
      </c>
      <c r="GP496">
        <v>2</v>
      </c>
      <c r="GQ496" t="s">
        <v>440</v>
      </c>
      <c r="GR496">
        <v>3.12534</v>
      </c>
      <c r="GS496">
        <v>2.653</v>
      </c>
      <c r="GT496">
        <v>0.213787</v>
      </c>
      <c r="GU496">
        <v>0.217199</v>
      </c>
      <c r="GV496">
        <v>0.0986819</v>
      </c>
      <c r="GW496">
        <v>0.0935512</v>
      </c>
      <c r="GX496">
        <v>20200</v>
      </c>
      <c r="GY496">
        <v>19124.6</v>
      </c>
      <c r="GZ496">
        <v>22974.1</v>
      </c>
      <c r="HA496">
        <v>23785.5</v>
      </c>
      <c r="HB496">
        <v>35290.9</v>
      </c>
      <c r="HC496">
        <v>35694.4</v>
      </c>
      <c r="HD496">
        <v>41408.1</v>
      </c>
      <c r="HE496">
        <v>42411.7</v>
      </c>
      <c r="HF496">
        <v>1.9107</v>
      </c>
      <c r="HG496">
        <v>1.81445</v>
      </c>
      <c r="HH496">
        <v>0.173323</v>
      </c>
      <c r="HI496">
        <v>0</v>
      </c>
      <c r="HJ496">
        <v>27.175</v>
      </c>
      <c r="HK496">
        <v>999.9</v>
      </c>
      <c r="HL496">
        <v>53.516</v>
      </c>
      <c r="HM496">
        <v>29.96</v>
      </c>
      <c r="HN496">
        <v>25.1122</v>
      </c>
      <c r="HO496">
        <v>54.7296</v>
      </c>
      <c r="HP496">
        <v>42.6122</v>
      </c>
      <c r="HQ496">
        <v>1</v>
      </c>
      <c r="HR496">
        <v>0.0135925</v>
      </c>
      <c r="HS496">
        <v>0.417704</v>
      </c>
      <c r="HT496">
        <v>20.2172</v>
      </c>
      <c r="HU496">
        <v>5.23361</v>
      </c>
      <c r="HV496">
        <v>11.992</v>
      </c>
      <c r="HW496">
        <v>4.9558</v>
      </c>
      <c r="HX496">
        <v>3.30395</v>
      </c>
      <c r="HY496">
        <v>52.5</v>
      </c>
      <c r="HZ496">
        <v>9999</v>
      </c>
      <c r="IA496">
        <v>9999</v>
      </c>
      <c r="IB496">
        <v>9999</v>
      </c>
      <c r="IC496">
        <v>1.86849</v>
      </c>
      <c r="ID496">
        <v>1.86417</v>
      </c>
      <c r="IE496">
        <v>1.8718</v>
      </c>
      <c r="IF496">
        <v>1.86264</v>
      </c>
      <c r="IG496">
        <v>1.86205</v>
      </c>
      <c r="IH496">
        <v>1.86857</v>
      </c>
      <c r="II496">
        <v>1.85867</v>
      </c>
      <c r="IJ496">
        <v>1.86508</v>
      </c>
      <c r="IK496">
        <v>5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7.44</v>
      </c>
      <c r="IY496">
        <v>0.3951</v>
      </c>
      <c r="IZ496">
        <v>3.97360106167472</v>
      </c>
      <c r="JA496">
        <v>0.00378919108122332</v>
      </c>
      <c r="JB496">
        <v>-1.39025892724049e-06</v>
      </c>
      <c r="JC496">
        <v>2.66215117939144e-10</v>
      </c>
      <c r="JD496">
        <v>0.0716792814121334</v>
      </c>
      <c r="JE496">
        <v>0.00926075309058177</v>
      </c>
      <c r="JF496">
        <v>8.50568971851429e-05</v>
      </c>
      <c r="JG496">
        <v>6.08600627940814e-06</v>
      </c>
      <c r="JH496">
        <v>1</v>
      </c>
      <c r="JI496">
        <v>1927</v>
      </c>
      <c r="JJ496">
        <v>1</v>
      </c>
      <c r="JK496">
        <v>28</v>
      </c>
      <c r="JL496">
        <v>29320991.1</v>
      </c>
      <c r="JM496">
        <v>29320991.1</v>
      </c>
      <c r="JN496">
        <v>2.99561</v>
      </c>
      <c r="JO496">
        <v>2.33398</v>
      </c>
      <c r="JP496">
        <v>1.4978</v>
      </c>
      <c r="JQ496">
        <v>2.32666</v>
      </c>
      <c r="JR496">
        <v>1.54419</v>
      </c>
      <c r="JS496">
        <v>2.33032</v>
      </c>
      <c r="JT496">
        <v>35.3596</v>
      </c>
      <c r="JU496">
        <v>24.14</v>
      </c>
      <c r="JV496">
        <v>18</v>
      </c>
      <c r="JW496">
        <v>546.594</v>
      </c>
      <c r="JX496">
        <v>428.318</v>
      </c>
      <c r="JY496">
        <v>26.0638</v>
      </c>
      <c r="JZ496">
        <v>27.7004</v>
      </c>
      <c r="KA496">
        <v>30.0001</v>
      </c>
      <c r="KB496">
        <v>27.5611</v>
      </c>
      <c r="KC496">
        <v>27.5817</v>
      </c>
      <c r="KD496">
        <v>59.9507</v>
      </c>
      <c r="KE496">
        <v>28.5088</v>
      </c>
      <c r="KF496">
        <v>46.1658</v>
      </c>
      <c r="KG496">
        <v>26.0612</v>
      </c>
      <c r="KH496">
        <v>1572.1</v>
      </c>
      <c r="KI496">
        <v>21.1189</v>
      </c>
      <c r="KJ496">
        <v>92.8147</v>
      </c>
      <c r="KK496">
        <v>98.8473</v>
      </c>
    </row>
    <row r="497" spans="1:297">
      <c r="A497">
        <v>481</v>
      </c>
      <c r="B497">
        <v>1759259473</v>
      </c>
      <c r="C497">
        <v>9632</v>
      </c>
      <c r="D497" t="s">
        <v>1408</v>
      </c>
      <c r="E497" t="s">
        <v>1409</v>
      </c>
      <c r="F497">
        <v>5</v>
      </c>
      <c r="G497" t="s">
        <v>1221</v>
      </c>
      <c r="H497" t="s">
        <v>436</v>
      </c>
      <c r="I497">
        <v>1759259464.84615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1593.05567752445</v>
      </c>
      <c r="AK497">
        <v>1564.34666666667</v>
      </c>
      <c r="AL497">
        <v>3.51540803469047</v>
      </c>
      <c r="AM497">
        <v>62.8518572753669</v>
      </c>
      <c r="AN497">
        <f>(AP497 - AO497 + DY497*1E3/(8.314*(EA497+273.15)) * AR497/DX497 * AQ497) * DX497/(100*DL497) * 1000/(1000 - AP497)</f>
        <v>0</v>
      </c>
      <c r="AO497">
        <v>21.154733732186</v>
      </c>
      <c r="AP497">
        <v>23.011986060606</v>
      </c>
      <c r="AQ497">
        <v>-2.41632878136058e-05</v>
      </c>
      <c r="AR497">
        <v>103.925348204212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2.44</v>
      </c>
      <c r="DM497">
        <v>0.5</v>
      </c>
      <c r="DN497" t="s">
        <v>438</v>
      </c>
      <c r="DO497">
        <v>2</v>
      </c>
      <c r="DP497" t="b">
        <v>1</v>
      </c>
      <c r="DQ497">
        <v>1759259464.84615</v>
      </c>
      <c r="DR497">
        <v>1505.09461538462</v>
      </c>
      <c r="DS497">
        <v>1543.14615384615</v>
      </c>
      <c r="DT497">
        <v>23.0156307692308</v>
      </c>
      <c r="DU497">
        <v>21.1528</v>
      </c>
      <c r="DV497">
        <v>1497.67230769231</v>
      </c>
      <c r="DW497">
        <v>22.6205153846154</v>
      </c>
      <c r="DX497">
        <v>499.999769230769</v>
      </c>
      <c r="DY497">
        <v>90.5839</v>
      </c>
      <c r="DZ497">
        <v>0.0275162615384615</v>
      </c>
      <c r="EA497">
        <v>29.6369384615385</v>
      </c>
      <c r="EB497">
        <v>30.0114307692308</v>
      </c>
      <c r="EC497">
        <v>999.9</v>
      </c>
      <c r="ED497">
        <v>0</v>
      </c>
      <c r="EE497">
        <v>0</v>
      </c>
      <c r="EF497">
        <v>10001.8330769231</v>
      </c>
      <c r="EG497">
        <v>0</v>
      </c>
      <c r="EH497">
        <v>9.21835307692308</v>
      </c>
      <c r="EI497">
        <v>-38.0504153846154</v>
      </c>
      <c r="EJ497">
        <v>1540.55153846154</v>
      </c>
      <c r="EK497">
        <v>1576.49384615385</v>
      </c>
      <c r="EL497">
        <v>1.86284153846154</v>
      </c>
      <c r="EM497">
        <v>1543.14615384615</v>
      </c>
      <c r="EN497">
        <v>21.1528</v>
      </c>
      <c r="EO497">
        <v>2.08484615384615</v>
      </c>
      <c r="EP497">
        <v>1.91610307692308</v>
      </c>
      <c r="EQ497">
        <v>18.1038769230769</v>
      </c>
      <c r="ER497">
        <v>16.7675769230769</v>
      </c>
      <c r="ES497">
        <v>1999.97</v>
      </c>
      <c r="ET497">
        <v>0.979993307692308</v>
      </c>
      <c r="EU497">
        <v>0.0200069615384615</v>
      </c>
      <c r="EV497">
        <v>0</v>
      </c>
      <c r="EW497">
        <v>482.841153846154</v>
      </c>
      <c r="EX497">
        <v>5.00016</v>
      </c>
      <c r="EY497">
        <v>9810.60076923077</v>
      </c>
      <c r="EZ497">
        <v>18233.8692307692</v>
      </c>
      <c r="FA497">
        <v>48.4709230769231</v>
      </c>
      <c r="FB497">
        <v>48.937</v>
      </c>
      <c r="FC497">
        <v>48.8701538461538</v>
      </c>
      <c r="FD497">
        <v>48.625</v>
      </c>
      <c r="FE497">
        <v>50.3072307692308</v>
      </c>
      <c r="FF497">
        <v>1955.06</v>
      </c>
      <c r="FG497">
        <v>39.91</v>
      </c>
      <c r="FH497">
        <v>0</v>
      </c>
      <c r="FI497">
        <v>1759259480.2</v>
      </c>
      <c r="FJ497">
        <v>0</v>
      </c>
      <c r="FK497">
        <v>482.87888</v>
      </c>
      <c r="FL497">
        <v>-0.898461534579628</v>
      </c>
      <c r="FM497">
        <v>1.05230768183017</v>
      </c>
      <c r="FN497">
        <v>9810.8512</v>
      </c>
      <c r="FO497">
        <v>15</v>
      </c>
      <c r="FP497">
        <v>0</v>
      </c>
      <c r="FQ497" t="s">
        <v>439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-38.25442</v>
      </c>
      <c r="GD497">
        <v>-0.20922406015032</v>
      </c>
      <c r="GE497">
        <v>1.1885446733716</v>
      </c>
      <c r="GF497">
        <v>1</v>
      </c>
      <c r="GG497">
        <v>482.864382352941</v>
      </c>
      <c r="GH497">
        <v>-0.0798930449623665</v>
      </c>
      <c r="GI497">
        <v>0.193411328627673</v>
      </c>
      <c r="GJ497">
        <v>-1</v>
      </c>
      <c r="GK497">
        <v>1.8648285</v>
      </c>
      <c r="GL497">
        <v>-0.0487249624060167</v>
      </c>
      <c r="GM497">
        <v>0.00494399865999173</v>
      </c>
      <c r="GN497">
        <v>1</v>
      </c>
      <c r="GO497">
        <v>2</v>
      </c>
      <c r="GP497">
        <v>2</v>
      </c>
      <c r="GQ497" t="s">
        <v>642</v>
      </c>
      <c r="GR497">
        <v>3.12531</v>
      </c>
      <c r="GS497">
        <v>2.6533</v>
      </c>
      <c r="GT497">
        <v>0.215229</v>
      </c>
      <c r="GU497">
        <v>0.218564</v>
      </c>
      <c r="GV497">
        <v>0.0986724</v>
      </c>
      <c r="GW497">
        <v>0.0935565</v>
      </c>
      <c r="GX497">
        <v>20162.9</v>
      </c>
      <c r="GY497">
        <v>19091.1</v>
      </c>
      <c r="GZ497">
        <v>22974</v>
      </c>
      <c r="HA497">
        <v>23785.4</v>
      </c>
      <c r="HB497">
        <v>35291.3</v>
      </c>
      <c r="HC497">
        <v>35694.2</v>
      </c>
      <c r="HD497">
        <v>41408</v>
      </c>
      <c r="HE497">
        <v>42411.6</v>
      </c>
      <c r="HF497">
        <v>1.91077</v>
      </c>
      <c r="HG497">
        <v>1.81443</v>
      </c>
      <c r="HH497">
        <v>0.173293</v>
      </c>
      <c r="HI497">
        <v>0</v>
      </c>
      <c r="HJ497">
        <v>27.1742</v>
      </c>
      <c r="HK497">
        <v>999.9</v>
      </c>
      <c r="HL497">
        <v>53.516</v>
      </c>
      <c r="HM497">
        <v>29.96</v>
      </c>
      <c r="HN497">
        <v>25.1144</v>
      </c>
      <c r="HO497">
        <v>54.4396</v>
      </c>
      <c r="HP497">
        <v>42.6402</v>
      </c>
      <c r="HQ497">
        <v>1</v>
      </c>
      <c r="HR497">
        <v>0.0137246</v>
      </c>
      <c r="HS497">
        <v>0.460964</v>
      </c>
      <c r="HT497">
        <v>20.217</v>
      </c>
      <c r="HU497">
        <v>5.23271</v>
      </c>
      <c r="HV497">
        <v>11.992</v>
      </c>
      <c r="HW497">
        <v>4.95565</v>
      </c>
      <c r="HX497">
        <v>3.3039</v>
      </c>
      <c r="HY497">
        <v>52.5</v>
      </c>
      <c r="HZ497">
        <v>9999</v>
      </c>
      <c r="IA497">
        <v>9999</v>
      </c>
      <c r="IB497">
        <v>9999</v>
      </c>
      <c r="IC497">
        <v>1.86853</v>
      </c>
      <c r="ID497">
        <v>1.86418</v>
      </c>
      <c r="IE497">
        <v>1.87181</v>
      </c>
      <c r="IF497">
        <v>1.86264</v>
      </c>
      <c r="IG497">
        <v>1.86205</v>
      </c>
      <c r="IH497">
        <v>1.86853</v>
      </c>
      <c r="II497">
        <v>1.85867</v>
      </c>
      <c r="IJ497">
        <v>1.86508</v>
      </c>
      <c r="IK497">
        <v>5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7.47</v>
      </c>
      <c r="IY497">
        <v>0.3951</v>
      </c>
      <c r="IZ497">
        <v>3.97360106167472</v>
      </c>
      <c r="JA497">
        <v>0.00378919108122332</v>
      </c>
      <c r="JB497">
        <v>-1.39025892724049e-06</v>
      </c>
      <c r="JC497">
        <v>2.66215117939144e-10</v>
      </c>
      <c r="JD497">
        <v>0.0716792814121334</v>
      </c>
      <c r="JE497">
        <v>0.00926075309058177</v>
      </c>
      <c r="JF497">
        <v>8.50568971851429e-05</v>
      </c>
      <c r="JG497">
        <v>6.08600627940814e-06</v>
      </c>
      <c r="JH497">
        <v>1</v>
      </c>
      <c r="JI497">
        <v>1927</v>
      </c>
      <c r="JJ497">
        <v>1</v>
      </c>
      <c r="JK497">
        <v>28</v>
      </c>
      <c r="JL497">
        <v>29320991.2</v>
      </c>
      <c r="JM497">
        <v>29320991.2</v>
      </c>
      <c r="JN497">
        <v>3.02368</v>
      </c>
      <c r="JO497">
        <v>2.33765</v>
      </c>
      <c r="JP497">
        <v>1.4978</v>
      </c>
      <c r="JQ497">
        <v>2.32544</v>
      </c>
      <c r="JR497">
        <v>1.54419</v>
      </c>
      <c r="JS497">
        <v>2.27417</v>
      </c>
      <c r="JT497">
        <v>35.3365</v>
      </c>
      <c r="JU497">
        <v>24.1313</v>
      </c>
      <c r="JV497">
        <v>18</v>
      </c>
      <c r="JW497">
        <v>546.66</v>
      </c>
      <c r="JX497">
        <v>428.306</v>
      </c>
      <c r="JY497">
        <v>26.0612</v>
      </c>
      <c r="JZ497">
        <v>27.7025</v>
      </c>
      <c r="KA497">
        <v>30.0003</v>
      </c>
      <c r="KB497">
        <v>27.5631</v>
      </c>
      <c r="KC497">
        <v>27.582</v>
      </c>
      <c r="KD497">
        <v>60.5035</v>
      </c>
      <c r="KE497">
        <v>28.5088</v>
      </c>
      <c r="KF497">
        <v>46.1658</v>
      </c>
      <c r="KG497">
        <v>26.0528</v>
      </c>
      <c r="KH497">
        <v>1592.35</v>
      </c>
      <c r="KI497">
        <v>21.1189</v>
      </c>
      <c r="KJ497">
        <v>92.8144</v>
      </c>
      <c r="KK497">
        <v>98.8469</v>
      </c>
    </row>
    <row r="498" spans="1:297">
      <c r="A498">
        <v>482</v>
      </c>
      <c r="B498">
        <v>1759259478</v>
      </c>
      <c r="C498">
        <v>9637</v>
      </c>
      <c r="D498" t="s">
        <v>1410</v>
      </c>
      <c r="E498" t="s">
        <v>1411</v>
      </c>
      <c r="F498">
        <v>5</v>
      </c>
      <c r="G498" t="s">
        <v>1221</v>
      </c>
      <c r="H498" t="s">
        <v>436</v>
      </c>
      <c r="I498">
        <v>1759259469.84615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1609.76309534133</v>
      </c>
      <c r="AK498">
        <v>1581.35915151515</v>
      </c>
      <c r="AL498">
        <v>3.41634708220968</v>
      </c>
      <c r="AM498">
        <v>62.8518572753669</v>
      </c>
      <c r="AN498">
        <f>(AP498 - AO498 + DY498*1E3/(8.314*(EA498+273.15)) * AR498/DX498 * AQ498) * DX498/(100*DL498) * 1000/(1000 - AP498)</f>
        <v>0</v>
      </c>
      <c r="AO498">
        <v>21.1575640727769</v>
      </c>
      <c r="AP498">
        <v>23.0143133333333</v>
      </c>
      <c r="AQ498">
        <v>4.9213036563729e-06</v>
      </c>
      <c r="AR498">
        <v>103.925348204212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2.44</v>
      </c>
      <c r="DM498">
        <v>0.5</v>
      </c>
      <c r="DN498" t="s">
        <v>438</v>
      </c>
      <c r="DO498">
        <v>2</v>
      </c>
      <c r="DP498" t="b">
        <v>1</v>
      </c>
      <c r="DQ498">
        <v>1759259469.84615</v>
      </c>
      <c r="DR498">
        <v>1521.26076923077</v>
      </c>
      <c r="DS498">
        <v>1559.61538461538</v>
      </c>
      <c r="DT498">
        <v>23.0146153846154</v>
      </c>
      <c r="DU498">
        <v>21.1551384615385</v>
      </c>
      <c r="DV498">
        <v>1513.81384615385</v>
      </c>
      <c r="DW498">
        <v>22.6195153846154</v>
      </c>
      <c r="DX498">
        <v>499.979692307692</v>
      </c>
      <c r="DY498">
        <v>90.5835307692308</v>
      </c>
      <c r="DZ498">
        <v>0.0275482923076923</v>
      </c>
      <c r="EA498">
        <v>29.6368076923077</v>
      </c>
      <c r="EB498">
        <v>30.009</v>
      </c>
      <c r="EC498">
        <v>999.9</v>
      </c>
      <c r="ED498">
        <v>0</v>
      </c>
      <c r="EE498">
        <v>0</v>
      </c>
      <c r="EF498">
        <v>10005.0046153846</v>
      </c>
      <c r="EG498">
        <v>0</v>
      </c>
      <c r="EH498">
        <v>9.21706923076923</v>
      </c>
      <c r="EI498">
        <v>-38.3547538461538</v>
      </c>
      <c r="EJ498">
        <v>1557.09615384615</v>
      </c>
      <c r="EK498">
        <v>1593.32230769231</v>
      </c>
      <c r="EL498">
        <v>1.85948307692308</v>
      </c>
      <c r="EM498">
        <v>1559.61538461538</v>
      </c>
      <c r="EN498">
        <v>21.1551384615385</v>
      </c>
      <c r="EO498">
        <v>2.08474538461538</v>
      </c>
      <c r="EP498">
        <v>1.91630769230769</v>
      </c>
      <c r="EQ498">
        <v>18.1031153846154</v>
      </c>
      <c r="ER498">
        <v>16.7692538461538</v>
      </c>
      <c r="ES498">
        <v>1999.96692307692</v>
      </c>
      <c r="ET498">
        <v>0.979993307692308</v>
      </c>
      <c r="EU498">
        <v>0.0200069538461538</v>
      </c>
      <c r="EV498">
        <v>0</v>
      </c>
      <c r="EW498">
        <v>482.798230769231</v>
      </c>
      <c r="EX498">
        <v>5.00016</v>
      </c>
      <c r="EY498">
        <v>9810.68230769231</v>
      </c>
      <c r="EZ498">
        <v>18233.8461538462</v>
      </c>
      <c r="FA498">
        <v>48.4660769230769</v>
      </c>
      <c r="FB498">
        <v>48.937</v>
      </c>
      <c r="FC498">
        <v>48.8653076923077</v>
      </c>
      <c r="FD498">
        <v>48.625</v>
      </c>
      <c r="FE498">
        <v>50.3072307692308</v>
      </c>
      <c r="FF498">
        <v>1955.05692307692</v>
      </c>
      <c r="FG498">
        <v>39.91</v>
      </c>
      <c r="FH498">
        <v>0</v>
      </c>
      <c r="FI498">
        <v>1759259485.6</v>
      </c>
      <c r="FJ498">
        <v>0</v>
      </c>
      <c r="FK498">
        <v>482.829846153846</v>
      </c>
      <c r="FL498">
        <v>-0.20218802901744</v>
      </c>
      <c r="FM498">
        <v>-5.04478636981998</v>
      </c>
      <c r="FN498">
        <v>9810.90384615385</v>
      </c>
      <c r="FO498">
        <v>15</v>
      </c>
      <c r="FP498">
        <v>0</v>
      </c>
      <c r="FQ498" t="s">
        <v>439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-38.2506619047619</v>
      </c>
      <c r="GD498">
        <v>-6.14915064935064</v>
      </c>
      <c r="GE498">
        <v>1.17599861899667</v>
      </c>
      <c r="GF498">
        <v>0</v>
      </c>
      <c r="GG498">
        <v>482.861117647059</v>
      </c>
      <c r="GH498">
        <v>-0.520030553985774</v>
      </c>
      <c r="GI498">
        <v>0.1781547187313</v>
      </c>
      <c r="GJ498">
        <v>-1</v>
      </c>
      <c r="GK498">
        <v>1.86133666666667</v>
      </c>
      <c r="GL498">
        <v>-0.0406379220779229</v>
      </c>
      <c r="GM498">
        <v>0.00434714611729115</v>
      </c>
      <c r="GN498">
        <v>1</v>
      </c>
      <c r="GO498">
        <v>1</v>
      </c>
      <c r="GP498">
        <v>2</v>
      </c>
      <c r="GQ498" t="s">
        <v>440</v>
      </c>
      <c r="GR498">
        <v>3.12551</v>
      </c>
      <c r="GS498">
        <v>2.65333</v>
      </c>
      <c r="GT498">
        <v>0.216662</v>
      </c>
      <c r="GU498">
        <v>0.220076</v>
      </c>
      <c r="GV498">
        <v>0.098675</v>
      </c>
      <c r="GW498">
        <v>0.0935659</v>
      </c>
      <c r="GX498">
        <v>20125.9</v>
      </c>
      <c r="GY498">
        <v>19053.7</v>
      </c>
      <c r="GZ498">
        <v>22973.8</v>
      </c>
      <c r="HA498">
        <v>23784.9</v>
      </c>
      <c r="HB498">
        <v>35290.9</v>
      </c>
      <c r="HC498">
        <v>35693.5</v>
      </c>
      <c r="HD498">
        <v>41407.4</v>
      </c>
      <c r="HE498">
        <v>42411.1</v>
      </c>
      <c r="HF498">
        <v>1.91118</v>
      </c>
      <c r="HG498">
        <v>1.81415</v>
      </c>
      <c r="HH498">
        <v>0.172511</v>
      </c>
      <c r="HI498">
        <v>0</v>
      </c>
      <c r="HJ498">
        <v>27.1742</v>
      </c>
      <c r="HK498">
        <v>999.9</v>
      </c>
      <c r="HL498">
        <v>53.516</v>
      </c>
      <c r="HM498">
        <v>29.96</v>
      </c>
      <c r="HN498">
        <v>25.113</v>
      </c>
      <c r="HO498">
        <v>54.0896</v>
      </c>
      <c r="HP498">
        <v>42.4599</v>
      </c>
      <c r="HQ498">
        <v>1</v>
      </c>
      <c r="HR498">
        <v>0.0138796</v>
      </c>
      <c r="HS498">
        <v>0.457416</v>
      </c>
      <c r="HT498">
        <v>20.2171</v>
      </c>
      <c r="HU498">
        <v>5.23346</v>
      </c>
      <c r="HV498">
        <v>11.992</v>
      </c>
      <c r="HW498">
        <v>4.95575</v>
      </c>
      <c r="HX498">
        <v>3.304</v>
      </c>
      <c r="HY498">
        <v>52.5</v>
      </c>
      <c r="HZ498">
        <v>9999</v>
      </c>
      <c r="IA498">
        <v>9999</v>
      </c>
      <c r="IB498">
        <v>9999</v>
      </c>
      <c r="IC498">
        <v>1.8685</v>
      </c>
      <c r="ID498">
        <v>1.86417</v>
      </c>
      <c r="IE498">
        <v>1.8718</v>
      </c>
      <c r="IF498">
        <v>1.86264</v>
      </c>
      <c r="IG498">
        <v>1.86205</v>
      </c>
      <c r="IH498">
        <v>1.86857</v>
      </c>
      <c r="II498">
        <v>1.85867</v>
      </c>
      <c r="IJ498">
        <v>1.86508</v>
      </c>
      <c r="IK498">
        <v>5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7.49</v>
      </c>
      <c r="IY498">
        <v>0.3951</v>
      </c>
      <c r="IZ498">
        <v>3.97360106167472</v>
      </c>
      <c r="JA498">
        <v>0.00378919108122332</v>
      </c>
      <c r="JB498">
        <v>-1.39025892724049e-06</v>
      </c>
      <c r="JC498">
        <v>2.66215117939144e-10</v>
      </c>
      <c r="JD498">
        <v>0.0716792814121334</v>
      </c>
      <c r="JE498">
        <v>0.00926075309058177</v>
      </c>
      <c r="JF498">
        <v>8.50568971851429e-05</v>
      </c>
      <c r="JG498">
        <v>6.08600627940814e-06</v>
      </c>
      <c r="JH498">
        <v>1</v>
      </c>
      <c r="JI498">
        <v>1927</v>
      </c>
      <c r="JJ498">
        <v>1</v>
      </c>
      <c r="JK498">
        <v>28</v>
      </c>
      <c r="JL498">
        <v>29320991.3</v>
      </c>
      <c r="JM498">
        <v>29320991.3</v>
      </c>
      <c r="JN498">
        <v>3.04688</v>
      </c>
      <c r="JO498">
        <v>2.34375</v>
      </c>
      <c r="JP498">
        <v>1.4978</v>
      </c>
      <c r="JQ498">
        <v>2.32666</v>
      </c>
      <c r="JR498">
        <v>1.54419</v>
      </c>
      <c r="JS498">
        <v>2.229</v>
      </c>
      <c r="JT498">
        <v>35.3596</v>
      </c>
      <c r="JU498">
        <v>24.1225</v>
      </c>
      <c r="JV498">
        <v>18</v>
      </c>
      <c r="JW498">
        <v>546.922</v>
      </c>
      <c r="JX498">
        <v>428.159</v>
      </c>
      <c r="JY498">
        <v>26.0537</v>
      </c>
      <c r="JZ498">
        <v>27.7031</v>
      </c>
      <c r="KA498">
        <v>30.0003</v>
      </c>
      <c r="KB498">
        <v>27.5634</v>
      </c>
      <c r="KC498">
        <v>27.584</v>
      </c>
      <c r="KD498">
        <v>60.9626</v>
      </c>
      <c r="KE498">
        <v>28.5088</v>
      </c>
      <c r="KF498">
        <v>46.1658</v>
      </c>
      <c r="KG498">
        <v>26.0521</v>
      </c>
      <c r="KH498">
        <v>1605.83</v>
      </c>
      <c r="KI498">
        <v>21.1189</v>
      </c>
      <c r="KJ498">
        <v>92.8133</v>
      </c>
      <c r="KK498">
        <v>98.8454</v>
      </c>
    </row>
    <row r="499" spans="1:297">
      <c r="A499">
        <v>483</v>
      </c>
      <c r="B499">
        <v>1759259483</v>
      </c>
      <c r="C499">
        <v>9642</v>
      </c>
      <c r="D499" t="s">
        <v>1412</v>
      </c>
      <c r="E499" t="s">
        <v>1413</v>
      </c>
      <c r="F499">
        <v>5</v>
      </c>
      <c r="G499" t="s">
        <v>1221</v>
      </c>
      <c r="H499" t="s">
        <v>436</v>
      </c>
      <c r="I499">
        <v>1759259474.84615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1628.11558579016</v>
      </c>
      <c r="AK499">
        <v>1599.3283030303</v>
      </c>
      <c r="AL499">
        <v>3.56027464804049</v>
      </c>
      <c r="AM499">
        <v>62.8518572753669</v>
      </c>
      <c r="AN499">
        <f>(AP499 - AO499 + DY499*1E3/(8.314*(EA499+273.15)) * AR499/DX499 * AQ499) * DX499/(100*DL499) * 1000/(1000 - AP499)</f>
        <v>0</v>
      </c>
      <c r="AO499">
        <v>21.160566815001</v>
      </c>
      <c r="AP499">
        <v>23.0123503030303</v>
      </c>
      <c r="AQ499">
        <v>-1.06448408790747e-05</v>
      </c>
      <c r="AR499">
        <v>103.925348204212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2.44</v>
      </c>
      <c r="DM499">
        <v>0.5</v>
      </c>
      <c r="DN499" t="s">
        <v>438</v>
      </c>
      <c r="DO499">
        <v>2</v>
      </c>
      <c r="DP499" t="b">
        <v>1</v>
      </c>
      <c r="DQ499">
        <v>1759259474.84615</v>
      </c>
      <c r="DR499">
        <v>1537.93307692308</v>
      </c>
      <c r="DS499">
        <v>1577.09230769231</v>
      </c>
      <c r="DT499">
        <v>23.0138538461538</v>
      </c>
      <c r="DU499">
        <v>21.1577230769231</v>
      </c>
      <c r="DV499">
        <v>1530.46230769231</v>
      </c>
      <c r="DW499">
        <v>22.6187692307692</v>
      </c>
      <c r="DX499">
        <v>500.016923076923</v>
      </c>
      <c r="DY499">
        <v>90.5832769230769</v>
      </c>
      <c r="DZ499">
        <v>0.0275071384615385</v>
      </c>
      <c r="EA499">
        <v>29.6359769230769</v>
      </c>
      <c r="EB499">
        <v>29.9960153846154</v>
      </c>
      <c r="EC499">
        <v>999.9</v>
      </c>
      <c r="ED499">
        <v>0</v>
      </c>
      <c r="EE499">
        <v>0</v>
      </c>
      <c r="EF499">
        <v>10001.4</v>
      </c>
      <c r="EG499">
        <v>0</v>
      </c>
      <c r="EH499">
        <v>9.22156307692308</v>
      </c>
      <c r="EI499">
        <v>-39.1599076923077</v>
      </c>
      <c r="EJ499">
        <v>1574.16</v>
      </c>
      <c r="EK499">
        <v>1611.18153846154</v>
      </c>
      <c r="EL499">
        <v>1.85613538461538</v>
      </c>
      <c r="EM499">
        <v>1577.09230769231</v>
      </c>
      <c r="EN499">
        <v>21.1577230769231</v>
      </c>
      <c r="EO499">
        <v>2.08467</v>
      </c>
      <c r="EP499">
        <v>1.91653615384615</v>
      </c>
      <c r="EQ499">
        <v>18.1025384615385</v>
      </c>
      <c r="ER499">
        <v>16.7711384615385</v>
      </c>
      <c r="ES499">
        <v>1999.98615384615</v>
      </c>
      <c r="ET499">
        <v>0.979993461538462</v>
      </c>
      <c r="EU499">
        <v>0.0200067384615385</v>
      </c>
      <c r="EV499">
        <v>0</v>
      </c>
      <c r="EW499">
        <v>482.858692307692</v>
      </c>
      <c r="EX499">
        <v>5.00016</v>
      </c>
      <c r="EY499">
        <v>9810.66769230769</v>
      </c>
      <c r="EZ499">
        <v>18234.0230769231</v>
      </c>
      <c r="FA499">
        <v>48.4757692307692</v>
      </c>
      <c r="FB499">
        <v>48.937</v>
      </c>
      <c r="FC499">
        <v>48.8701538461538</v>
      </c>
      <c r="FD499">
        <v>48.625</v>
      </c>
      <c r="FE499">
        <v>50.3072307692308</v>
      </c>
      <c r="FF499">
        <v>1955.07615384615</v>
      </c>
      <c r="FG499">
        <v>39.91</v>
      </c>
      <c r="FH499">
        <v>0</v>
      </c>
      <c r="FI499">
        <v>1759259490.4</v>
      </c>
      <c r="FJ499">
        <v>0</v>
      </c>
      <c r="FK499">
        <v>482.828038461538</v>
      </c>
      <c r="FL499">
        <v>-0.174940168743946</v>
      </c>
      <c r="FM499">
        <v>2.34632474944157</v>
      </c>
      <c r="FN499">
        <v>9810.71269230769</v>
      </c>
      <c r="FO499">
        <v>15</v>
      </c>
      <c r="FP499">
        <v>0</v>
      </c>
      <c r="FQ499" t="s">
        <v>439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-38.595115</v>
      </c>
      <c r="GD499">
        <v>-8.70913533834591</v>
      </c>
      <c r="GE499">
        <v>1.26536904943775</v>
      </c>
      <c r="GF499">
        <v>0</v>
      </c>
      <c r="GG499">
        <v>482.841176470588</v>
      </c>
      <c r="GH499">
        <v>-0.0210542388105851</v>
      </c>
      <c r="GI499">
        <v>0.153849902136933</v>
      </c>
      <c r="GJ499">
        <v>-1</v>
      </c>
      <c r="GK499">
        <v>1.8577405</v>
      </c>
      <c r="GL499">
        <v>-0.0394001503759395</v>
      </c>
      <c r="GM499">
        <v>0.00399318854425885</v>
      </c>
      <c r="GN499">
        <v>1</v>
      </c>
      <c r="GO499">
        <v>1</v>
      </c>
      <c r="GP499">
        <v>2</v>
      </c>
      <c r="GQ499" t="s">
        <v>440</v>
      </c>
      <c r="GR499">
        <v>3.12521</v>
      </c>
      <c r="GS499">
        <v>2.65282</v>
      </c>
      <c r="GT499">
        <v>0.218098</v>
      </c>
      <c r="GU499">
        <v>0.221341</v>
      </c>
      <c r="GV499">
        <v>0.098667</v>
      </c>
      <c r="GW499">
        <v>0.0935738</v>
      </c>
      <c r="GX499">
        <v>20089</v>
      </c>
      <c r="GY499">
        <v>19023</v>
      </c>
      <c r="GZ499">
        <v>22973.8</v>
      </c>
      <c r="HA499">
        <v>23785</v>
      </c>
      <c r="HB499">
        <v>35291.2</v>
      </c>
      <c r="HC499">
        <v>35693.6</v>
      </c>
      <c r="HD499">
        <v>41407.3</v>
      </c>
      <c r="HE499">
        <v>42411.5</v>
      </c>
      <c r="HF499">
        <v>1.91048</v>
      </c>
      <c r="HG499">
        <v>1.81492</v>
      </c>
      <c r="HH499">
        <v>0.172347</v>
      </c>
      <c r="HI499">
        <v>0</v>
      </c>
      <c r="HJ499">
        <v>27.1734</v>
      </c>
      <c r="HK499">
        <v>999.9</v>
      </c>
      <c r="HL499">
        <v>53.516</v>
      </c>
      <c r="HM499">
        <v>29.96</v>
      </c>
      <c r="HN499">
        <v>25.1137</v>
      </c>
      <c r="HO499">
        <v>53.8896</v>
      </c>
      <c r="HP499">
        <v>42.48</v>
      </c>
      <c r="HQ499">
        <v>1</v>
      </c>
      <c r="HR499">
        <v>0.014159</v>
      </c>
      <c r="HS499">
        <v>0.432674</v>
      </c>
      <c r="HT499">
        <v>20.2172</v>
      </c>
      <c r="HU499">
        <v>5.23316</v>
      </c>
      <c r="HV499">
        <v>11.992</v>
      </c>
      <c r="HW499">
        <v>4.9556</v>
      </c>
      <c r="HX499">
        <v>3.30385</v>
      </c>
      <c r="HY499">
        <v>52.5</v>
      </c>
      <c r="HZ499">
        <v>9999</v>
      </c>
      <c r="IA499">
        <v>9999</v>
      </c>
      <c r="IB499">
        <v>9999</v>
      </c>
      <c r="IC499">
        <v>1.86849</v>
      </c>
      <c r="ID499">
        <v>1.86417</v>
      </c>
      <c r="IE499">
        <v>1.87181</v>
      </c>
      <c r="IF499">
        <v>1.86264</v>
      </c>
      <c r="IG499">
        <v>1.86206</v>
      </c>
      <c r="IH499">
        <v>1.86855</v>
      </c>
      <c r="II499">
        <v>1.85867</v>
      </c>
      <c r="IJ499">
        <v>1.86508</v>
      </c>
      <c r="IK499">
        <v>5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7.51</v>
      </c>
      <c r="IY499">
        <v>0.395</v>
      </c>
      <c r="IZ499">
        <v>3.97360106167472</v>
      </c>
      <c r="JA499">
        <v>0.00378919108122332</v>
      </c>
      <c r="JB499">
        <v>-1.39025892724049e-06</v>
      </c>
      <c r="JC499">
        <v>2.66215117939144e-10</v>
      </c>
      <c r="JD499">
        <v>0.0716792814121334</v>
      </c>
      <c r="JE499">
        <v>0.00926075309058177</v>
      </c>
      <c r="JF499">
        <v>8.50568971851429e-05</v>
      </c>
      <c r="JG499">
        <v>6.08600627940814e-06</v>
      </c>
      <c r="JH499">
        <v>1</v>
      </c>
      <c r="JI499">
        <v>1927</v>
      </c>
      <c r="JJ499">
        <v>1</v>
      </c>
      <c r="JK499">
        <v>28</v>
      </c>
      <c r="JL499">
        <v>29320991.4</v>
      </c>
      <c r="JM499">
        <v>29320991.4</v>
      </c>
      <c r="JN499">
        <v>3.07495</v>
      </c>
      <c r="JO499">
        <v>2.32544</v>
      </c>
      <c r="JP499">
        <v>1.4978</v>
      </c>
      <c r="JQ499">
        <v>2.32666</v>
      </c>
      <c r="JR499">
        <v>1.54419</v>
      </c>
      <c r="JS499">
        <v>2.3584</v>
      </c>
      <c r="JT499">
        <v>35.3365</v>
      </c>
      <c r="JU499">
        <v>24.14</v>
      </c>
      <c r="JV499">
        <v>18</v>
      </c>
      <c r="JW499">
        <v>546.486</v>
      </c>
      <c r="JX499">
        <v>428.617</v>
      </c>
      <c r="JY499">
        <v>26.0523</v>
      </c>
      <c r="JZ499">
        <v>27.7051</v>
      </c>
      <c r="KA499">
        <v>30.0002</v>
      </c>
      <c r="KB499">
        <v>27.5655</v>
      </c>
      <c r="KC499">
        <v>27.5843</v>
      </c>
      <c r="KD499">
        <v>61.5222</v>
      </c>
      <c r="KE499">
        <v>28.5088</v>
      </c>
      <c r="KF499">
        <v>46.1658</v>
      </c>
      <c r="KG499">
        <v>26.0569</v>
      </c>
      <c r="KH499">
        <v>1626.07</v>
      </c>
      <c r="KI499">
        <v>21.1189</v>
      </c>
      <c r="KJ499">
        <v>92.8132</v>
      </c>
      <c r="KK499">
        <v>98.8462</v>
      </c>
    </row>
    <row r="500" spans="1:297">
      <c r="A500">
        <v>484</v>
      </c>
      <c r="B500">
        <v>1759261545</v>
      </c>
      <c r="C500">
        <v>11704</v>
      </c>
      <c r="D500" t="s">
        <v>1414</v>
      </c>
      <c r="E500" t="s">
        <v>1415</v>
      </c>
      <c r="F500">
        <v>5</v>
      </c>
      <c r="G500" t="s">
        <v>1416</v>
      </c>
      <c r="H500" t="s">
        <v>436</v>
      </c>
      <c r="I500">
        <v>1759261536.5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429.568933792771</v>
      </c>
      <c r="AK500">
        <v>426.698715151515</v>
      </c>
      <c r="AL500">
        <v>-0.00138772637668352</v>
      </c>
      <c r="AM500">
        <v>62.8361471586189</v>
      </c>
      <c r="AN500">
        <f>(AP500 - AO500 + DY500*1E3/(8.314*(EA500+273.15)) * AR500/DX500 * AQ500) * DX500/(100*DL500) * 1000/(1000 - AP500)</f>
        <v>0</v>
      </c>
      <c r="AO500">
        <v>22.2219218341953</v>
      </c>
      <c r="AP500">
        <v>22.9034145454545</v>
      </c>
      <c r="AQ500">
        <v>1.49676412627807e-05</v>
      </c>
      <c r="AR500">
        <v>104.043839593422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2.7</v>
      </c>
      <c r="DM500">
        <v>0.5</v>
      </c>
      <c r="DN500" t="s">
        <v>438</v>
      </c>
      <c r="DO500">
        <v>2</v>
      </c>
      <c r="DP500" t="b">
        <v>1</v>
      </c>
      <c r="DQ500">
        <v>1759261536.5</v>
      </c>
      <c r="DR500">
        <v>416.927625</v>
      </c>
      <c r="DS500">
        <v>419.997</v>
      </c>
      <c r="DT500">
        <v>22.89761875</v>
      </c>
      <c r="DU500">
        <v>22.22581875</v>
      </c>
      <c r="DV500">
        <v>411.6111875</v>
      </c>
      <c r="DW500">
        <v>22.50506875</v>
      </c>
      <c r="DX500">
        <v>500.0121875</v>
      </c>
      <c r="DY500">
        <v>90.513875</v>
      </c>
      <c r="DZ500">
        <v>0.029234825</v>
      </c>
      <c r="EA500">
        <v>29.53709375</v>
      </c>
      <c r="EB500">
        <v>30.002525</v>
      </c>
      <c r="EC500">
        <v>999.9</v>
      </c>
      <c r="ED500">
        <v>0</v>
      </c>
      <c r="EE500">
        <v>0</v>
      </c>
      <c r="EF500">
        <v>9999.048125</v>
      </c>
      <c r="EG500">
        <v>0</v>
      </c>
      <c r="EH500">
        <v>9.84861</v>
      </c>
      <c r="EI500">
        <v>-3.06936125</v>
      </c>
      <c r="EJ500">
        <v>426.697875</v>
      </c>
      <c r="EK500">
        <v>429.5439375</v>
      </c>
      <c r="EL500">
        <v>0.671792375</v>
      </c>
      <c r="EM500">
        <v>419.997</v>
      </c>
      <c r="EN500">
        <v>22.22581875</v>
      </c>
      <c r="EO500">
        <v>2.072550625</v>
      </c>
      <c r="EP500">
        <v>2.011745625</v>
      </c>
      <c r="EQ500">
        <v>18.009775</v>
      </c>
      <c r="ER500">
        <v>17.537075</v>
      </c>
      <c r="ES500">
        <v>1999.994375</v>
      </c>
      <c r="ET500">
        <v>0.979994125</v>
      </c>
      <c r="EU500">
        <v>0.02000583125</v>
      </c>
      <c r="EV500">
        <v>0</v>
      </c>
      <c r="EW500">
        <v>341.6708125</v>
      </c>
      <c r="EX500">
        <v>5.00016</v>
      </c>
      <c r="EY500">
        <v>7173.329375</v>
      </c>
      <c r="EZ500">
        <v>18234.10625</v>
      </c>
      <c r="FA500">
        <v>48.85925</v>
      </c>
      <c r="FB500">
        <v>49.308125</v>
      </c>
      <c r="FC500">
        <v>49.25</v>
      </c>
      <c r="FD500">
        <v>49</v>
      </c>
      <c r="FE500">
        <v>50.625</v>
      </c>
      <c r="FF500">
        <v>1955.084375</v>
      </c>
      <c r="FG500">
        <v>39.91</v>
      </c>
      <c r="FH500">
        <v>0</v>
      </c>
      <c r="FI500">
        <v>1759261552.6</v>
      </c>
      <c r="FJ500">
        <v>0</v>
      </c>
      <c r="FK500">
        <v>341.5256</v>
      </c>
      <c r="FL500">
        <v>-3.40184615930542</v>
      </c>
      <c r="FM500">
        <v>-62.3492308500788</v>
      </c>
      <c r="FN500">
        <v>7171.8464</v>
      </c>
      <c r="FO500">
        <v>15</v>
      </c>
      <c r="FP500">
        <v>0</v>
      </c>
      <c r="FQ500" t="s">
        <v>439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-3.05911476190476</v>
      </c>
      <c r="GD500">
        <v>-0.0995018181818167</v>
      </c>
      <c r="GE500">
        <v>0.0327770462103687</v>
      </c>
      <c r="GF500">
        <v>1</v>
      </c>
      <c r="GG500">
        <v>341.774264705882</v>
      </c>
      <c r="GH500">
        <v>-3.11194805310077</v>
      </c>
      <c r="GI500">
        <v>0.352653580129075</v>
      </c>
      <c r="GJ500">
        <v>-1</v>
      </c>
      <c r="GK500">
        <v>0.672777619047619</v>
      </c>
      <c r="GL500">
        <v>0.0139334805194808</v>
      </c>
      <c r="GM500">
        <v>0.00844719022586908</v>
      </c>
      <c r="GN500">
        <v>1</v>
      </c>
      <c r="GO500">
        <v>2</v>
      </c>
      <c r="GP500">
        <v>2</v>
      </c>
      <c r="GQ500" t="s">
        <v>642</v>
      </c>
      <c r="GR500">
        <v>3.12545</v>
      </c>
      <c r="GS500">
        <v>2.65479</v>
      </c>
      <c r="GT500">
        <v>0.088469</v>
      </c>
      <c r="GU500">
        <v>0.0897853</v>
      </c>
      <c r="GV500">
        <v>0.0980704</v>
      </c>
      <c r="GW500">
        <v>0.096627</v>
      </c>
      <c r="GX500">
        <v>23368.3</v>
      </c>
      <c r="GY500">
        <v>22204.1</v>
      </c>
      <c r="GZ500">
        <v>22927.3</v>
      </c>
      <c r="HA500">
        <v>23754</v>
      </c>
      <c r="HB500">
        <v>35242.6</v>
      </c>
      <c r="HC500">
        <v>35521.6</v>
      </c>
      <c r="HD500">
        <v>41334.8</v>
      </c>
      <c r="HE500">
        <v>42363</v>
      </c>
      <c r="HF500">
        <v>1.90058</v>
      </c>
      <c r="HG500">
        <v>1.8005</v>
      </c>
      <c r="HH500">
        <v>0.174884</v>
      </c>
      <c r="HI500">
        <v>0</v>
      </c>
      <c r="HJ500">
        <v>27.1579</v>
      </c>
      <c r="HK500">
        <v>999.9</v>
      </c>
      <c r="HL500">
        <v>56.287</v>
      </c>
      <c r="HM500">
        <v>30.111</v>
      </c>
      <c r="HN500">
        <v>26.6648</v>
      </c>
      <c r="HO500">
        <v>53.8496</v>
      </c>
      <c r="HP500">
        <v>42.496</v>
      </c>
      <c r="HQ500">
        <v>1</v>
      </c>
      <c r="HR500">
        <v>0.0653481</v>
      </c>
      <c r="HS500">
        <v>0.664709</v>
      </c>
      <c r="HT500">
        <v>20.2161</v>
      </c>
      <c r="HU500">
        <v>5.23391</v>
      </c>
      <c r="HV500">
        <v>11.992</v>
      </c>
      <c r="HW500">
        <v>4.95565</v>
      </c>
      <c r="HX500">
        <v>3.30398</v>
      </c>
      <c r="HY500">
        <v>53.1</v>
      </c>
      <c r="HZ500">
        <v>9999</v>
      </c>
      <c r="IA500">
        <v>9999</v>
      </c>
      <c r="IB500">
        <v>9999</v>
      </c>
      <c r="IC500">
        <v>1.86857</v>
      </c>
      <c r="ID500">
        <v>1.86419</v>
      </c>
      <c r="IE500">
        <v>1.87181</v>
      </c>
      <c r="IF500">
        <v>1.86264</v>
      </c>
      <c r="IG500">
        <v>1.86205</v>
      </c>
      <c r="IH500">
        <v>1.86856</v>
      </c>
      <c r="II500">
        <v>1.85867</v>
      </c>
      <c r="IJ500">
        <v>1.86508</v>
      </c>
      <c r="IK500">
        <v>5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5.316</v>
      </c>
      <c r="IY500">
        <v>0.3926</v>
      </c>
      <c r="IZ500">
        <v>3.97360106167472</v>
      </c>
      <c r="JA500">
        <v>0.00378919108122332</v>
      </c>
      <c r="JB500">
        <v>-1.39025892724049e-06</v>
      </c>
      <c r="JC500">
        <v>2.66215117939144e-10</v>
      </c>
      <c r="JD500">
        <v>0.0716792814121334</v>
      </c>
      <c r="JE500">
        <v>0.00926075309058177</v>
      </c>
      <c r="JF500">
        <v>8.50568971851429e-05</v>
      </c>
      <c r="JG500">
        <v>6.08600627940814e-06</v>
      </c>
      <c r="JH500">
        <v>1</v>
      </c>
      <c r="JI500">
        <v>1927</v>
      </c>
      <c r="JJ500">
        <v>1</v>
      </c>
      <c r="JK500">
        <v>28</v>
      </c>
      <c r="JL500">
        <v>29321025.8</v>
      </c>
      <c r="JM500">
        <v>29321025.8</v>
      </c>
      <c r="JN500">
        <v>1.04004</v>
      </c>
      <c r="JO500">
        <v>2.37183</v>
      </c>
      <c r="JP500">
        <v>1.4978</v>
      </c>
      <c r="JQ500">
        <v>2.32666</v>
      </c>
      <c r="JR500">
        <v>1.54419</v>
      </c>
      <c r="JS500">
        <v>2.31445</v>
      </c>
      <c r="JT500">
        <v>35.8944</v>
      </c>
      <c r="JU500">
        <v>24.1488</v>
      </c>
      <c r="JV500">
        <v>18</v>
      </c>
      <c r="JW500">
        <v>546.894</v>
      </c>
      <c r="JX500">
        <v>426.102</v>
      </c>
      <c r="JY500">
        <v>25.7467</v>
      </c>
      <c r="JZ500">
        <v>28.4341</v>
      </c>
      <c r="KA500">
        <v>29.9997</v>
      </c>
      <c r="KB500">
        <v>28.3666</v>
      </c>
      <c r="KC500">
        <v>28.3933</v>
      </c>
      <c r="KD500">
        <v>20.8637</v>
      </c>
      <c r="KE500">
        <v>30.2165</v>
      </c>
      <c r="KF500">
        <v>56.3082</v>
      </c>
      <c r="KG500">
        <v>25.7354</v>
      </c>
      <c r="KH500">
        <v>413.173</v>
      </c>
      <c r="KI500">
        <v>22.2752</v>
      </c>
      <c r="KJ500">
        <v>92.6416</v>
      </c>
      <c r="KK500">
        <v>98.7274</v>
      </c>
    </row>
    <row r="501" spans="1:297">
      <c r="A501">
        <v>485</v>
      </c>
      <c r="B501">
        <v>1759261550</v>
      </c>
      <c r="C501">
        <v>11709</v>
      </c>
      <c r="D501" t="s">
        <v>1417</v>
      </c>
      <c r="E501" t="s">
        <v>1418</v>
      </c>
      <c r="F501">
        <v>5</v>
      </c>
      <c r="G501" t="s">
        <v>1416</v>
      </c>
      <c r="H501" t="s">
        <v>436</v>
      </c>
      <c r="I501">
        <v>1759261541.26667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429.378594609074</v>
      </c>
      <c r="AK501">
        <v>426.653472727273</v>
      </c>
      <c r="AL501">
        <v>-0.00372847490383156</v>
      </c>
      <c r="AM501">
        <v>62.8361471586189</v>
      </c>
      <c r="AN501">
        <f>(AP501 - AO501 + DY501*1E3/(8.314*(EA501+273.15)) * AR501/DX501 * AQ501) * DX501/(100*DL501) * 1000/(1000 - AP501)</f>
        <v>0</v>
      </c>
      <c r="AO501">
        <v>22.2168923148763</v>
      </c>
      <c r="AP501">
        <v>22.8983957575758</v>
      </c>
      <c r="AQ501">
        <v>-2.45008588168639e-05</v>
      </c>
      <c r="AR501">
        <v>104.043839593422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2.7</v>
      </c>
      <c r="DM501">
        <v>0.5</v>
      </c>
      <c r="DN501" t="s">
        <v>438</v>
      </c>
      <c r="DO501">
        <v>2</v>
      </c>
      <c r="DP501" t="b">
        <v>1</v>
      </c>
      <c r="DQ501">
        <v>1759261541.26667</v>
      </c>
      <c r="DR501">
        <v>416.936666666667</v>
      </c>
      <c r="DS501">
        <v>419.914266666667</v>
      </c>
      <c r="DT501">
        <v>22.90028</v>
      </c>
      <c r="DU501">
        <v>22.2218533333333</v>
      </c>
      <c r="DV501">
        <v>411.6202</v>
      </c>
      <c r="DW501">
        <v>22.5076666666667</v>
      </c>
      <c r="DX501">
        <v>500.000133333333</v>
      </c>
      <c r="DY501">
        <v>90.5136533333333</v>
      </c>
      <c r="DZ501">
        <v>0.0291742733333333</v>
      </c>
      <c r="EA501">
        <v>29.5362066666667</v>
      </c>
      <c r="EB501">
        <v>30.0036266666667</v>
      </c>
      <c r="EC501">
        <v>999.9</v>
      </c>
      <c r="ED501">
        <v>0</v>
      </c>
      <c r="EE501">
        <v>0</v>
      </c>
      <c r="EF501">
        <v>10000.7786666667</v>
      </c>
      <c r="EG501">
        <v>0</v>
      </c>
      <c r="EH501">
        <v>9.851206</v>
      </c>
      <c r="EI501">
        <v>-2.97758466666667</v>
      </c>
      <c r="EJ501">
        <v>426.708266666667</v>
      </c>
      <c r="EK501">
        <v>429.457533333333</v>
      </c>
      <c r="EL501">
        <v>0.678409933333333</v>
      </c>
      <c r="EM501">
        <v>419.914266666667</v>
      </c>
      <c r="EN501">
        <v>22.2218533333333</v>
      </c>
      <c r="EO501">
        <v>2.07278666666667</v>
      </c>
      <c r="EP501">
        <v>2.01138266666667</v>
      </c>
      <c r="EQ501">
        <v>18.01158</v>
      </c>
      <c r="ER501">
        <v>17.5342066666667</v>
      </c>
      <c r="ES501">
        <v>1999.99066666667</v>
      </c>
      <c r="ET501">
        <v>0.979994066666667</v>
      </c>
      <c r="EU501">
        <v>0.0200059133333333</v>
      </c>
      <c r="EV501">
        <v>0</v>
      </c>
      <c r="EW501">
        <v>341.371933333333</v>
      </c>
      <c r="EX501">
        <v>5.00016</v>
      </c>
      <c r="EY501">
        <v>7168.446</v>
      </c>
      <c r="EZ501">
        <v>18234.0733333333</v>
      </c>
      <c r="FA501">
        <v>48.8498</v>
      </c>
      <c r="FB501">
        <v>49.2996</v>
      </c>
      <c r="FC501">
        <v>49.25</v>
      </c>
      <c r="FD501">
        <v>49</v>
      </c>
      <c r="FE501">
        <v>50.625</v>
      </c>
      <c r="FF501">
        <v>1955.08066666667</v>
      </c>
      <c r="FG501">
        <v>39.91</v>
      </c>
      <c r="FH501">
        <v>0</v>
      </c>
      <c r="FI501">
        <v>1759261557.4</v>
      </c>
      <c r="FJ501">
        <v>0</v>
      </c>
      <c r="FK501">
        <v>341.23204</v>
      </c>
      <c r="FL501">
        <v>-3.21853845406501</v>
      </c>
      <c r="FM501">
        <v>-60.7330768055995</v>
      </c>
      <c r="FN501">
        <v>7166.9676</v>
      </c>
      <c r="FO501">
        <v>15</v>
      </c>
      <c r="FP501">
        <v>0</v>
      </c>
      <c r="FQ501" t="s">
        <v>439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-3.00405333333333</v>
      </c>
      <c r="GD501">
        <v>1.01777844155844</v>
      </c>
      <c r="GE501">
        <v>0.219511078890236</v>
      </c>
      <c r="GF501">
        <v>0</v>
      </c>
      <c r="GG501">
        <v>341.439558823529</v>
      </c>
      <c r="GH501">
        <v>-3.41223834905929</v>
      </c>
      <c r="GI501">
        <v>0.375011936372893</v>
      </c>
      <c r="GJ501">
        <v>-1</v>
      </c>
      <c r="GK501">
        <v>0.674558571428571</v>
      </c>
      <c r="GL501">
        <v>0.0853512467532465</v>
      </c>
      <c r="GM501">
        <v>0.00896050384728888</v>
      </c>
      <c r="GN501">
        <v>1</v>
      </c>
      <c r="GO501">
        <v>1</v>
      </c>
      <c r="GP501">
        <v>2</v>
      </c>
      <c r="GQ501" t="s">
        <v>440</v>
      </c>
      <c r="GR501">
        <v>3.12555</v>
      </c>
      <c r="GS501">
        <v>2.65487</v>
      </c>
      <c r="GT501">
        <v>0.0884305</v>
      </c>
      <c r="GU501">
        <v>0.0893992</v>
      </c>
      <c r="GV501">
        <v>0.0980657</v>
      </c>
      <c r="GW501">
        <v>0.0966059</v>
      </c>
      <c r="GX501">
        <v>23369.4</v>
      </c>
      <c r="GY501">
        <v>22213.7</v>
      </c>
      <c r="GZ501">
        <v>22927.5</v>
      </c>
      <c r="HA501">
        <v>23754.2</v>
      </c>
      <c r="HB501">
        <v>35243.2</v>
      </c>
      <c r="HC501">
        <v>35522.4</v>
      </c>
      <c r="HD501">
        <v>41335.3</v>
      </c>
      <c r="HE501">
        <v>42362.9</v>
      </c>
      <c r="HF501">
        <v>1.90073</v>
      </c>
      <c r="HG501">
        <v>1.8002</v>
      </c>
      <c r="HH501">
        <v>0.173941</v>
      </c>
      <c r="HI501">
        <v>0</v>
      </c>
      <c r="HJ501">
        <v>27.1632</v>
      </c>
      <c r="HK501">
        <v>999.9</v>
      </c>
      <c r="HL501">
        <v>56.287</v>
      </c>
      <c r="HM501">
        <v>30.111</v>
      </c>
      <c r="HN501">
        <v>26.6646</v>
      </c>
      <c r="HO501">
        <v>54.0696</v>
      </c>
      <c r="HP501">
        <v>42.5481</v>
      </c>
      <c r="HQ501">
        <v>1</v>
      </c>
      <c r="HR501">
        <v>0.0652083</v>
      </c>
      <c r="HS501">
        <v>0.708717</v>
      </c>
      <c r="HT501">
        <v>20.2158</v>
      </c>
      <c r="HU501">
        <v>5.23406</v>
      </c>
      <c r="HV501">
        <v>11.992</v>
      </c>
      <c r="HW501">
        <v>4.9555</v>
      </c>
      <c r="HX501">
        <v>3.30395</v>
      </c>
      <c r="HY501">
        <v>53.1</v>
      </c>
      <c r="HZ501">
        <v>9999</v>
      </c>
      <c r="IA501">
        <v>9999</v>
      </c>
      <c r="IB501">
        <v>9999</v>
      </c>
      <c r="IC501">
        <v>1.86856</v>
      </c>
      <c r="ID501">
        <v>1.86418</v>
      </c>
      <c r="IE501">
        <v>1.87181</v>
      </c>
      <c r="IF501">
        <v>1.86265</v>
      </c>
      <c r="IG501">
        <v>1.86207</v>
      </c>
      <c r="IH501">
        <v>1.86858</v>
      </c>
      <c r="II501">
        <v>1.85867</v>
      </c>
      <c r="IJ501">
        <v>1.86508</v>
      </c>
      <c r="IK501">
        <v>5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5.316</v>
      </c>
      <c r="IY501">
        <v>0.3926</v>
      </c>
      <c r="IZ501">
        <v>3.97360106167472</v>
      </c>
      <c r="JA501">
        <v>0.00378919108122332</v>
      </c>
      <c r="JB501">
        <v>-1.39025892724049e-06</v>
      </c>
      <c r="JC501">
        <v>2.66215117939144e-10</v>
      </c>
      <c r="JD501">
        <v>0.0716792814121334</v>
      </c>
      <c r="JE501">
        <v>0.00926075309058177</v>
      </c>
      <c r="JF501">
        <v>8.50568971851429e-05</v>
      </c>
      <c r="JG501">
        <v>6.08600627940814e-06</v>
      </c>
      <c r="JH501">
        <v>1</v>
      </c>
      <c r="JI501">
        <v>1927</v>
      </c>
      <c r="JJ501">
        <v>1</v>
      </c>
      <c r="JK501">
        <v>28</v>
      </c>
      <c r="JL501">
        <v>29321025.8</v>
      </c>
      <c r="JM501">
        <v>29321025.8</v>
      </c>
      <c r="JN501">
        <v>1.01562</v>
      </c>
      <c r="JO501">
        <v>2.39014</v>
      </c>
      <c r="JP501">
        <v>1.49902</v>
      </c>
      <c r="JQ501">
        <v>2.32666</v>
      </c>
      <c r="JR501">
        <v>1.54419</v>
      </c>
      <c r="JS501">
        <v>2.2644</v>
      </c>
      <c r="JT501">
        <v>35.8944</v>
      </c>
      <c r="JU501">
        <v>24.1313</v>
      </c>
      <c r="JV501">
        <v>18</v>
      </c>
      <c r="JW501">
        <v>546.963</v>
      </c>
      <c r="JX501">
        <v>425.899</v>
      </c>
      <c r="JY501">
        <v>25.74</v>
      </c>
      <c r="JZ501">
        <v>28.4301</v>
      </c>
      <c r="KA501">
        <v>29.9999</v>
      </c>
      <c r="KB501">
        <v>28.3632</v>
      </c>
      <c r="KC501">
        <v>28.3896</v>
      </c>
      <c r="KD501">
        <v>20.3129</v>
      </c>
      <c r="KE501">
        <v>30.2165</v>
      </c>
      <c r="KF501">
        <v>56.3082</v>
      </c>
      <c r="KG501">
        <v>25.7332</v>
      </c>
      <c r="KH501">
        <v>399.569</v>
      </c>
      <c r="KI501">
        <v>22.2752</v>
      </c>
      <c r="KJ501">
        <v>92.6425</v>
      </c>
      <c r="KK501">
        <v>98.7276</v>
      </c>
    </row>
    <row r="502" spans="1:297">
      <c r="A502">
        <v>486</v>
      </c>
      <c r="B502">
        <v>1759261555</v>
      </c>
      <c r="C502">
        <v>11714</v>
      </c>
      <c r="D502" t="s">
        <v>1419</v>
      </c>
      <c r="E502" t="s">
        <v>1420</v>
      </c>
      <c r="F502">
        <v>5</v>
      </c>
      <c r="G502" t="s">
        <v>1416</v>
      </c>
      <c r="H502" t="s">
        <v>436</v>
      </c>
      <c r="I502">
        <v>1759261546.35714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423.823987186945</v>
      </c>
      <c r="AK502">
        <v>423.997466666667</v>
      </c>
      <c r="AL502">
        <v>-0.651643956138457</v>
      </c>
      <c r="AM502">
        <v>62.8361471586189</v>
      </c>
      <c r="AN502">
        <f>(AP502 - AO502 + DY502*1E3/(8.314*(EA502+273.15)) * AR502/DX502 * AQ502) * DX502/(100*DL502) * 1000/(1000 - AP502)</f>
        <v>0</v>
      </c>
      <c r="AO502">
        <v>22.2097481710595</v>
      </c>
      <c r="AP502">
        <v>22.8945133333333</v>
      </c>
      <c r="AQ502">
        <v>-3.15924706655057e-05</v>
      </c>
      <c r="AR502">
        <v>104.043839593422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2.7</v>
      </c>
      <c r="DM502">
        <v>0.5</v>
      </c>
      <c r="DN502" t="s">
        <v>438</v>
      </c>
      <c r="DO502">
        <v>2</v>
      </c>
      <c r="DP502" t="b">
        <v>1</v>
      </c>
      <c r="DQ502">
        <v>1759261546.35714</v>
      </c>
      <c r="DR502">
        <v>416.499214285714</v>
      </c>
      <c r="DS502">
        <v>417.545214285714</v>
      </c>
      <c r="DT502">
        <v>22.9001857142857</v>
      </c>
      <c r="DU502">
        <v>22.2164642857143</v>
      </c>
      <c r="DV502">
        <v>411.183928571429</v>
      </c>
      <c r="DW502">
        <v>22.5075857142857</v>
      </c>
      <c r="DX502">
        <v>499.994857142857</v>
      </c>
      <c r="DY502">
        <v>90.5130214285714</v>
      </c>
      <c r="DZ502">
        <v>0.0291617142857143</v>
      </c>
      <c r="EA502">
        <v>29.5371</v>
      </c>
      <c r="EB502">
        <v>30.0036857142857</v>
      </c>
      <c r="EC502">
        <v>999.9</v>
      </c>
      <c r="ED502">
        <v>0</v>
      </c>
      <c r="EE502">
        <v>0</v>
      </c>
      <c r="EF502">
        <v>10005.8828571429</v>
      </c>
      <c r="EG502">
        <v>0</v>
      </c>
      <c r="EH502">
        <v>9.86033285714286</v>
      </c>
      <c r="EI502">
        <v>-1.04590614285714</v>
      </c>
      <c r="EJ502">
        <v>426.260571428571</v>
      </c>
      <c r="EK502">
        <v>427.032214285714</v>
      </c>
      <c r="EL502">
        <v>0.683709285714286</v>
      </c>
      <c r="EM502">
        <v>417.545214285714</v>
      </c>
      <c r="EN502">
        <v>22.2164642857143</v>
      </c>
      <c r="EO502">
        <v>2.07276571428571</v>
      </c>
      <c r="EP502">
        <v>2.01088071428571</v>
      </c>
      <c r="EQ502">
        <v>18.0114214285714</v>
      </c>
      <c r="ER502">
        <v>17.5302571428571</v>
      </c>
      <c r="ES502">
        <v>2000.00285714286</v>
      </c>
      <c r="ET502">
        <v>0.979994142857143</v>
      </c>
      <c r="EU502">
        <v>0.0200058142857143</v>
      </c>
      <c r="EV502">
        <v>0</v>
      </c>
      <c r="EW502">
        <v>341.133928571429</v>
      </c>
      <c r="EX502">
        <v>5.00016</v>
      </c>
      <c r="EY502">
        <v>7163.31285714286</v>
      </c>
      <c r="EZ502">
        <v>18234.2</v>
      </c>
      <c r="FA502">
        <v>48.83</v>
      </c>
      <c r="FB502">
        <v>49.2898571428571</v>
      </c>
      <c r="FC502">
        <v>49.25</v>
      </c>
      <c r="FD502">
        <v>49</v>
      </c>
      <c r="FE502">
        <v>50.625</v>
      </c>
      <c r="FF502">
        <v>1955.09285714286</v>
      </c>
      <c r="FG502">
        <v>39.91</v>
      </c>
      <c r="FH502">
        <v>0</v>
      </c>
      <c r="FI502">
        <v>1759261562.2</v>
      </c>
      <c r="FJ502">
        <v>0</v>
      </c>
      <c r="FK502">
        <v>341.05108</v>
      </c>
      <c r="FL502">
        <v>-2.99000000553156</v>
      </c>
      <c r="FM502">
        <v>-58.4692307475075</v>
      </c>
      <c r="FN502">
        <v>7162.2024</v>
      </c>
      <c r="FO502">
        <v>15</v>
      </c>
      <c r="FP502">
        <v>0</v>
      </c>
      <c r="FQ502" t="s">
        <v>439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-1.5421789</v>
      </c>
      <c r="GD502">
        <v>21.9226515789474</v>
      </c>
      <c r="GE502">
        <v>2.82304751087753</v>
      </c>
      <c r="GF502">
        <v>0</v>
      </c>
      <c r="GG502">
        <v>341.1955</v>
      </c>
      <c r="GH502">
        <v>-2.64435447146556</v>
      </c>
      <c r="GI502">
        <v>0.312257929772622</v>
      </c>
      <c r="GJ502">
        <v>-1</v>
      </c>
      <c r="GK502">
        <v>0.68172845</v>
      </c>
      <c r="GL502">
        <v>0.0555207067669158</v>
      </c>
      <c r="GM502">
        <v>0.00568381005554373</v>
      </c>
      <c r="GN502">
        <v>1</v>
      </c>
      <c r="GO502">
        <v>1</v>
      </c>
      <c r="GP502">
        <v>2</v>
      </c>
      <c r="GQ502" t="s">
        <v>440</v>
      </c>
      <c r="GR502">
        <v>3.1256</v>
      </c>
      <c r="GS502">
        <v>2.65516</v>
      </c>
      <c r="GT502">
        <v>0.0878007</v>
      </c>
      <c r="GU502">
        <v>0.0873342</v>
      </c>
      <c r="GV502">
        <v>0.0980359</v>
      </c>
      <c r="GW502">
        <v>0.0965856</v>
      </c>
      <c r="GX502">
        <v>23386</v>
      </c>
      <c r="GY502">
        <v>22264.6</v>
      </c>
      <c r="GZ502">
        <v>22927.8</v>
      </c>
      <c r="HA502">
        <v>23754.7</v>
      </c>
      <c r="HB502">
        <v>35244.2</v>
      </c>
      <c r="HC502">
        <v>35523.8</v>
      </c>
      <c r="HD502">
        <v>41335.2</v>
      </c>
      <c r="HE502">
        <v>42363.9</v>
      </c>
      <c r="HF502">
        <v>1.90082</v>
      </c>
      <c r="HG502">
        <v>1.80042</v>
      </c>
      <c r="HH502">
        <v>0.173107</v>
      </c>
      <c r="HI502">
        <v>0</v>
      </c>
      <c r="HJ502">
        <v>27.1678</v>
      </c>
      <c r="HK502">
        <v>999.9</v>
      </c>
      <c r="HL502">
        <v>56.263</v>
      </c>
      <c r="HM502">
        <v>30.111</v>
      </c>
      <c r="HN502">
        <v>26.6541</v>
      </c>
      <c r="HO502">
        <v>53.7196</v>
      </c>
      <c r="HP502">
        <v>42.4199</v>
      </c>
      <c r="HQ502">
        <v>1</v>
      </c>
      <c r="HR502">
        <v>0.0648399</v>
      </c>
      <c r="HS502">
        <v>0.688916</v>
      </c>
      <c r="HT502">
        <v>20.216</v>
      </c>
      <c r="HU502">
        <v>5.23361</v>
      </c>
      <c r="HV502">
        <v>11.992</v>
      </c>
      <c r="HW502">
        <v>4.95555</v>
      </c>
      <c r="HX502">
        <v>3.30395</v>
      </c>
      <c r="HY502">
        <v>53.1</v>
      </c>
      <c r="HZ502">
        <v>9999</v>
      </c>
      <c r="IA502">
        <v>9999</v>
      </c>
      <c r="IB502">
        <v>9999</v>
      </c>
      <c r="IC502">
        <v>1.86853</v>
      </c>
      <c r="ID502">
        <v>1.86418</v>
      </c>
      <c r="IE502">
        <v>1.8718</v>
      </c>
      <c r="IF502">
        <v>1.86266</v>
      </c>
      <c r="IG502">
        <v>1.86207</v>
      </c>
      <c r="IH502">
        <v>1.86856</v>
      </c>
      <c r="II502">
        <v>1.85868</v>
      </c>
      <c r="IJ502">
        <v>1.86508</v>
      </c>
      <c r="IK502">
        <v>5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5.305</v>
      </c>
      <c r="IY502">
        <v>0.3924</v>
      </c>
      <c r="IZ502">
        <v>3.97360106167472</v>
      </c>
      <c r="JA502">
        <v>0.00378919108122332</v>
      </c>
      <c r="JB502">
        <v>-1.39025892724049e-06</v>
      </c>
      <c r="JC502">
        <v>2.66215117939144e-10</v>
      </c>
      <c r="JD502">
        <v>0.0716792814121334</v>
      </c>
      <c r="JE502">
        <v>0.00926075309058177</v>
      </c>
      <c r="JF502">
        <v>8.50568971851429e-05</v>
      </c>
      <c r="JG502">
        <v>6.08600627940814e-06</v>
      </c>
      <c r="JH502">
        <v>1</v>
      </c>
      <c r="JI502">
        <v>1927</v>
      </c>
      <c r="JJ502">
        <v>1</v>
      </c>
      <c r="JK502">
        <v>28</v>
      </c>
      <c r="JL502">
        <v>29321025.9</v>
      </c>
      <c r="JM502">
        <v>29321025.9</v>
      </c>
      <c r="JN502">
        <v>0.986328</v>
      </c>
      <c r="JO502">
        <v>2.37427</v>
      </c>
      <c r="JP502">
        <v>1.4978</v>
      </c>
      <c r="JQ502">
        <v>2.32666</v>
      </c>
      <c r="JR502">
        <v>1.54419</v>
      </c>
      <c r="JS502">
        <v>2.37305</v>
      </c>
      <c r="JT502">
        <v>35.8944</v>
      </c>
      <c r="JU502">
        <v>24.14</v>
      </c>
      <c r="JV502">
        <v>18</v>
      </c>
      <c r="JW502">
        <v>546.998</v>
      </c>
      <c r="JX502">
        <v>426.005</v>
      </c>
      <c r="JY502">
        <v>25.7323</v>
      </c>
      <c r="JZ502">
        <v>28.4258</v>
      </c>
      <c r="KA502">
        <v>29.9998</v>
      </c>
      <c r="KB502">
        <v>28.3596</v>
      </c>
      <c r="KC502">
        <v>28.386</v>
      </c>
      <c r="KD502">
        <v>19.7345</v>
      </c>
      <c r="KE502">
        <v>30.2165</v>
      </c>
      <c r="KF502">
        <v>56.3082</v>
      </c>
      <c r="KG502">
        <v>25.7399</v>
      </c>
      <c r="KH502">
        <v>386.085</v>
      </c>
      <c r="KI502">
        <v>22.2783</v>
      </c>
      <c r="KJ502">
        <v>92.6429</v>
      </c>
      <c r="KK502">
        <v>98.7298</v>
      </c>
    </row>
    <row r="503" spans="1:297">
      <c r="A503">
        <v>487</v>
      </c>
      <c r="B503">
        <v>1759261560</v>
      </c>
      <c r="C503">
        <v>11719</v>
      </c>
      <c r="D503" t="s">
        <v>1421</v>
      </c>
      <c r="E503" t="s">
        <v>1422</v>
      </c>
      <c r="F503">
        <v>5</v>
      </c>
      <c r="G503" t="s">
        <v>1416</v>
      </c>
      <c r="H503" t="s">
        <v>436</v>
      </c>
      <c r="I503">
        <v>1759261551.84615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409.607177779484</v>
      </c>
      <c r="AK503">
        <v>415.191103030303</v>
      </c>
      <c r="AL503">
        <v>-1.90030796134652</v>
      </c>
      <c r="AM503">
        <v>62.8361471586189</v>
      </c>
      <c r="AN503">
        <f>(AP503 - AO503 + DY503*1E3/(8.314*(EA503+273.15)) * AR503/DX503 * AQ503) * DX503/(100*DL503) * 1000/(1000 - AP503)</f>
        <v>0</v>
      </c>
      <c r="AO503">
        <v>22.2038166558011</v>
      </c>
      <c r="AP503">
        <v>22.8862284848485</v>
      </c>
      <c r="AQ503">
        <v>-4.34575447489588e-05</v>
      </c>
      <c r="AR503">
        <v>104.043839593422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2.7</v>
      </c>
      <c r="DM503">
        <v>0.5</v>
      </c>
      <c r="DN503" t="s">
        <v>438</v>
      </c>
      <c r="DO503">
        <v>2</v>
      </c>
      <c r="DP503" t="b">
        <v>1</v>
      </c>
      <c r="DQ503">
        <v>1759261551.84615</v>
      </c>
      <c r="DR503">
        <v>413.925769230769</v>
      </c>
      <c r="DS503">
        <v>410.491615384615</v>
      </c>
      <c r="DT503">
        <v>22.8953692307692</v>
      </c>
      <c r="DU503">
        <v>22.2099538461538</v>
      </c>
      <c r="DV503">
        <v>408.617692307692</v>
      </c>
      <c r="DW503">
        <v>22.5028769230769</v>
      </c>
      <c r="DX503">
        <v>499.997615384615</v>
      </c>
      <c r="DY503">
        <v>90.5116</v>
      </c>
      <c r="DZ503">
        <v>0.0291513769230769</v>
      </c>
      <c r="EA503">
        <v>29.5377615384615</v>
      </c>
      <c r="EB503">
        <v>29.9986692307692</v>
      </c>
      <c r="EC503">
        <v>999.9</v>
      </c>
      <c r="ED503">
        <v>0</v>
      </c>
      <c r="EE503">
        <v>0</v>
      </c>
      <c r="EF503">
        <v>10018.1215384615</v>
      </c>
      <c r="EG503">
        <v>0</v>
      </c>
      <c r="EH503">
        <v>9.87000769230769</v>
      </c>
      <c r="EI503">
        <v>3.43421646153846</v>
      </c>
      <c r="EJ503">
        <v>423.624769230769</v>
      </c>
      <c r="EK503">
        <v>419.815538461538</v>
      </c>
      <c r="EL503">
        <v>0.685400153846154</v>
      </c>
      <c r="EM503">
        <v>410.491615384615</v>
      </c>
      <c r="EN503">
        <v>22.2099538461538</v>
      </c>
      <c r="EO503">
        <v>2.07229615384615</v>
      </c>
      <c r="EP503">
        <v>2.01026</v>
      </c>
      <c r="EQ503">
        <v>18.0078153846154</v>
      </c>
      <c r="ER503">
        <v>17.5253615384615</v>
      </c>
      <c r="ES503">
        <v>2000.04230769231</v>
      </c>
      <c r="ET503">
        <v>0.979994384615385</v>
      </c>
      <c r="EU503">
        <v>0.0200054769230769</v>
      </c>
      <c r="EV503">
        <v>0</v>
      </c>
      <c r="EW503">
        <v>340.806307692308</v>
      </c>
      <c r="EX503">
        <v>5.00016</v>
      </c>
      <c r="EY503">
        <v>7158.10538461538</v>
      </c>
      <c r="EZ503">
        <v>18234.5615384615</v>
      </c>
      <c r="FA503">
        <v>48.8168461538462</v>
      </c>
      <c r="FB503">
        <v>49.2833846153846</v>
      </c>
      <c r="FC503">
        <v>49.25</v>
      </c>
      <c r="FD503">
        <v>48.9951538461538</v>
      </c>
      <c r="FE503">
        <v>50.625</v>
      </c>
      <c r="FF503">
        <v>1955.13230769231</v>
      </c>
      <c r="FG503">
        <v>39.91</v>
      </c>
      <c r="FH503">
        <v>0</v>
      </c>
      <c r="FI503">
        <v>1759261567.6</v>
      </c>
      <c r="FJ503">
        <v>0</v>
      </c>
      <c r="FK503">
        <v>340.773961538462</v>
      </c>
      <c r="FL503">
        <v>-3.26205128617149</v>
      </c>
      <c r="FM503">
        <v>-58.6536751624511</v>
      </c>
      <c r="FN503">
        <v>7157.18384615384</v>
      </c>
      <c r="FO503">
        <v>15</v>
      </c>
      <c r="FP503">
        <v>0</v>
      </c>
      <c r="FQ503" t="s">
        <v>439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1.57850152380952</v>
      </c>
      <c r="GD503">
        <v>50.991393974026</v>
      </c>
      <c r="GE503">
        <v>5.6337879482365</v>
      </c>
      <c r="GF503">
        <v>0</v>
      </c>
      <c r="GG503">
        <v>340.979911764706</v>
      </c>
      <c r="GH503">
        <v>-3.14125286604795</v>
      </c>
      <c r="GI503">
        <v>0.350415582487178</v>
      </c>
      <c r="GJ503">
        <v>-1</v>
      </c>
      <c r="GK503">
        <v>0.684196</v>
      </c>
      <c r="GL503">
        <v>0.0223616883116905</v>
      </c>
      <c r="GM503">
        <v>0.00335974016852494</v>
      </c>
      <c r="GN503">
        <v>1</v>
      </c>
      <c r="GO503">
        <v>1</v>
      </c>
      <c r="GP503">
        <v>2</v>
      </c>
      <c r="GQ503" t="s">
        <v>440</v>
      </c>
      <c r="GR503">
        <v>3.12547</v>
      </c>
      <c r="GS503">
        <v>2.65472</v>
      </c>
      <c r="GT503">
        <v>0.0862301</v>
      </c>
      <c r="GU503">
        <v>0.0848905</v>
      </c>
      <c r="GV503">
        <v>0.0980244</v>
      </c>
      <c r="GW503">
        <v>0.0965593</v>
      </c>
      <c r="GX503">
        <v>23426.3</v>
      </c>
      <c r="GY503">
        <v>22324.4</v>
      </c>
      <c r="GZ503">
        <v>22927.9</v>
      </c>
      <c r="HA503">
        <v>23754.9</v>
      </c>
      <c r="HB503">
        <v>35245</v>
      </c>
      <c r="HC503">
        <v>35524.9</v>
      </c>
      <c r="HD503">
        <v>41335.8</v>
      </c>
      <c r="HE503">
        <v>42364.1</v>
      </c>
      <c r="HF503">
        <v>1.9005</v>
      </c>
      <c r="HG503">
        <v>1.80063</v>
      </c>
      <c r="HH503">
        <v>0.173554</v>
      </c>
      <c r="HI503">
        <v>0</v>
      </c>
      <c r="HJ503">
        <v>27.1719</v>
      </c>
      <c r="HK503">
        <v>999.9</v>
      </c>
      <c r="HL503">
        <v>56.263</v>
      </c>
      <c r="HM503">
        <v>30.132</v>
      </c>
      <c r="HN503">
        <v>26.6826</v>
      </c>
      <c r="HO503">
        <v>53.1596</v>
      </c>
      <c r="HP503">
        <v>42.5601</v>
      </c>
      <c r="HQ503">
        <v>1</v>
      </c>
      <c r="HR503">
        <v>0.0645808</v>
      </c>
      <c r="HS503">
        <v>0.646939</v>
      </c>
      <c r="HT503">
        <v>20.216</v>
      </c>
      <c r="HU503">
        <v>5.23331</v>
      </c>
      <c r="HV503">
        <v>11.992</v>
      </c>
      <c r="HW503">
        <v>4.95555</v>
      </c>
      <c r="HX503">
        <v>3.30393</v>
      </c>
      <c r="HY503">
        <v>53.1</v>
      </c>
      <c r="HZ503">
        <v>9999</v>
      </c>
      <c r="IA503">
        <v>9999</v>
      </c>
      <c r="IB503">
        <v>9999</v>
      </c>
      <c r="IC503">
        <v>1.86853</v>
      </c>
      <c r="ID503">
        <v>1.86417</v>
      </c>
      <c r="IE503">
        <v>1.8718</v>
      </c>
      <c r="IF503">
        <v>1.86264</v>
      </c>
      <c r="IG503">
        <v>1.86205</v>
      </c>
      <c r="IH503">
        <v>1.86854</v>
      </c>
      <c r="II503">
        <v>1.85869</v>
      </c>
      <c r="IJ503">
        <v>1.86508</v>
      </c>
      <c r="IK503">
        <v>5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5.279</v>
      </c>
      <c r="IY503">
        <v>0.3923</v>
      </c>
      <c r="IZ503">
        <v>3.97360106167472</v>
      </c>
      <c r="JA503">
        <v>0.00378919108122332</v>
      </c>
      <c r="JB503">
        <v>-1.39025892724049e-06</v>
      </c>
      <c r="JC503">
        <v>2.66215117939144e-10</v>
      </c>
      <c r="JD503">
        <v>0.0716792814121334</v>
      </c>
      <c r="JE503">
        <v>0.00926075309058177</v>
      </c>
      <c r="JF503">
        <v>8.50568971851429e-05</v>
      </c>
      <c r="JG503">
        <v>6.08600627940814e-06</v>
      </c>
      <c r="JH503">
        <v>1</v>
      </c>
      <c r="JI503">
        <v>1927</v>
      </c>
      <c r="JJ503">
        <v>1</v>
      </c>
      <c r="JK503">
        <v>28</v>
      </c>
      <c r="JL503">
        <v>29321026</v>
      </c>
      <c r="JM503">
        <v>29321026</v>
      </c>
      <c r="JN503">
        <v>0.957031</v>
      </c>
      <c r="JO503">
        <v>2.38403</v>
      </c>
      <c r="JP503">
        <v>1.49902</v>
      </c>
      <c r="JQ503">
        <v>2.32666</v>
      </c>
      <c r="JR503">
        <v>1.54419</v>
      </c>
      <c r="JS503">
        <v>2.31445</v>
      </c>
      <c r="JT503">
        <v>35.8944</v>
      </c>
      <c r="JU503">
        <v>24.1488</v>
      </c>
      <c r="JV503">
        <v>18</v>
      </c>
      <c r="JW503">
        <v>546.756</v>
      </c>
      <c r="JX503">
        <v>426.1</v>
      </c>
      <c r="JY503">
        <v>25.7349</v>
      </c>
      <c r="JZ503">
        <v>28.4218</v>
      </c>
      <c r="KA503">
        <v>29.9999</v>
      </c>
      <c r="KB503">
        <v>28.356</v>
      </c>
      <c r="KC503">
        <v>28.383</v>
      </c>
      <c r="KD503">
        <v>19.0668</v>
      </c>
      <c r="KE503">
        <v>29.9446</v>
      </c>
      <c r="KF503">
        <v>56.3082</v>
      </c>
      <c r="KG503">
        <v>25.7416</v>
      </c>
      <c r="KH503">
        <v>365.754</v>
      </c>
      <c r="KI503">
        <v>22.2823</v>
      </c>
      <c r="KJ503">
        <v>92.6437</v>
      </c>
      <c r="KK503">
        <v>98.7305</v>
      </c>
    </row>
    <row r="504" spans="1:297">
      <c r="A504">
        <v>488</v>
      </c>
      <c r="B504">
        <v>1759261565</v>
      </c>
      <c r="C504">
        <v>11724</v>
      </c>
      <c r="D504" t="s">
        <v>1423</v>
      </c>
      <c r="E504" t="s">
        <v>1424</v>
      </c>
      <c r="F504">
        <v>5</v>
      </c>
      <c r="G504" t="s">
        <v>1416</v>
      </c>
      <c r="H504" t="s">
        <v>436</v>
      </c>
      <c r="I504">
        <v>1759261556.84615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394.158194979865</v>
      </c>
      <c r="AK504">
        <v>402.756387878788</v>
      </c>
      <c r="AL504">
        <v>-2.56728319746986</v>
      </c>
      <c r="AM504">
        <v>62.8361471586189</v>
      </c>
      <c r="AN504">
        <f>(AP504 - AO504 + DY504*1E3/(8.314*(EA504+273.15)) * AR504/DX504 * AQ504) * DX504/(100*DL504) * 1000/(1000 - AP504)</f>
        <v>0</v>
      </c>
      <c r="AO504">
        <v>22.2090700140537</v>
      </c>
      <c r="AP504">
        <v>22.8892139393939</v>
      </c>
      <c r="AQ504">
        <v>1.29462008299455e-05</v>
      </c>
      <c r="AR504">
        <v>104.043839593422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2.7</v>
      </c>
      <c r="DM504">
        <v>0.5</v>
      </c>
      <c r="DN504" t="s">
        <v>438</v>
      </c>
      <c r="DO504">
        <v>2</v>
      </c>
      <c r="DP504" t="b">
        <v>1</v>
      </c>
      <c r="DQ504">
        <v>1759261556.84615</v>
      </c>
      <c r="DR504">
        <v>407.916384615385</v>
      </c>
      <c r="DS504">
        <v>398.929769230769</v>
      </c>
      <c r="DT504">
        <v>22.8914461538462</v>
      </c>
      <c r="DU504">
        <v>22.2101307692308</v>
      </c>
      <c r="DV504">
        <v>402.625307692308</v>
      </c>
      <c r="DW504">
        <v>22.4990538461538</v>
      </c>
      <c r="DX504">
        <v>500.024769230769</v>
      </c>
      <c r="DY504">
        <v>90.5105846153846</v>
      </c>
      <c r="DZ504">
        <v>0.0290924846153846</v>
      </c>
      <c r="EA504">
        <v>29.5383076923077</v>
      </c>
      <c r="EB504">
        <v>29.9979076923077</v>
      </c>
      <c r="EC504">
        <v>999.9</v>
      </c>
      <c r="ED504">
        <v>0</v>
      </c>
      <c r="EE504">
        <v>0</v>
      </c>
      <c r="EF504">
        <v>10010.8592307692</v>
      </c>
      <c r="EG504">
        <v>0</v>
      </c>
      <c r="EH504">
        <v>9.88049307692308</v>
      </c>
      <c r="EI504">
        <v>8.98677953846154</v>
      </c>
      <c r="EJ504">
        <v>417.473</v>
      </c>
      <c r="EK504">
        <v>407.991076923077</v>
      </c>
      <c r="EL504">
        <v>0.681314461538462</v>
      </c>
      <c r="EM504">
        <v>398.929769230769</v>
      </c>
      <c r="EN504">
        <v>22.2101307692308</v>
      </c>
      <c r="EO504">
        <v>2.07192</v>
      </c>
      <c r="EP504">
        <v>2.01025230769231</v>
      </c>
      <c r="EQ504">
        <v>18.0049153846154</v>
      </c>
      <c r="ER504">
        <v>17.5253076923077</v>
      </c>
      <c r="ES504">
        <v>2000.02384615385</v>
      </c>
      <c r="ET504">
        <v>0.979994230769231</v>
      </c>
      <c r="EU504">
        <v>0.0200056923076923</v>
      </c>
      <c r="EV504">
        <v>0</v>
      </c>
      <c r="EW504">
        <v>340.584692307692</v>
      </c>
      <c r="EX504">
        <v>5.00016</v>
      </c>
      <c r="EY504">
        <v>7153.28692307692</v>
      </c>
      <c r="EZ504">
        <v>18234.3923076923</v>
      </c>
      <c r="FA504">
        <v>48.8168461538462</v>
      </c>
      <c r="FB504">
        <v>49.2738461538462</v>
      </c>
      <c r="FC504">
        <v>49.25</v>
      </c>
      <c r="FD504">
        <v>48.9903076923077</v>
      </c>
      <c r="FE504">
        <v>50.625</v>
      </c>
      <c r="FF504">
        <v>1955.11384615385</v>
      </c>
      <c r="FG504">
        <v>39.91</v>
      </c>
      <c r="FH504">
        <v>0</v>
      </c>
      <c r="FI504">
        <v>1759261572.4</v>
      </c>
      <c r="FJ504">
        <v>0</v>
      </c>
      <c r="FK504">
        <v>340.558846153846</v>
      </c>
      <c r="FL504">
        <v>-3.41914530807156</v>
      </c>
      <c r="FM504">
        <v>-56.1842734758014</v>
      </c>
      <c r="FN504">
        <v>7152.635</v>
      </c>
      <c r="FO504">
        <v>15</v>
      </c>
      <c r="FP504">
        <v>0</v>
      </c>
      <c r="FQ504" t="s">
        <v>439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6.2418496</v>
      </c>
      <c r="GD504">
        <v>71.3472793984962</v>
      </c>
      <c r="GE504">
        <v>6.94422373156005</v>
      </c>
      <c r="GF504">
        <v>0</v>
      </c>
      <c r="GG504">
        <v>340.710882352941</v>
      </c>
      <c r="GH504">
        <v>-2.7825210113874</v>
      </c>
      <c r="GI504">
        <v>0.324111070713686</v>
      </c>
      <c r="GJ504">
        <v>-1</v>
      </c>
      <c r="GK504">
        <v>0.682614</v>
      </c>
      <c r="GL504">
        <v>-0.0446725714285723</v>
      </c>
      <c r="GM504">
        <v>0.00885294545335054</v>
      </c>
      <c r="GN504">
        <v>1</v>
      </c>
      <c r="GO504">
        <v>1</v>
      </c>
      <c r="GP504">
        <v>2</v>
      </c>
      <c r="GQ504" t="s">
        <v>440</v>
      </c>
      <c r="GR504">
        <v>3.12541</v>
      </c>
      <c r="GS504">
        <v>2.65427</v>
      </c>
      <c r="GT504">
        <v>0.0840926</v>
      </c>
      <c r="GU504">
        <v>0.082028</v>
      </c>
      <c r="GV504">
        <v>0.0980403</v>
      </c>
      <c r="GW504">
        <v>0.0967089</v>
      </c>
      <c r="GX504">
        <v>23481.1</v>
      </c>
      <c r="GY504">
        <v>22394.4</v>
      </c>
      <c r="GZ504">
        <v>22927.9</v>
      </c>
      <c r="HA504">
        <v>23755.1</v>
      </c>
      <c r="HB504">
        <v>35244.3</v>
      </c>
      <c r="HC504">
        <v>35519</v>
      </c>
      <c r="HD504">
        <v>41335.8</v>
      </c>
      <c r="HE504">
        <v>42364.5</v>
      </c>
      <c r="HF504">
        <v>1.90085</v>
      </c>
      <c r="HG504">
        <v>1.80047</v>
      </c>
      <c r="HH504">
        <v>0.173531</v>
      </c>
      <c r="HI504">
        <v>0</v>
      </c>
      <c r="HJ504">
        <v>27.1719</v>
      </c>
      <c r="HK504">
        <v>999.9</v>
      </c>
      <c r="HL504">
        <v>56.239</v>
      </c>
      <c r="HM504">
        <v>30.111</v>
      </c>
      <c r="HN504">
        <v>26.6419</v>
      </c>
      <c r="HO504">
        <v>54.0096</v>
      </c>
      <c r="HP504">
        <v>42.5441</v>
      </c>
      <c r="HQ504">
        <v>1</v>
      </c>
      <c r="HR504">
        <v>0.064126</v>
      </c>
      <c r="HS504">
        <v>0.64549</v>
      </c>
      <c r="HT504">
        <v>20.216</v>
      </c>
      <c r="HU504">
        <v>5.23346</v>
      </c>
      <c r="HV504">
        <v>11.992</v>
      </c>
      <c r="HW504">
        <v>4.9556</v>
      </c>
      <c r="HX504">
        <v>3.3039</v>
      </c>
      <c r="HY504">
        <v>53.1</v>
      </c>
      <c r="HZ504">
        <v>9999</v>
      </c>
      <c r="IA504">
        <v>9999</v>
      </c>
      <c r="IB504">
        <v>9999</v>
      </c>
      <c r="IC504">
        <v>1.86852</v>
      </c>
      <c r="ID504">
        <v>1.8642</v>
      </c>
      <c r="IE504">
        <v>1.8718</v>
      </c>
      <c r="IF504">
        <v>1.86264</v>
      </c>
      <c r="IG504">
        <v>1.86207</v>
      </c>
      <c r="IH504">
        <v>1.86856</v>
      </c>
      <c r="II504">
        <v>1.85867</v>
      </c>
      <c r="IJ504">
        <v>1.86508</v>
      </c>
      <c r="IK504">
        <v>5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5.243</v>
      </c>
      <c r="IY504">
        <v>0.3924</v>
      </c>
      <c r="IZ504">
        <v>3.97360106167472</v>
      </c>
      <c r="JA504">
        <v>0.00378919108122332</v>
      </c>
      <c r="JB504">
        <v>-1.39025892724049e-06</v>
      </c>
      <c r="JC504">
        <v>2.66215117939144e-10</v>
      </c>
      <c r="JD504">
        <v>0.0716792814121334</v>
      </c>
      <c r="JE504">
        <v>0.00926075309058177</v>
      </c>
      <c r="JF504">
        <v>8.50568971851429e-05</v>
      </c>
      <c r="JG504">
        <v>6.08600627940814e-06</v>
      </c>
      <c r="JH504">
        <v>1</v>
      </c>
      <c r="JI504">
        <v>1927</v>
      </c>
      <c r="JJ504">
        <v>1</v>
      </c>
      <c r="JK504">
        <v>28</v>
      </c>
      <c r="JL504">
        <v>29321026.1</v>
      </c>
      <c r="JM504">
        <v>29321026.1</v>
      </c>
      <c r="JN504">
        <v>0.921631</v>
      </c>
      <c r="JO504">
        <v>2.39624</v>
      </c>
      <c r="JP504">
        <v>1.49902</v>
      </c>
      <c r="JQ504">
        <v>2.32666</v>
      </c>
      <c r="JR504">
        <v>1.54419</v>
      </c>
      <c r="JS504">
        <v>2.28394</v>
      </c>
      <c r="JT504">
        <v>35.8944</v>
      </c>
      <c r="JU504">
        <v>24.1313</v>
      </c>
      <c r="JV504">
        <v>18</v>
      </c>
      <c r="JW504">
        <v>546.958</v>
      </c>
      <c r="JX504">
        <v>425.986</v>
      </c>
      <c r="JY504">
        <v>25.7396</v>
      </c>
      <c r="JZ504">
        <v>28.4176</v>
      </c>
      <c r="KA504">
        <v>29.9997</v>
      </c>
      <c r="KB504">
        <v>28.353</v>
      </c>
      <c r="KC504">
        <v>28.3794</v>
      </c>
      <c r="KD504">
        <v>18.4303</v>
      </c>
      <c r="KE504">
        <v>29.9446</v>
      </c>
      <c r="KF504">
        <v>56.3082</v>
      </c>
      <c r="KG504">
        <v>25.7397</v>
      </c>
      <c r="KH504">
        <v>352.122</v>
      </c>
      <c r="KI504">
        <v>22.2774</v>
      </c>
      <c r="KJ504">
        <v>92.6439</v>
      </c>
      <c r="KK504">
        <v>98.7313</v>
      </c>
    </row>
    <row r="505" spans="1:297">
      <c r="A505">
        <v>489</v>
      </c>
      <c r="B505">
        <v>1759261570</v>
      </c>
      <c r="C505">
        <v>11729</v>
      </c>
      <c r="D505" t="s">
        <v>1425</v>
      </c>
      <c r="E505" t="s">
        <v>1426</v>
      </c>
      <c r="F505">
        <v>5</v>
      </c>
      <c r="G505" t="s">
        <v>1416</v>
      </c>
      <c r="H505" t="s">
        <v>436</v>
      </c>
      <c r="I505">
        <v>1759261561.84615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376.805802351337</v>
      </c>
      <c r="AK505">
        <v>387.746036363636</v>
      </c>
      <c r="AL505">
        <v>-3.0598010313823</v>
      </c>
      <c r="AM505">
        <v>62.8361471586189</v>
      </c>
      <c r="AN505">
        <f>(AP505 - AO505 + DY505*1E3/(8.314*(EA505+273.15)) * AR505/DX505 * AQ505) * DX505/(100*DL505) * 1000/(1000 - AP505)</f>
        <v>0</v>
      </c>
      <c r="AO505">
        <v>22.2504569955353</v>
      </c>
      <c r="AP505">
        <v>22.9086593939394</v>
      </c>
      <c r="AQ505">
        <v>9.6169210111878e-05</v>
      </c>
      <c r="AR505">
        <v>104.043839593422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2.7</v>
      </c>
      <c r="DM505">
        <v>0.5</v>
      </c>
      <c r="DN505" t="s">
        <v>438</v>
      </c>
      <c r="DO505">
        <v>2</v>
      </c>
      <c r="DP505" t="b">
        <v>1</v>
      </c>
      <c r="DQ505">
        <v>1759261561.84615</v>
      </c>
      <c r="DR505">
        <v>397.861</v>
      </c>
      <c r="DS505">
        <v>383.822230769231</v>
      </c>
      <c r="DT505">
        <v>22.8926923076923</v>
      </c>
      <c r="DU505">
        <v>22.2221538461538</v>
      </c>
      <c r="DV505">
        <v>392.598153846154</v>
      </c>
      <c r="DW505">
        <v>22.5002538461538</v>
      </c>
      <c r="DX505">
        <v>500.012307692308</v>
      </c>
      <c r="DY505">
        <v>90.5097</v>
      </c>
      <c r="DZ505">
        <v>0.0290587538461538</v>
      </c>
      <c r="EA505">
        <v>29.5384846153846</v>
      </c>
      <c r="EB505">
        <v>29.9977769230769</v>
      </c>
      <c r="EC505">
        <v>999.9</v>
      </c>
      <c r="ED505">
        <v>0</v>
      </c>
      <c r="EE505">
        <v>0</v>
      </c>
      <c r="EF505">
        <v>10003.0746153846</v>
      </c>
      <c r="EG505">
        <v>0</v>
      </c>
      <c r="EH505">
        <v>9.87899461538461</v>
      </c>
      <c r="EI505">
        <v>14.0388246153846</v>
      </c>
      <c r="EJ505">
        <v>407.182461538462</v>
      </c>
      <c r="EK505">
        <v>392.545076923077</v>
      </c>
      <c r="EL505">
        <v>0.670539846153846</v>
      </c>
      <c r="EM505">
        <v>383.822230769231</v>
      </c>
      <c r="EN505">
        <v>22.2221538461538</v>
      </c>
      <c r="EO505">
        <v>2.07201076923077</v>
      </c>
      <c r="EP505">
        <v>2.01131923076923</v>
      </c>
      <c r="EQ505">
        <v>18.0056076923077</v>
      </c>
      <c r="ER505">
        <v>17.5337153846154</v>
      </c>
      <c r="ES505">
        <v>2000.02615384615</v>
      </c>
      <c r="ET505">
        <v>0.979994230769231</v>
      </c>
      <c r="EU505">
        <v>0.0200057</v>
      </c>
      <c r="EV505">
        <v>0</v>
      </c>
      <c r="EW505">
        <v>340.422461538462</v>
      </c>
      <c r="EX505">
        <v>5.00016</v>
      </c>
      <c r="EY505">
        <v>7148.64538461539</v>
      </c>
      <c r="EZ505">
        <v>18234.3923076923</v>
      </c>
      <c r="FA505">
        <v>48.8168461538462</v>
      </c>
      <c r="FB505">
        <v>49.2643076923077</v>
      </c>
      <c r="FC505">
        <v>49.25</v>
      </c>
      <c r="FD505">
        <v>48.9757692307692</v>
      </c>
      <c r="FE505">
        <v>50.625</v>
      </c>
      <c r="FF505">
        <v>1955.11615384615</v>
      </c>
      <c r="FG505">
        <v>39.91</v>
      </c>
      <c r="FH505">
        <v>0</v>
      </c>
      <c r="FI505">
        <v>1759261577.2</v>
      </c>
      <c r="FJ505">
        <v>0</v>
      </c>
      <c r="FK505">
        <v>340.386076923077</v>
      </c>
      <c r="FL505">
        <v>-1.34010256111426</v>
      </c>
      <c r="FM505">
        <v>-54.2540170885887</v>
      </c>
      <c r="FN505">
        <v>7148.19730769231</v>
      </c>
      <c r="FO505">
        <v>15</v>
      </c>
      <c r="FP505">
        <v>0</v>
      </c>
      <c r="FQ505" t="s">
        <v>439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10.7511772380952</v>
      </c>
      <c r="GD505">
        <v>61.9575573506493</v>
      </c>
      <c r="GE505">
        <v>6.42611474429983</v>
      </c>
      <c r="GF505">
        <v>0</v>
      </c>
      <c r="GG505">
        <v>340.515411764706</v>
      </c>
      <c r="GH505">
        <v>-2.22099312692495</v>
      </c>
      <c r="GI505">
        <v>0.301447109559193</v>
      </c>
      <c r="GJ505">
        <v>-1</v>
      </c>
      <c r="GK505">
        <v>0.67527419047619</v>
      </c>
      <c r="GL505">
        <v>-0.13118774025974</v>
      </c>
      <c r="GM505">
        <v>0.0157630864684343</v>
      </c>
      <c r="GN505">
        <v>0</v>
      </c>
      <c r="GO505">
        <v>0</v>
      </c>
      <c r="GP505">
        <v>2</v>
      </c>
      <c r="GQ505" t="s">
        <v>446</v>
      </c>
      <c r="GR505">
        <v>3.12559</v>
      </c>
      <c r="GS505">
        <v>2.65472</v>
      </c>
      <c r="GT505">
        <v>0.0815454</v>
      </c>
      <c r="GU505">
        <v>0.0792693</v>
      </c>
      <c r="GV505">
        <v>0.0980985</v>
      </c>
      <c r="GW505">
        <v>0.0967201</v>
      </c>
      <c r="GX505">
        <v>23546.8</v>
      </c>
      <c r="GY505">
        <v>22461.9</v>
      </c>
      <c r="GZ505">
        <v>22928.3</v>
      </c>
      <c r="HA505">
        <v>23755.3</v>
      </c>
      <c r="HB505">
        <v>35242.3</v>
      </c>
      <c r="HC505">
        <v>35518.5</v>
      </c>
      <c r="HD505">
        <v>41336.5</v>
      </c>
      <c r="HE505">
        <v>42364.6</v>
      </c>
      <c r="HF505">
        <v>1.90115</v>
      </c>
      <c r="HG505">
        <v>1.80037</v>
      </c>
      <c r="HH505">
        <v>0.172801</v>
      </c>
      <c r="HI505">
        <v>0</v>
      </c>
      <c r="HJ505">
        <v>27.1739</v>
      </c>
      <c r="HK505">
        <v>999.9</v>
      </c>
      <c r="HL505">
        <v>56.239</v>
      </c>
      <c r="HM505">
        <v>30.101</v>
      </c>
      <c r="HN505">
        <v>26.6263</v>
      </c>
      <c r="HO505">
        <v>54.4696</v>
      </c>
      <c r="HP505">
        <v>42.3958</v>
      </c>
      <c r="HQ505">
        <v>1</v>
      </c>
      <c r="HR505">
        <v>0.0638872</v>
      </c>
      <c r="HS505">
        <v>0.657985</v>
      </c>
      <c r="HT505">
        <v>20.216</v>
      </c>
      <c r="HU505">
        <v>5.23301</v>
      </c>
      <c r="HV505">
        <v>11.992</v>
      </c>
      <c r="HW505">
        <v>4.9557</v>
      </c>
      <c r="HX505">
        <v>3.30393</v>
      </c>
      <c r="HY505">
        <v>53.1</v>
      </c>
      <c r="HZ505">
        <v>9999</v>
      </c>
      <c r="IA505">
        <v>9999</v>
      </c>
      <c r="IB505">
        <v>9999</v>
      </c>
      <c r="IC505">
        <v>1.86853</v>
      </c>
      <c r="ID505">
        <v>1.8642</v>
      </c>
      <c r="IE505">
        <v>1.8718</v>
      </c>
      <c r="IF505">
        <v>1.86264</v>
      </c>
      <c r="IG505">
        <v>1.86206</v>
      </c>
      <c r="IH505">
        <v>1.86855</v>
      </c>
      <c r="II505">
        <v>1.85867</v>
      </c>
      <c r="IJ505">
        <v>1.86508</v>
      </c>
      <c r="IK505">
        <v>5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5.201</v>
      </c>
      <c r="IY505">
        <v>0.3928</v>
      </c>
      <c r="IZ505">
        <v>3.97360106167472</v>
      </c>
      <c r="JA505">
        <v>0.00378919108122332</v>
      </c>
      <c r="JB505">
        <v>-1.39025892724049e-06</v>
      </c>
      <c r="JC505">
        <v>2.66215117939144e-10</v>
      </c>
      <c r="JD505">
        <v>0.0716792814121334</v>
      </c>
      <c r="JE505">
        <v>0.00926075309058177</v>
      </c>
      <c r="JF505">
        <v>8.50568971851429e-05</v>
      </c>
      <c r="JG505">
        <v>6.08600627940814e-06</v>
      </c>
      <c r="JH505">
        <v>1</v>
      </c>
      <c r="JI505">
        <v>1927</v>
      </c>
      <c r="JJ505">
        <v>1</v>
      </c>
      <c r="JK505">
        <v>28</v>
      </c>
      <c r="JL505">
        <v>29321026.2</v>
      </c>
      <c r="JM505">
        <v>29321026.2</v>
      </c>
      <c r="JN505">
        <v>0.891113</v>
      </c>
      <c r="JO505">
        <v>2.38159</v>
      </c>
      <c r="JP505">
        <v>1.4978</v>
      </c>
      <c r="JQ505">
        <v>2.32666</v>
      </c>
      <c r="JR505">
        <v>1.54419</v>
      </c>
      <c r="JS505">
        <v>2.36328</v>
      </c>
      <c r="JT505">
        <v>35.8944</v>
      </c>
      <c r="JU505">
        <v>24.14</v>
      </c>
      <c r="JV505">
        <v>18</v>
      </c>
      <c r="JW505">
        <v>547.126</v>
      </c>
      <c r="JX505">
        <v>425.905</v>
      </c>
      <c r="JY505">
        <v>25.7404</v>
      </c>
      <c r="JZ505">
        <v>28.4137</v>
      </c>
      <c r="KA505">
        <v>29.9998</v>
      </c>
      <c r="KB505">
        <v>28.3497</v>
      </c>
      <c r="KC505">
        <v>28.3764</v>
      </c>
      <c r="KD505">
        <v>17.7684</v>
      </c>
      <c r="KE505">
        <v>29.9446</v>
      </c>
      <c r="KF505">
        <v>56.3082</v>
      </c>
      <c r="KG505">
        <v>25.7401</v>
      </c>
      <c r="KH505">
        <v>331.682</v>
      </c>
      <c r="KI505">
        <v>22.2774</v>
      </c>
      <c r="KJ505">
        <v>92.6454</v>
      </c>
      <c r="KK505">
        <v>98.7317</v>
      </c>
    </row>
    <row r="506" spans="1:297">
      <c r="A506">
        <v>490</v>
      </c>
      <c r="B506">
        <v>1759261575</v>
      </c>
      <c r="C506">
        <v>11734</v>
      </c>
      <c r="D506" t="s">
        <v>1427</v>
      </c>
      <c r="E506" t="s">
        <v>1428</v>
      </c>
      <c r="F506">
        <v>5</v>
      </c>
      <c r="G506" t="s">
        <v>1416</v>
      </c>
      <c r="H506" t="s">
        <v>436</v>
      </c>
      <c r="I506">
        <v>1759261566.84615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360.748543958644</v>
      </c>
      <c r="AK506">
        <v>372.127406060606</v>
      </c>
      <c r="AL506">
        <v>-3.13078233554551</v>
      </c>
      <c r="AM506">
        <v>62.8361471586189</v>
      </c>
      <c r="AN506">
        <f>(AP506 - AO506 + DY506*1E3/(8.314*(EA506+273.15)) * AR506/DX506 * AQ506) * DX506/(100*DL506) * 1000/(1000 - AP506)</f>
        <v>0</v>
      </c>
      <c r="AO506">
        <v>22.24715296093</v>
      </c>
      <c r="AP506">
        <v>22.9158557575758</v>
      </c>
      <c r="AQ506">
        <v>4.6565915572443e-05</v>
      </c>
      <c r="AR506">
        <v>104.043839593422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2.7</v>
      </c>
      <c r="DM506">
        <v>0.5</v>
      </c>
      <c r="DN506" t="s">
        <v>438</v>
      </c>
      <c r="DO506">
        <v>2</v>
      </c>
      <c r="DP506" t="b">
        <v>1</v>
      </c>
      <c r="DQ506">
        <v>1759261566.84615</v>
      </c>
      <c r="DR506">
        <v>384.744307692308</v>
      </c>
      <c r="DS506">
        <v>367.955923076923</v>
      </c>
      <c r="DT506">
        <v>22.9003461538462</v>
      </c>
      <c r="DU506">
        <v>22.2348230769231</v>
      </c>
      <c r="DV506">
        <v>379.518692307692</v>
      </c>
      <c r="DW506">
        <v>22.5077461538461</v>
      </c>
      <c r="DX506">
        <v>499.998076923077</v>
      </c>
      <c r="DY506">
        <v>90.5100384615385</v>
      </c>
      <c r="DZ506">
        <v>0.0290492692307692</v>
      </c>
      <c r="EA506">
        <v>29.5368230769231</v>
      </c>
      <c r="EB506">
        <v>29.9970076923077</v>
      </c>
      <c r="EC506">
        <v>999.9</v>
      </c>
      <c r="ED506">
        <v>0</v>
      </c>
      <c r="EE506">
        <v>0</v>
      </c>
      <c r="EF506">
        <v>9987.88615384615</v>
      </c>
      <c r="EG506">
        <v>0</v>
      </c>
      <c r="EH506">
        <v>9.87129153846154</v>
      </c>
      <c r="EI506">
        <v>16.7884461538462</v>
      </c>
      <c r="EJ506">
        <v>393.761461538462</v>
      </c>
      <c r="EK506">
        <v>376.323076923077</v>
      </c>
      <c r="EL506">
        <v>0.665524923076923</v>
      </c>
      <c r="EM506">
        <v>367.955923076923</v>
      </c>
      <c r="EN506">
        <v>22.2348230769231</v>
      </c>
      <c r="EO506">
        <v>2.07271</v>
      </c>
      <c r="EP506">
        <v>2.01247307692308</v>
      </c>
      <c r="EQ506">
        <v>18.0109846153846</v>
      </c>
      <c r="ER506">
        <v>17.5428153846154</v>
      </c>
      <c r="ES506">
        <v>2000.02923076923</v>
      </c>
      <c r="ET506">
        <v>0.979994230769231</v>
      </c>
      <c r="EU506">
        <v>0.0200057</v>
      </c>
      <c r="EV506">
        <v>0</v>
      </c>
      <c r="EW506">
        <v>340.250769230769</v>
      </c>
      <c r="EX506">
        <v>5.00016</v>
      </c>
      <c r="EY506">
        <v>7144.30307692308</v>
      </c>
      <c r="EZ506">
        <v>18234.4076923077</v>
      </c>
      <c r="FA506">
        <v>48.8168461538462</v>
      </c>
      <c r="FB506">
        <v>49.2547692307692</v>
      </c>
      <c r="FC506">
        <v>49.25</v>
      </c>
      <c r="FD506">
        <v>48.9660769230769</v>
      </c>
      <c r="FE506">
        <v>50.625</v>
      </c>
      <c r="FF506">
        <v>1955.11923076923</v>
      </c>
      <c r="FG506">
        <v>39.91</v>
      </c>
      <c r="FH506">
        <v>0</v>
      </c>
      <c r="FI506">
        <v>1759261582.6</v>
      </c>
      <c r="FJ506">
        <v>0</v>
      </c>
      <c r="FK506">
        <v>340.1846</v>
      </c>
      <c r="FL506">
        <v>-2.09369230430407</v>
      </c>
      <c r="FM506">
        <v>-51.0176923424898</v>
      </c>
      <c r="FN506">
        <v>7143.2572</v>
      </c>
      <c r="FO506">
        <v>15</v>
      </c>
      <c r="FP506">
        <v>0</v>
      </c>
      <c r="FQ506" t="s">
        <v>439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15.288483</v>
      </c>
      <c r="GD506">
        <v>33.075697443609</v>
      </c>
      <c r="GE506">
        <v>3.37445887038811</v>
      </c>
      <c r="GF506">
        <v>0</v>
      </c>
      <c r="GG506">
        <v>340.308470588235</v>
      </c>
      <c r="GH506">
        <v>-1.992055000688</v>
      </c>
      <c r="GI506">
        <v>0.268420678971747</v>
      </c>
      <c r="GJ506">
        <v>-1</v>
      </c>
      <c r="GK506">
        <v>0.66940945</v>
      </c>
      <c r="GL506">
        <v>-0.0884396842105259</v>
      </c>
      <c r="GM506">
        <v>0.0140362115097878</v>
      </c>
      <c r="GN506">
        <v>1</v>
      </c>
      <c r="GO506">
        <v>1</v>
      </c>
      <c r="GP506">
        <v>2</v>
      </c>
      <c r="GQ506" t="s">
        <v>440</v>
      </c>
      <c r="GR506">
        <v>3.12559</v>
      </c>
      <c r="GS506">
        <v>2.65454</v>
      </c>
      <c r="GT506">
        <v>0.0788824</v>
      </c>
      <c r="GU506">
        <v>0.0762825</v>
      </c>
      <c r="GV506">
        <v>0.0981186</v>
      </c>
      <c r="GW506">
        <v>0.0967072</v>
      </c>
      <c r="GX506">
        <v>23615.2</v>
      </c>
      <c r="GY506">
        <v>22534.7</v>
      </c>
      <c r="GZ506">
        <v>22928.4</v>
      </c>
      <c r="HA506">
        <v>23755.3</v>
      </c>
      <c r="HB506">
        <v>35241.4</v>
      </c>
      <c r="HC506">
        <v>35518.4</v>
      </c>
      <c r="HD506">
        <v>41336.7</v>
      </c>
      <c r="HE506">
        <v>42364.2</v>
      </c>
      <c r="HF506">
        <v>1.9012</v>
      </c>
      <c r="HG506">
        <v>1.8003</v>
      </c>
      <c r="HH506">
        <v>0.172675</v>
      </c>
      <c r="HI506">
        <v>0</v>
      </c>
      <c r="HJ506">
        <v>27.1764</v>
      </c>
      <c r="HK506">
        <v>999.9</v>
      </c>
      <c r="HL506">
        <v>56.239</v>
      </c>
      <c r="HM506">
        <v>30.111</v>
      </c>
      <c r="HN506">
        <v>26.6419</v>
      </c>
      <c r="HO506">
        <v>53.9696</v>
      </c>
      <c r="HP506">
        <v>42.5441</v>
      </c>
      <c r="HQ506">
        <v>1</v>
      </c>
      <c r="HR506">
        <v>0.0634832</v>
      </c>
      <c r="HS506">
        <v>0.655583</v>
      </c>
      <c r="HT506">
        <v>20.2159</v>
      </c>
      <c r="HU506">
        <v>5.23271</v>
      </c>
      <c r="HV506">
        <v>11.992</v>
      </c>
      <c r="HW506">
        <v>4.9557</v>
      </c>
      <c r="HX506">
        <v>3.30398</v>
      </c>
      <c r="HY506">
        <v>53.1</v>
      </c>
      <c r="HZ506">
        <v>9999</v>
      </c>
      <c r="IA506">
        <v>9999</v>
      </c>
      <c r="IB506">
        <v>9999</v>
      </c>
      <c r="IC506">
        <v>1.86851</v>
      </c>
      <c r="ID506">
        <v>1.86419</v>
      </c>
      <c r="IE506">
        <v>1.87181</v>
      </c>
      <c r="IF506">
        <v>1.86265</v>
      </c>
      <c r="IG506">
        <v>1.86207</v>
      </c>
      <c r="IH506">
        <v>1.86852</v>
      </c>
      <c r="II506">
        <v>1.85869</v>
      </c>
      <c r="IJ506">
        <v>1.86508</v>
      </c>
      <c r="IK506">
        <v>5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5.157</v>
      </c>
      <c r="IY506">
        <v>0.393</v>
      </c>
      <c r="IZ506">
        <v>3.97360106167472</v>
      </c>
      <c r="JA506">
        <v>0.00378919108122332</v>
      </c>
      <c r="JB506">
        <v>-1.39025892724049e-06</v>
      </c>
      <c r="JC506">
        <v>2.66215117939144e-10</v>
      </c>
      <c r="JD506">
        <v>0.0716792814121334</v>
      </c>
      <c r="JE506">
        <v>0.00926075309058177</v>
      </c>
      <c r="JF506">
        <v>8.50568971851429e-05</v>
      </c>
      <c r="JG506">
        <v>6.08600627940814e-06</v>
      </c>
      <c r="JH506">
        <v>1</v>
      </c>
      <c r="JI506">
        <v>1927</v>
      </c>
      <c r="JJ506">
        <v>1</v>
      </c>
      <c r="JK506">
        <v>28</v>
      </c>
      <c r="JL506">
        <v>29321026.2</v>
      </c>
      <c r="JM506">
        <v>29321026.2</v>
      </c>
      <c r="JN506">
        <v>0.853271</v>
      </c>
      <c r="JO506">
        <v>2.38281</v>
      </c>
      <c r="JP506">
        <v>1.49902</v>
      </c>
      <c r="JQ506">
        <v>2.32666</v>
      </c>
      <c r="JR506">
        <v>1.54419</v>
      </c>
      <c r="JS506">
        <v>2.33643</v>
      </c>
      <c r="JT506">
        <v>35.9178</v>
      </c>
      <c r="JU506">
        <v>24.1488</v>
      </c>
      <c r="JV506">
        <v>18</v>
      </c>
      <c r="JW506">
        <v>547.126</v>
      </c>
      <c r="JX506">
        <v>425.835</v>
      </c>
      <c r="JY506">
        <v>25.74</v>
      </c>
      <c r="JZ506">
        <v>28.4089</v>
      </c>
      <c r="KA506">
        <v>29.9998</v>
      </c>
      <c r="KB506">
        <v>28.3458</v>
      </c>
      <c r="KC506">
        <v>28.3728</v>
      </c>
      <c r="KD506">
        <v>17.0779</v>
      </c>
      <c r="KE506">
        <v>29.9446</v>
      </c>
      <c r="KF506">
        <v>56.3082</v>
      </c>
      <c r="KG506">
        <v>25.7463</v>
      </c>
      <c r="KH506">
        <v>318.106</v>
      </c>
      <c r="KI506">
        <v>22.2774</v>
      </c>
      <c r="KJ506">
        <v>92.6458</v>
      </c>
      <c r="KK506">
        <v>98.7311</v>
      </c>
    </row>
    <row r="507" spans="1:297">
      <c r="A507">
        <v>491</v>
      </c>
      <c r="B507">
        <v>1759261580</v>
      </c>
      <c r="C507">
        <v>11739</v>
      </c>
      <c r="D507" t="s">
        <v>1429</v>
      </c>
      <c r="E507" t="s">
        <v>1430</v>
      </c>
      <c r="F507">
        <v>5</v>
      </c>
      <c r="G507" t="s">
        <v>1416</v>
      </c>
      <c r="H507" t="s">
        <v>436</v>
      </c>
      <c r="I507">
        <v>1759261571.84615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343.096498848364</v>
      </c>
      <c r="AK507">
        <v>355.484454545455</v>
      </c>
      <c r="AL507">
        <v>-3.36413120652555</v>
      </c>
      <c r="AM507">
        <v>62.8361471586189</v>
      </c>
      <c r="AN507">
        <f>(AP507 - AO507 + DY507*1E3/(8.314*(EA507+273.15)) * AR507/DX507 * AQ507) * DX507/(100*DL507) * 1000/(1000 - AP507)</f>
        <v>0</v>
      </c>
      <c r="AO507">
        <v>22.2421027846849</v>
      </c>
      <c r="AP507">
        <v>22.9166357575758</v>
      </c>
      <c r="AQ507">
        <v>3.90742586984754e-06</v>
      </c>
      <c r="AR507">
        <v>104.043839593422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2.7</v>
      </c>
      <c r="DM507">
        <v>0.5</v>
      </c>
      <c r="DN507" t="s">
        <v>438</v>
      </c>
      <c r="DO507">
        <v>2</v>
      </c>
      <c r="DP507" t="b">
        <v>1</v>
      </c>
      <c r="DQ507">
        <v>1759261571.84615</v>
      </c>
      <c r="DR507">
        <v>369.935538461538</v>
      </c>
      <c r="DS507">
        <v>351.303769230769</v>
      </c>
      <c r="DT507">
        <v>22.9097384615385</v>
      </c>
      <c r="DU507">
        <v>22.2448538461538</v>
      </c>
      <c r="DV507">
        <v>364.752230769231</v>
      </c>
      <c r="DW507">
        <v>22.5169461538461</v>
      </c>
      <c r="DX507">
        <v>499.992923076923</v>
      </c>
      <c r="DY507">
        <v>90.5096230769231</v>
      </c>
      <c r="DZ507">
        <v>0.0289712692307692</v>
      </c>
      <c r="EA507">
        <v>29.5355461538462</v>
      </c>
      <c r="EB507">
        <v>29.9941923076923</v>
      </c>
      <c r="EC507">
        <v>999.9</v>
      </c>
      <c r="ED507">
        <v>0</v>
      </c>
      <c r="EE507">
        <v>0</v>
      </c>
      <c r="EF507">
        <v>9992.74307692307</v>
      </c>
      <c r="EG507">
        <v>0</v>
      </c>
      <c r="EH507">
        <v>9.85823846153846</v>
      </c>
      <c r="EI507">
        <v>18.6318692307692</v>
      </c>
      <c r="EJ507">
        <v>378.609384615385</v>
      </c>
      <c r="EK507">
        <v>359.296153846154</v>
      </c>
      <c r="EL507">
        <v>0.664890692307692</v>
      </c>
      <c r="EM507">
        <v>351.303769230769</v>
      </c>
      <c r="EN507">
        <v>22.2448538461538</v>
      </c>
      <c r="EO507">
        <v>2.07355</v>
      </c>
      <c r="EP507">
        <v>2.01337230769231</v>
      </c>
      <c r="EQ507">
        <v>18.0174384615385</v>
      </c>
      <c r="ER507">
        <v>17.5499</v>
      </c>
      <c r="ES507">
        <v>2000.01076923077</v>
      </c>
      <c r="ET507">
        <v>0.979994076923077</v>
      </c>
      <c r="EU507">
        <v>0.0200059153846154</v>
      </c>
      <c r="EV507">
        <v>0</v>
      </c>
      <c r="EW507">
        <v>340.097</v>
      </c>
      <c r="EX507">
        <v>5.00016</v>
      </c>
      <c r="EY507">
        <v>7139.99</v>
      </c>
      <c r="EZ507">
        <v>18234.2230769231</v>
      </c>
      <c r="FA507">
        <v>48.812</v>
      </c>
      <c r="FB507">
        <v>49.25</v>
      </c>
      <c r="FC507">
        <v>49.25</v>
      </c>
      <c r="FD507">
        <v>48.9660769230769</v>
      </c>
      <c r="FE507">
        <v>50.625</v>
      </c>
      <c r="FF507">
        <v>1955.10076923077</v>
      </c>
      <c r="FG507">
        <v>39.91</v>
      </c>
      <c r="FH507">
        <v>0</v>
      </c>
      <c r="FI507">
        <v>1759261587.4</v>
      </c>
      <c r="FJ507">
        <v>0</v>
      </c>
      <c r="FK507">
        <v>340.01968</v>
      </c>
      <c r="FL507">
        <v>-3.11099998380802</v>
      </c>
      <c r="FM507">
        <v>-49.0146152762823</v>
      </c>
      <c r="FN507">
        <v>7139.2172</v>
      </c>
      <c r="FO507">
        <v>15</v>
      </c>
      <c r="FP507">
        <v>0</v>
      </c>
      <c r="FQ507" t="s">
        <v>439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17.4415523809524</v>
      </c>
      <c r="GD507">
        <v>21.3346987012987</v>
      </c>
      <c r="GE507">
        <v>2.29917250406461</v>
      </c>
      <c r="GF507">
        <v>0</v>
      </c>
      <c r="GG507">
        <v>340.132470588235</v>
      </c>
      <c r="GH507">
        <v>-1.88290297619098</v>
      </c>
      <c r="GI507">
        <v>0.256372573013909</v>
      </c>
      <c r="GJ507">
        <v>-1</v>
      </c>
      <c r="GK507">
        <v>0.66804080952381</v>
      </c>
      <c r="GL507">
        <v>0.00130457142857277</v>
      </c>
      <c r="GM507">
        <v>0.012372813748657</v>
      </c>
      <c r="GN507">
        <v>1</v>
      </c>
      <c r="GO507">
        <v>1</v>
      </c>
      <c r="GP507">
        <v>2</v>
      </c>
      <c r="GQ507" t="s">
        <v>440</v>
      </c>
      <c r="GR507">
        <v>3.12536</v>
      </c>
      <c r="GS507">
        <v>2.65452</v>
      </c>
      <c r="GT507">
        <v>0.0759851</v>
      </c>
      <c r="GU507">
        <v>0.0733229</v>
      </c>
      <c r="GV507">
        <v>0.0981153</v>
      </c>
      <c r="GW507">
        <v>0.0966895</v>
      </c>
      <c r="GX507">
        <v>23690.3</v>
      </c>
      <c r="GY507">
        <v>22607.4</v>
      </c>
      <c r="GZ507">
        <v>22929.2</v>
      </c>
      <c r="HA507">
        <v>23755.7</v>
      </c>
      <c r="HB507">
        <v>35242</v>
      </c>
      <c r="HC507">
        <v>35519.1</v>
      </c>
      <c r="HD507">
        <v>41337.4</v>
      </c>
      <c r="HE507">
        <v>42364.4</v>
      </c>
      <c r="HF507">
        <v>1.90058</v>
      </c>
      <c r="HG507">
        <v>1.80075</v>
      </c>
      <c r="HH507">
        <v>0.172578</v>
      </c>
      <c r="HI507">
        <v>0</v>
      </c>
      <c r="HJ507">
        <v>27.1804</v>
      </c>
      <c r="HK507">
        <v>999.9</v>
      </c>
      <c r="HL507">
        <v>56.214</v>
      </c>
      <c r="HM507">
        <v>30.111</v>
      </c>
      <c r="HN507">
        <v>26.6291</v>
      </c>
      <c r="HO507">
        <v>53.8896</v>
      </c>
      <c r="HP507">
        <v>42.6002</v>
      </c>
      <c r="HQ507">
        <v>1</v>
      </c>
      <c r="HR507">
        <v>0.0633232</v>
      </c>
      <c r="HS507">
        <v>0.631615</v>
      </c>
      <c r="HT507">
        <v>20.216</v>
      </c>
      <c r="HU507">
        <v>5.23197</v>
      </c>
      <c r="HV507">
        <v>11.992</v>
      </c>
      <c r="HW507">
        <v>4.9557</v>
      </c>
      <c r="HX507">
        <v>3.30385</v>
      </c>
      <c r="HY507">
        <v>53.1</v>
      </c>
      <c r="HZ507">
        <v>9999</v>
      </c>
      <c r="IA507">
        <v>9999</v>
      </c>
      <c r="IB507">
        <v>9999</v>
      </c>
      <c r="IC507">
        <v>1.86851</v>
      </c>
      <c r="ID507">
        <v>1.86418</v>
      </c>
      <c r="IE507">
        <v>1.8718</v>
      </c>
      <c r="IF507">
        <v>1.86264</v>
      </c>
      <c r="IG507">
        <v>1.86204</v>
      </c>
      <c r="IH507">
        <v>1.86852</v>
      </c>
      <c r="II507">
        <v>1.85868</v>
      </c>
      <c r="IJ507">
        <v>1.86508</v>
      </c>
      <c r="IK507">
        <v>5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5.109</v>
      </c>
      <c r="IY507">
        <v>0.393</v>
      </c>
      <c r="IZ507">
        <v>3.97360106167472</v>
      </c>
      <c r="JA507">
        <v>0.00378919108122332</v>
      </c>
      <c r="JB507">
        <v>-1.39025892724049e-06</v>
      </c>
      <c r="JC507">
        <v>2.66215117939144e-10</v>
      </c>
      <c r="JD507">
        <v>0.0716792814121334</v>
      </c>
      <c r="JE507">
        <v>0.00926075309058177</v>
      </c>
      <c r="JF507">
        <v>8.50568971851429e-05</v>
      </c>
      <c r="JG507">
        <v>6.08600627940814e-06</v>
      </c>
      <c r="JH507">
        <v>1</v>
      </c>
      <c r="JI507">
        <v>1927</v>
      </c>
      <c r="JJ507">
        <v>1</v>
      </c>
      <c r="JK507">
        <v>28</v>
      </c>
      <c r="JL507">
        <v>29321026.3</v>
      </c>
      <c r="JM507">
        <v>29321026.3</v>
      </c>
      <c r="JN507">
        <v>0.822754</v>
      </c>
      <c r="JO507">
        <v>2.40112</v>
      </c>
      <c r="JP507">
        <v>1.4978</v>
      </c>
      <c r="JQ507">
        <v>2.32666</v>
      </c>
      <c r="JR507">
        <v>1.54419</v>
      </c>
      <c r="JS507">
        <v>2.28394</v>
      </c>
      <c r="JT507">
        <v>35.9178</v>
      </c>
      <c r="JU507">
        <v>24.1313</v>
      </c>
      <c r="JV507">
        <v>18</v>
      </c>
      <c r="JW507">
        <v>546.69</v>
      </c>
      <c r="JX507">
        <v>426.073</v>
      </c>
      <c r="JY507">
        <v>25.7438</v>
      </c>
      <c r="JZ507">
        <v>28.4049</v>
      </c>
      <c r="KA507">
        <v>29.9998</v>
      </c>
      <c r="KB507">
        <v>28.3425</v>
      </c>
      <c r="KC507">
        <v>28.3692</v>
      </c>
      <c r="KD507">
        <v>16.3629</v>
      </c>
      <c r="KE507">
        <v>29.9446</v>
      </c>
      <c r="KF507">
        <v>56.3082</v>
      </c>
      <c r="KG507">
        <v>25.7507</v>
      </c>
      <c r="KH507">
        <v>297.939</v>
      </c>
      <c r="KI507">
        <v>22.2774</v>
      </c>
      <c r="KJ507">
        <v>92.6481</v>
      </c>
      <c r="KK507">
        <v>98.7322</v>
      </c>
    </row>
    <row r="508" spans="1:297">
      <c r="A508">
        <v>492</v>
      </c>
      <c r="B508">
        <v>1759261585</v>
      </c>
      <c r="C508">
        <v>11744</v>
      </c>
      <c r="D508" t="s">
        <v>1431</v>
      </c>
      <c r="E508" t="s">
        <v>1432</v>
      </c>
      <c r="F508">
        <v>5</v>
      </c>
      <c r="G508" t="s">
        <v>1416</v>
      </c>
      <c r="H508" t="s">
        <v>436</v>
      </c>
      <c r="I508">
        <v>1759261576.84615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326.345089757234</v>
      </c>
      <c r="AK508">
        <v>338.872242424242</v>
      </c>
      <c r="AL508">
        <v>-3.33175097870051</v>
      </c>
      <c r="AM508">
        <v>62.8361471586189</v>
      </c>
      <c r="AN508">
        <f>(AP508 - AO508 + DY508*1E3/(8.314*(EA508+273.15)) * AR508/DX508 * AQ508) * DX508/(100*DL508) * 1000/(1000 - AP508)</f>
        <v>0</v>
      </c>
      <c r="AO508">
        <v>22.2374649042753</v>
      </c>
      <c r="AP508">
        <v>22.9144581818182</v>
      </c>
      <c r="AQ508">
        <v>-1.19750355958143e-05</v>
      </c>
      <c r="AR508">
        <v>104.043839593422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2.7</v>
      </c>
      <c r="DM508">
        <v>0.5</v>
      </c>
      <c r="DN508" t="s">
        <v>438</v>
      </c>
      <c r="DO508">
        <v>2</v>
      </c>
      <c r="DP508" t="b">
        <v>1</v>
      </c>
      <c r="DQ508">
        <v>1759261576.84615</v>
      </c>
      <c r="DR508">
        <v>354.217692307692</v>
      </c>
      <c r="DS508">
        <v>334.818076923077</v>
      </c>
      <c r="DT508">
        <v>22.9150153846154</v>
      </c>
      <c r="DU508">
        <v>22.2419846153846</v>
      </c>
      <c r="DV508">
        <v>349.079846153846</v>
      </c>
      <c r="DW508">
        <v>22.5221</v>
      </c>
      <c r="DX508">
        <v>500.01</v>
      </c>
      <c r="DY508">
        <v>90.5097230769231</v>
      </c>
      <c r="DZ508">
        <v>0.0290755923076923</v>
      </c>
      <c r="EA508">
        <v>29.5346692307692</v>
      </c>
      <c r="EB508">
        <v>29.9928769230769</v>
      </c>
      <c r="EC508">
        <v>999.9</v>
      </c>
      <c r="ED508">
        <v>0</v>
      </c>
      <c r="EE508">
        <v>0</v>
      </c>
      <c r="EF508">
        <v>9990.05461538462</v>
      </c>
      <c r="EG508">
        <v>0</v>
      </c>
      <c r="EH508">
        <v>9.84925153846154</v>
      </c>
      <c r="EI508">
        <v>19.3996230769231</v>
      </c>
      <c r="EJ508">
        <v>362.525</v>
      </c>
      <c r="EK508">
        <v>342.434461538462</v>
      </c>
      <c r="EL508">
        <v>0.673027307692308</v>
      </c>
      <c r="EM508">
        <v>334.818076923077</v>
      </c>
      <c r="EN508">
        <v>22.2419846153846</v>
      </c>
      <c r="EO508">
        <v>2.07403</v>
      </c>
      <c r="EP508">
        <v>2.01311692307692</v>
      </c>
      <c r="EQ508">
        <v>18.0211230769231</v>
      </c>
      <c r="ER508">
        <v>17.5478846153846</v>
      </c>
      <c r="ES508">
        <v>2000.01153846154</v>
      </c>
      <c r="ET508">
        <v>0.979994076923077</v>
      </c>
      <c r="EU508">
        <v>0.0200059076923077</v>
      </c>
      <c r="EV508">
        <v>0</v>
      </c>
      <c r="EW508">
        <v>339.887</v>
      </c>
      <c r="EX508">
        <v>5.00016</v>
      </c>
      <c r="EY508">
        <v>7135.85846153846</v>
      </c>
      <c r="EZ508">
        <v>18234.2307692308</v>
      </c>
      <c r="FA508">
        <v>48.812</v>
      </c>
      <c r="FB508">
        <v>49.25</v>
      </c>
      <c r="FC508">
        <v>49.25</v>
      </c>
      <c r="FD508">
        <v>48.9563846153846</v>
      </c>
      <c r="FE508">
        <v>50.625</v>
      </c>
      <c r="FF508">
        <v>1955.10153846154</v>
      </c>
      <c r="FG508">
        <v>39.91</v>
      </c>
      <c r="FH508">
        <v>0</v>
      </c>
      <c r="FI508">
        <v>1759261592.2</v>
      </c>
      <c r="FJ508">
        <v>0</v>
      </c>
      <c r="FK508">
        <v>339.78236</v>
      </c>
      <c r="FL508">
        <v>-2.13484615212816</v>
      </c>
      <c r="FM508">
        <v>-49.5946153851562</v>
      </c>
      <c r="FN508">
        <v>7135.3172</v>
      </c>
      <c r="FO508">
        <v>15</v>
      </c>
      <c r="FP508">
        <v>0</v>
      </c>
      <c r="FQ508" t="s">
        <v>439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19.026415</v>
      </c>
      <c r="GD508">
        <v>10.0344496240601</v>
      </c>
      <c r="GE508">
        <v>1.04474346433706</v>
      </c>
      <c r="GF508">
        <v>0</v>
      </c>
      <c r="GG508">
        <v>339.948</v>
      </c>
      <c r="GH508">
        <v>-2.52959510955368</v>
      </c>
      <c r="GI508">
        <v>0.304035795106241</v>
      </c>
      <c r="GJ508">
        <v>-1</v>
      </c>
      <c r="GK508">
        <v>0.66819505</v>
      </c>
      <c r="GL508">
        <v>0.104016406015038</v>
      </c>
      <c r="GM508">
        <v>0.0106029403538594</v>
      </c>
      <c r="GN508">
        <v>0</v>
      </c>
      <c r="GO508">
        <v>0</v>
      </c>
      <c r="GP508">
        <v>2</v>
      </c>
      <c r="GQ508" t="s">
        <v>446</v>
      </c>
      <c r="GR508">
        <v>3.12564</v>
      </c>
      <c r="GS508">
        <v>2.65469</v>
      </c>
      <c r="GT508">
        <v>0.0730205</v>
      </c>
      <c r="GU508">
        <v>0.0700651</v>
      </c>
      <c r="GV508">
        <v>0.0981088</v>
      </c>
      <c r="GW508">
        <v>0.0966799</v>
      </c>
      <c r="GX508">
        <v>23766.4</v>
      </c>
      <c r="GY508">
        <v>22687</v>
      </c>
      <c r="GZ508">
        <v>22929.2</v>
      </c>
      <c r="HA508">
        <v>23755.9</v>
      </c>
      <c r="HB508">
        <v>35242.2</v>
      </c>
      <c r="HC508">
        <v>35519.9</v>
      </c>
      <c r="HD508">
        <v>41337.7</v>
      </c>
      <c r="HE508">
        <v>42365.3</v>
      </c>
      <c r="HF508">
        <v>1.90105</v>
      </c>
      <c r="HG508">
        <v>1.80052</v>
      </c>
      <c r="HH508">
        <v>0.172019</v>
      </c>
      <c r="HI508">
        <v>0</v>
      </c>
      <c r="HJ508">
        <v>27.1837</v>
      </c>
      <c r="HK508">
        <v>999.9</v>
      </c>
      <c r="HL508">
        <v>56.214</v>
      </c>
      <c r="HM508">
        <v>30.111</v>
      </c>
      <c r="HN508">
        <v>26.631</v>
      </c>
      <c r="HO508">
        <v>54.1696</v>
      </c>
      <c r="HP508">
        <v>42.4038</v>
      </c>
      <c r="HQ508">
        <v>1</v>
      </c>
      <c r="HR508">
        <v>0.0626982</v>
      </c>
      <c r="HS508">
        <v>0.627367</v>
      </c>
      <c r="HT508">
        <v>20.2162</v>
      </c>
      <c r="HU508">
        <v>5.23182</v>
      </c>
      <c r="HV508">
        <v>11.992</v>
      </c>
      <c r="HW508">
        <v>4.95575</v>
      </c>
      <c r="HX508">
        <v>3.30395</v>
      </c>
      <c r="HY508">
        <v>53.1</v>
      </c>
      <c r="HZ508">
        <v>9999</v>
      </c>
      <c r="IA508">
        <v>9999</v>
      </c>
      <c r="IB508">
        <v>9999</v>
      </c>
      <c r="IC508">
        <v>1.86848</v>
      </c>
      <c r="ID508">
        <v>1.86418</v>
      </c>
      <c r="IE508">
        <v>1.8718</v>
      </c>
      <c r="IF508">
        <v>1.86264</v>
      </c>
      <c r="IG508">
        <v>1.86206</v>
      </c>
      <c r="IH508">
        <v>1.86852</v>
      </c>
      <c r="II508">
        <v>1.85867</v>
      </c>
      <c r="IJ508">
        <v>1.86508</v>
      </c>
      <c r="IK508">
        <v>5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5.061</v>
      </c>
      <c r="IY508">
        <v>0.3929</v>
      </c>
      <c r="IZ508">
        <v>3.97360106167472</v>
      </c>
      <c r="JA508">
        <v>0.00378919108122332</v>
      </c>
      <c r="JB508">
        <v>-1.39025892724049e-06</v>
      </c>
      <c r="JC508">
        <v>2.66215117939144e-10</v>
      </c>
      <c r="JD508">
        <v>0.0716792814121334</v>
      </c>
      <c r="JE508">
        <v>0.00926075309058177</v>
      </c>
      <c r="JF508">
        <v>8.50568971851429e-05</v>
      </c>
      <c r="JG508">
        <v>6.08600627940814e-06</v>
      </c>
      <c r="JH508">
        <v>1</v>
      </c>
      <c r="JI508">
        <v>1927</v>
      </c>
      <c r="JJ508">
        <v>1</v>
      </c>
      <c r="JK508">
        <v>28</v>
      </c>
      <c r="JL508">
        <v>29321026.4</v>
      </c>
      <c r="JM508">
        <v>29321026.4</v>
      </c>
      <c r="JN508">
        <v>0.783691</v>
      </c>
      <c r="JO508">
        <v>2.40112</v>
      </c>
      <c r="JP508">
        <v>1.4978</v>
      </c>
      <c r="JQ508">
        <v>2.32666</v>
      </c>
      <c r="JR508">
        <v>1.54419</v>
      </c>
      <c r="JS508">
        <v>2.33398</v>
      </c>
      <c r="JT508">
        <v>35.8944</v>
      </c>
      <c r="JU508">
        <v>24.14</v>
      </c>
      <c r="JV508">
        <v>18</v>
      </c>
      <c r="JW508">
        <v>546.972</v>
      </c>
      <c r="JX508">
        <v>425.918</v>
      </c>
      <c r="JY508">
        <v>25.7494</v>
      </c>
      <c r="JZ508">
        <v>28.401</v>
      </c>
      <c r="KA508">
        <v>29.9998</v>
      </c>
      <c r="KB508">
        <v>28.3393</v>
      </c>
      <c r="KC508">
        <v>28.3659</v>
      </c>
      <c r="KD508">
        <v>15.6914</v>
      </c>
      <c r="KE508">
        <v>29.9446</v>
      </c>
      <c r="KF508">
        <v>56.3082</v>
      </c>
      <c r="KG508">
        <v>25.755</v>
      </c>
      <c r="KH508">
        <v>284.406</v>
      </c>
      <c r="KI508">
        <v>22.2774</v>
      </c>
      <c r="KJ508">
        <v>92.6484</v>
      </c>
      <c r="KK508">
        <v>98.7337</v>
      </c>
    </row>
    <row r="509" spans="1:297">
      <c r="A509">
        <v>493</v>
      </c>
      <c r="B509">
        <v>1759261590</v>
      </c>
      <c r="C509">
        <v>11749</v>
      </c>
      <c r="D509" t="s">
        <v>1433</v>
      </c>
      <c r="E509" t="s">
        <v>1434</v>
      </c>
      <c r="F509">
        <v>5</v>
      </c>
      <c r="G509" t="s">
        <v>1416</v>
      </c>
      <c r="H509" t="s">
        <v>436</v>
      </c>
      <c r="I509">
        <v>1759261581.84615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308.228663494486</v>
      </c>
      <c r="AK509">
        <v>321.360806060606</v>
      </c>
      <c r="AL509">
        <v>-3.51726522731087</v>
      </c>
      <c r="AM509">
        <v>62.8361471586189</v>
      </c>
      <c r="AN509">
        <f>(AP509 - AO509 + DY509*1E3/(8.314*(EA509+273.15)) * AR509/DX509 * AQ509) * DX509/(100*DL509) * 1000/(1000 - AP509)</f>
        <v>0</v>
      </c>
      <c r="AO509">
        <v>22.2339962456499</v>
      </c>
      <c r="AP509">
        <v>22.9123012121212</v>
      </c>
      <c r="AQ509">
        <v>-1.04584381249651e-05</v>
      </c>
      <c r="AR509">
        <v>104.043839593422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2.7</v>
      </c>
      <c r="DM509">
        <v>0.5</v>
      </c>
      <c r="DN509" t="s">
        <v>438</v>
      </c>
      <c r="DO509">
        <v>2</v>
      </c>
      <c r="DP509" t="b">
        <v>1</v>
      </c>
      <c r="DQ509">
        <v>1759261581.84615</v>
      </c>
      <c r="DR509">
        <v>337.963615384615</v>
      </c>
      <c r="DS509">
        <v>317.734846153846</v>
      </c>
      <c r="DT509">
        <v>22.9151923076923</v>
      </c>
      <c r="DU509">
        <v>22.2376769230769</v>
      </c>
      <c r="DV509">
        <v>332.873230769231</v>
      </c>
      <c r="DW509">
        <v>22.5222692307692</v>
      </c>
      <c r="DX509">
        <v>499.995692307692</v>
      </c>
      <c r="DY509">
        <v>90.5090923076923</v>
      </c>
      <c r="DZ509">
        <v>0.0290235076923077</v>
      </c>
      <c r="EA509">
        <v>29.5335846153846</v>
      </c>
      <c r="EB509">
        <v>29.9929923076923</v>
      </c>
      <c r="EC509">
        <v>999.9</v>
      </c>
      <c r="ED509">
        <v>0</v>
      </c>
      <c r="EE509">
        <v>0</v>
      </c>
      <c r="EF509">
        <v>10001.3530769231</v>
      </c>
      <c r="EG509">
        <v>0</v>
      </c>
      <c r="EH509">
        <v>9.84861</v>
      </c>
      <c r="EI509">
        <v>20.2287769230769</v>
      </c>
      <c r="EJ509">
        <v>345.889692307692</v>
      </c>
      <c r="EK509">
        <v>324.961153846154</v>
      </c>
      <c r="EL509">
        <v>0.677519769230769</v>
      </c>
      <c r="EM509">
        <v>317.734846153846</v>
      </c>
      <c r="EN509">
        <v>22.2376769230769</v>
      </c>
      <c r="EO509">
        <v>2.07403230769231</v>
      </c>
      <c r="EP509">
        <v>2.01271307692308</v>
      </c>
      <c r="EQ509">
        <v>18.0211384615385</v>
      </c>
      <c r="ER509">
        <v>17.5447076923077</v>
      </c>
      <c r="ES509">
        <v>2000.03230769231</v>
      </c>
      <c r="ET509">
        <v>0.979994230769231</v>
      </c>
      <c r="EU509">
        <v>0.0200056846153846</v>
      </c>
      <c r="EV509">
        <v>0</v>
      </c>
      <c r="EW509">
        <v>339.678461538462</v>
      </c>
      <c r="EX509">
        <v>5.00016</v>
      </c>
      <c r="EY509">
        <v>7132.03</v>
      </c>
      <c r="EZ509">
        <v>18234.4384615385</v>
      </c>
      <c r="FA509">
        <v>48.812</v>
      </c>
      <c r="FB509">
        <v>49.25</v>
      </c>
      <c r="FC509">
        <v>49.25</v>
      </c>
      <c r="FD509">
        <v>48.9515384615385</v>
      </c>
      <c r="FE509">
        <v>50.625</v>
      </c>
      <c r="FF509">
        <v>1955.12230769231</v>
      </c>
      <c r="FG509">
        <v>39.91</v>
      </c>
      <c r="FH509">
        <v>0</v>
      </c>
      <c r="FI509">
        <v>1759261597.6</v>
      </c>
      <c r="FJ509">
        <v>0</v>
      </c>
      <c r="FK509">
        <v>339.614653846154</v>
      </c>
      <c r="FL509">
        <v>-1.89206837574064</v>
      </c>
      <c r="FM509">
        <v>-47.2834188322197</v>
      </c>
      <c r="FN509">
        <v>7131.26076923077</v>
      </c>
      <c r="FO509">
        <v>15</v>
      </c>
      <c r="FP509">
        <v>0</v>
      </c>
      <c r="FQ509" t="s">
        <v>439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19.7314047619048</v>
      </c>
      <c r="GD509">
        <v>9.046987012987</v>
      </c>
      <c r="GE509">
        <v>1.01030479157633</v>
      </c>
      <c r="GF509">
        <v>0</v>
      </c>
      <c r="GG509">
        <v>339.744676470588</v>
      </c>
      <c r="GH509">
        <v>-2.3687242143942</v>
      </c>
      <c r="GI509">
        <v>0.284349176457837</v>
      </c>
      <c r="GJ509">
        <v>-1</v>
      </c>
      <c r="GK509">
        <v>0.67425819047619</v>
      </c>
      <c r="GL509">
        <v>0.0547270129870134</v>
      </c>
      <c r="GM509">
        <v>0.00619618209344653</v>
      </c>
      <c r="GN509">
        <v>1</v>
      </c>
      <c r="GO509">
        <v>1</v>
      </c>
      <c r="GP509">
        <v>2</v>
      </c>
      <c r="GQ509" t="s">
        <v>440</v>
      </c>
      <c r="GR509">
        <v>3.12559</v>
      </c>
      <c r="GS509">
        <v>2.6546</v>
      </c>
      <c r="GT509">
        <v>0.0698743</v>
      </c>
      <c r="GU509">
        <v>0.0670318</v>
      </c>
      <c r="GV509">
        <v>0.098102</v>
      </c>
      <c r="GW509">
        <v>0.0966626</v>
      </c>
      <c r="GX509">
        <v>23846.8</v>
      </c>
      <c r="GY509">
        <v>22761.2</v>
      </c>
      <c r="GZ509">
        <v>22929</v>
      </c>
      <c r="HA509">
        <v>23756.1</v>
      </c>
      <c r="HB509">
        <v>35242.2</v>
      </c>
      <c r="HC509">
        <v>35520.8</v>
      </c>
      <c r="HD509">
        <v>41337.6</v>
      </c>
      <c r="HE509">
        <v>42365.8</v>
      </c>
      <c r="HF509">
        <v>1.90088</v>
      </c>
      <c r="HG509">
        <v>1.80035</v>
      </c>
      <c r="HH509">
        <v>0.171565</v>
      </c>
      <c r="HI509">
        <v>0</v>
      </c>
      <c r="HJ509">
        <v>27.1858</v>
      </c>
      <c r="HK509">
        <v>999.9</v>
      </c>
      <c r="HL509">
        <v>56.19</v>
      </c>
      <c r="HM509">
        <v>30.101</v>
      </c>
      <c r="HN509">
        <v>26.6047</v>
      </c>
      <c r="HO509">
        <v>54.3596</v>
      </c>
      <c r="HP509">
        <v>42.508</v>
      </c>
      <c r="HQ509">
        <v>1</v>
      </c>
      <c r="HR509">
        <v>0.0626804</v>
      </c>
      <c r="HS509">
        <v>0.618091</v>
      </c>
      <c r="HT509">
        <v>20.2161</v>
      </c>
      <c r="HU509">
        <v>5.23002</v>
      </c>
      <c r="HV509">
        <v>11.992</v>
      </c>
      <c r="HW509">
        <v>4.9556</v>
      </c>
      <c r="HX509">
        <v>3.30398</v>
      </c>
      <c r="HY509">
        <v>53.1</v>
      </c>
      <c r="HZ509">
        <v>9999</v>
      </c>
      <c r="IA509">
        <v>9999</v>
      </c>
      <c r="IB509">
        <v>9999</v>
      </c>
      <c r="IC509">
        <v>1.8685</v>
      </c>
      <c r="ID509">
        <v>1.86418</v>
      </c>
      <c r="IE509">
        <v>1.8718</v>
      </c>
      <c r="IF509">
        <v>1.86265</v>
      </c>
      <c r="IG509">
        <v>1.86209</v>
      </c>
      <c r="IH509">
        <v>1.86852</v>
      </c>
      <c r="II509">
        <v>1.85867</v>
      </c>
      <c r="IJ509">
        <v>1.86508</v>
      </c>
      <c r="IK509">
        <v>5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5.009</v>
      </c>
      <c r="IY509">
        <v>0.3929</v>
      </c>
      <c r="IZ509">
        <v>3.97360106167472</v>
      </c>
      <c r="JA509">
        <v>0.00378919108122332</v>
      </c>
      <c r="JB509">
        <v>-1.39025892724049e-06</v>
      </c>
      <c r="JC509">
        <v>2.66215117939144e-10</v>
      </c>
      <c r="JD509">
        <v>0.0716792814121334</v>
      </c>
      <c r="JE509">
        <v>0.00926075309058177</v>
      </c>
      <c r="JF509">
        <v>8.50568971851429e-05</v>
      </c>
      <c r="JG509">
        <v>6.08600627940814e-06</v>
      </c>
      <c r="JH509">
        <v>1</v>
      </c>
      <c r="JI509">
        <v>1927</v>
      </c>
      <c r="JJ509">
        <v>1</v>
      </c>
      <c r="JK509">
        <v>28</v>
      </c>
      <c r="JL509">
        <v>29321026.5</v>
      </c>
      <c r="JM509">
        <v>29321026.5</v>
      </c>
      <c r="JN509">
        <v>0.754395</v>
      </c>
      <c r="JO509">
        <v>2.39258</v>
      </c>
      <c r="JP509">
        <v>1.4978</v>
      </c>
      <c r="JQ509">
        <v>2.32666</v>
      </c>
      <c r="JR509">
        <v>1.54419</v>
      </c>
      <c r="JS509">
        <v>2.3291</v>
      </c>
      <c r="JT509">
        <v>35.8944</v>
      </c>
      <c r="JU509">
        <v>24.1488</v>
      </c>
      <c r="JV509">
        <v>18</v>
      </c>
      <c r="JW509">
        <v>546.828</v>
      </c>
      <c r="JX509">
        <v>425.786</v>
      </c>
      <c r="JY509">
        <v>25.7536</v>
      </c>
      <c r="JZ509">
        <v>28.3968</v>
      </c>
      <c r="KA509">
        <v>29.9998</v>
      </c>
      <c r="KB509">
        <v>28.3357</v>
      </c>
      <c r="KC509">
        <v>28.362</v>
      </c>
      <c r="KD509">
        <v>15.0077</v>
      </c>
      <c r="KE509">
        <v>29.9446</v>
      </c>
      <c r="KF509">
        <v>56.3082</v>
      </c>
      <c r="KG509">
        <v>25.7623</v>
      </c>
      <c r="KH509">
        <v>264.136</v>
      </c>
      <c r="KI509">
        <v>22.2774</v>
      </c>
      <c r="KJ509">
        <v>92.6481</v>
      </c>
      <c r="KK509">
        <v>98.7347</v>
      </c>
    </row>
    <row r="510" spans="1:297">
      <c r="A510">
        <v>494</v>
      </c>
      <c r="B510">
        <v>1759261595</v>
      </c>
      <c r="C510">
        <v>11754</v>
      </c>
      <c r="D510" t="s">
        <v>1435</v>
      </c>
      <c r="E510" t="s">
        <v>1436</v>
      </c>
      <c r="F510">
        <v>5</v>
      </c>
      <c r="G510" t="s">
        <v>1416</v>
      </c>
      <c r="H510" t="s">
        <v>436</v>
      </c>
      <c r="I510">
        <v>1759261586.84615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292.106406125958</v>
      </c>
      <c r="AK510">
        <v>304.779066666667</v>
      </c>
      <c r="AL510">
        <v>-3.28683589459602</v>
      </c>
      <c r="AM510">
        <v>62.8361471586189</v>
      </c>
      <c r="AN510">
        <f>(AP510 - AO510 + DY510*1E3/(8.314*(EA510+273.15)) * AR510/DX510 * AQ510) * DX510/(100*DL510) * 1000/(1000 - AP510)</f>
        <v>0</v>
      </c>
      <c r="AO510">
        <v>22.2265209625039</v>
      </c>
      <c r="AP510">
        <v>22.9067818181818</v>
      </c>
      <c r="AQ510">
        <v>-2.48113734009802e-05</v>
      </c>
      <c r="AR510">
        <v>104.043839593422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2.7</v>
      </c>
      <c r="DM510">
        <v>0.5</v>
      </c>
      <c r="DN510" t="s">
        <v>438</v>
      </c>
      <c r="DO510">
        <v>2</v>
      </c>
      <c r="DP510" t="b">
        <v>1</v>
      </c>
      <c r="DQ510">
        <v>1759261586.84615</v>
      </c>
      <c r="DR510">
        <v>321.409</v>
      </c>
      <c r="DS510">
        <v>301.163076923077</v>
      </c>
      <c r="DT510">
        <v>22.9127</v>
      </c>
      <c r="DU510">
        <v>22.2322076923077</v>
      </c>
      <c r="DV510">
        <v>316.367692307692</v>
      </c>
      <c r="DW510">
        <v>22.5198230769231</v>
      </c>
      <c r="DX510">
        <v>500.008307692308</v>
      </c>
      <c r="DY510">
        <v>90.5093923076923</v>
      </c>
      <c r="DZ510">
        <v>0.0290073384615385</v>
      </c>
      <c r="EA510">
        <v>29.5307769230769</v>
      </c>
      <c r="EB510">
        <v>29.9875307692308</v>
      </c>
      <c r="EC510">
        <v>999.9</v>
      </c>
      <c r="ED510">
        <v>0</v>
      </c>
      <c r="EE510">
        <v>0</v>
      </c>
      <c r="EF510">
        <v>10004.0515384615</v>
      </c>
      <c r="EG510">
        <v>0</v>
      </c>
      <c r="EH510">
        <v>9.84861</v>
      </c>
      <c r="EI510">
        <v>20.2460307692308</v>
      </c>
      <c r="EJ510">
        <v>328.946</v>
      </c>
      <c r="EK510">
        <v>308.010769230769</v>
      </c>
      <c r="EL510">
        <v>0.680500769230769</v>
      </c>
      <c r="EM510">
        <v>301.163076923077</v>
      </c>
      <c r="EN510">
        <v>22.2322076923077</v>
      </c>
      <c r="EO510">
        <v>2.07381461538462</v>
      </c>
      <c r="EP510">
        <v>2.01222384615385</v>
      </c>
      <c r="EQ510">
        <v>18.0194692307692</v>
      </c>
      <c r="ER510">
        <v>17.5408538461538</v>
      </c>
      <c r="ES510">
        <v>2000.05384615385</v>
      </c>
      <c r="ET510">
        <v>0.979994384615385</v>
      </c>
      <c r="EU510">
        <v>0.0200054615384615</v>
      </c>
      <c r="EV510">
        <v>0</v>
      </c>
      <c r="EW510">
        <v>339.549461538462</v>
      </c>
      <c r="EX510">
        <v>5.00016</v>
      </c>
      <c r="EY510">
        <v>7128.15230769231</v>
      </c>
      <c r="EZ510">
        <v>18234.6538461538</v>
      </c>
      <c r="FA510">
        <v>48.812</v>
      </c>
      <c r="FB510">
        <v>49.25</v>
      </c>
      <c r="FC510">
        <v>49.25</v>
      </c>
      <c r="FD510">
        <v>48.9418461538462</v>
      </c>
      <c r="FE510">
        <v>50.625</v>
      </c>
      <c r="FF510">
        <v>1955.14384615385</v>
      </c>
      <c r="FG510">
        <v>39.91</v>
      </c>
      <c r="FH510">
        <v>0</v>
      </c>
      <c r="FI510">
        <v>1759261602.4</v>
      </c>
      <c r="FJ510">
        <v>0</v>
      </c>
      <c r="FK510">
        <v>339.441038461538</v>
      </c>
      <c r="FL510">
        <v>-2.16577777861596</v>
      </c>
      <c r="FM510">
        <v>-45.5309401636044</v>
      </c>
      <c r="FN510">
        <v>7127.55538461538</v>
      </c>
      <c r="FO510">
        <v>15</v>
      </c>
      <c r="FP510">
        <v>0</v>
      </c>
      <c r="FQ510" t="s">
        <v>439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20.19391</v>
      </c>
      <c r="GD510">
        <v>1.17277894736841</v>
      </c>
      <c r="GE510">
        <v>0.505263632077354</v>
      </c>
      <c r="GF510">
        <v>0</v>
      </c>
      <c r="GG510">
        <v>339.572794117647</v>
      </c>
      <c r="GH510">
        <v>-2.0603666914459</v>
      </c>
      <c r="GI510">
        <v>0.268609357663175</v>
      </c>
      <c r="GJ510">
        <v>-1</v>
      </c>
      <c r="GK510">
        <v>0.679241</v>
      </c>
      <c r="GL510">
        <v>0.0310248721804514</v>
      </c>
      <c r="GM510">
        <v>0.00316090419025949</v>
      </c>
      <c r="GN510">
        <v>1</v>
      </c>
      <c r="GO510">
        <v>1</v>
      </c>
      <c r="GP510">
        <v>2</v>
      </c>
      <c r="GQ510" t="s">
        <v>440</v>
      </c>
      <c r="GR510">
        <v>3.12552</v>
      </c>
      <c r="GS510">
        <v>2.6546</v>
      </c>
      <c r="GT510">
        <v>0.0668442</v>
      </c>
      <c r="GU510">
        <v>0.0638131</v>
      </c>
      <c r="GV510">
        <v>0.0980787</v>
      </c>
      <c r="GW510">
        <v>0.0966409</v>
      </c>
      <c r="GX510">
        <v>23925.4</v>
      </c>
      <c r="GY510">
        <v>22839.7</v>
      </c>
      <c r="GZ510">
        <v>22929.8</v>
      </c>
      <c r="HA510">
        <v>23756</v>
      </c>
      <c r="HB510">
        <v>35243.2</v>
      </c>
      <c r="HC510">
        <v>35521.3</v>
      </c>
      <c r="HD510">
        <v>41338.1</v>
      </c>
      <c r="HE510">
        <v>42365.7</v>
      </c>
      <c r="HF510">
        <v>1.90115</v>
      </c>
      <c r="HG510">
        <v>1.8005</v>
      </c>
      <c r="HH510">
        <v>0.171237</v>
      </c>
      <c r="HI510">
        <v>0</v>
      </c>
      <c r="HJ510">
        <v>27.1838</v>
      </c>
      <c r="HK510">
        <v>999.9</v>
      </c>
      <c r="HL510">
        <v>56.19</v>
      </c>
      <c r="HM510">
        <v>30.101</v>
      </c>
      <c r="HN510">
        <v>26.6049</v>
      </c>
      <c r="HO510">
        <v>53.9196</v>
      </c>
      <c r="HP510">
        <v>42.6042</v>
      </c>
      <c r="HQ510">
        <v>1</v>
      </c>
      <c r="HR510">
        <v>0.0621621</v>
      </c>
      <c r="HS510">
        <v>0.607424</v>
      </c>
      <c r="HT510">
        <v>20.2163</v>
      </c>
      <c r="HU510">
        <v>5.22972</v>
      </c>
      <c r="HV510">
        <v>11.992</v>
      </c>
      <c r="HW510">
        <v>4.95555</v>
      </c>
      <c r="HX510">
        <v>3.30387</v>
      </c>
      <c r="HY510">
        <v>53.1</v>
      </c>
      <c r="HZ510">
        <v>9999</v>
      </c>
      <c r="IA510">
        <v>9999</v>
      </c>
      <c r="IB510">
        <v>9999</v>
      </c>
      <c r="IC510">
        <v>1.86849</v>
      </c>
      <c r="ID510">
        <v>1.86418</v>
      </c>
      <c r="IE510">
        <v>1.8718</v>
      </c>
      <c r="IF510">
        <v>1.86266</v>
      </c>
      <c r="IG510">
        <v>1.86206</v>
      </c>
      <c r="IH510">
        <v>1.86852</v>
      </c>
      <c r="II510">
        <v>1.85867</v>
      </c>
      <c r="IJ510">
        <v>1.86508</v>
      </c>
      <c r="IK510">
        <v>5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4.961</v>
      </c>
      <c r="IY510">
        <v>0.3927</v>
      </c>
      <c r="IZ510">
        <v>3.97360106167472</v>
      </c>
      <c r="JA510">
        <v>0.00378919108122332</v>
      </c>
      <c r="JB510">
        <v>-1.39025892724049e-06</v>
      </c>
      <c r="JC510">
        <v>2.66215117939144e-10</v>
      </c>
      <c r="JD510">
        <v>0.0716792814121334</v>
      </c>
      <c r="JE510">
        <v>0.00926075309058177</v>
      </c>
      <c r="JF510">
        <v>8.50568971851429e-05</v>
      </c>
      <c r="JG510">
        <v>6.08600627940814e-06</v>
      </c>
      <c r="JH510">
        <v>1</v>
      </c>
      <c r="JI510">
        <v>1927</v>
      </c>
      <c r="JJ510">
        <v>1</v>
      </c>
      <c r="JK510">
        <v>28</v>
      </c>
      <c r="JL510">
        <v>29321026.6</v>
      </c>
      <c r="JM510">
        <v>29321026.6</v>
      </c>
      <c r="JN510">
        <v>0.715332</v>
      </c>
      <c r="JO510">
        <v>2.40356</v>
      </c>
      <c r="JP510">
        <v>1.49902</v>
      </c>
      <c r="JQ510">
        <v>2.32666</v>
      </c>
      <c r="JR510">
        <v>1.54419</v>
      </c>
      <c r="JS510">
        <v>2.30591</v>
      </c>
      <c r="JT510">
        <v>35.8711</v>
      </c>
      <c r="JU510">
        <v>24.14</v>
      </c>
      <c r="JV510">
        <v>18</v>
      </c>
      <c r="JW510">
        <v>546.976</v>
      </c>
      <c r="JX510">
        <v>425.851</v>
      </c>
      <c r="JY510">
        <v>25.761</v>
      </c>
      <c r="JZ510">
        <v>28.3928</v>
      </c>
      <c r="KA510">
        <v>29.9998</v>
      </c>
      <c r="KB510">
        <v>28.3321</v>
      </c>
      <c r="KC510">
        <v>28.3587</v>
      </c>
      <c r="KD510">
        <v>14.2925</v>
      </c>
      <c r="KE510">
        <v>29.9446</v>
      </c>
      <c r="KF510">
        <v>56.3082</v>
      </c>
      <c r="KG510">
        <v>25.7794</v>
      </c>
      <c r="KH510">
        <v>250.578</v>
      </c>
      <c r="KI510">
        <v>22.2774</v>
      </c>
      <c r="KJ510">
        <v>92.6499</v>
      </c>
      <c r="KK510">
        <v>98.7345</v>
      </c>
    </row>
    <row r="511" spans="1:297">
      <c r="A511">
        <v>495</v>
      </c>
      <c r="B511">
        <v>1759261600</v>
      </c>
      <c r="C511">
        <v>11759</v>
      </c>
      <c r="D511" t="s">
        <v>1437</v>
      </c>
      <c r="E511" t="s">
        <v>1438</v>
      </c>
      <c r="F511">
        <v>5</v>
      </c>
      <c r="G511" t="s">
        <v>1416</v>
      </c>
      <c r="H511" t="s">
        <v>436</v>
      </c>
      <c r="I511">
        <v>1759261591.84615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274.489361045893</v>
      </c>
      <c r="AK511">
        <v>287.575933333333</v>
      </c>
      <c r="AL511">
        <v>-3.47830429923534</v>
      </c>
      <c r="AM511">
        <v>62.8361471586189</v>
      </c>
      <c r="AN511">
        <f>(AP511 - AO511 + DY511*1E3/(8.314*(EA511+273.15)) * AR511/DX511 * AQ511) * DX511/(100*DL511) * 1000/(1000 - AP511)</f>
        <v>0</v>
      </c>
      <c r="AO511">
        <v>22.2189359814861</v>
      </c>
      <c r="AP511">
        <v>22.8999078787879</v>
      </c>
      <c r="AQ511">
        <v>-2.71010347497415e-05</v>
      </c>
      <c r="AR511">
        <v>104.043839593422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2.7</v>
      </c>
      <c r="DM511">
        <v>0.5</v>
      </c>
      <c r="DN511" t="s">
        <v>438</v>
      </c>
      <c r="DO511">
        <v>2</v>
      </c>
      <c r="DP511" t="b">
        <v>1</v>
      </c>
      <c r="DQ511">
        <v>1759261591.84615</v>
      </c>
      <c r="DR511">
        <v>304.817846153846</v>
      </c>
      <c r="DS511">
        <v>284.211769230769</v>
      </c>
      <c r="DT511">
        <v>22.9079769230769</v>
      </c>
      <c r="DU511">
        <v>22.2259692307692</v>
      </c>
      <c r="DV511">
        <v>299.826230769231</v>
      </c>
      <c r="DW511">
        <v>22.5152</v>
      </c>
      <c r="DX511">
        <v>500.002923076923</v>
      </c>
      <c r="DY511">
        <v>90.5096615384615</v>
      </c>
      <c r="DZ511">
        <v>0.0290797846153846</v>
      </c>
      <c r="EA511">
        <v>29.5267538461538</v>
      </c>
      <c r="EB511">
        <v>29.9846076923077</v>
      </c>
      <c r="EC511">
        <v>999.9</v>
      </c>
      <c r="ED511">
        <v>0</v>
      </c>
      <c r="EE511">
        <v>0</v>
      </c>
      <c r="EF511">
        <v>10005.4369230769</v>
      </c>
      <c r="EG511">
        <v>0</v>
      </c>
      <c r="EH511">
        <v>9.84861</v>
      </c>
      <c r="EI511">
        <v>20.6062538461538</v>
      </c>
      <c r="EJ511">
        <v>311.964230769231</v>
      </c>
      <c r="EK511">
        <v>290.672153846154</v>
      </c>
      <c r="EL511">
        <v>0.682018</v>
      </c>
      <c r="EM511">
        <v>284.211769230769</v>
      </c>
      <c r="EN511">
        <v>22.2259692307692</v>
      </c>
      <c r="EO511">
        <v>2.07339230769231</v>
      </c>
      <c r="EP511">
        <v>2.01166384615385</v>
      </c>
      <c r="EQ511">
        <v>18.0162384615385</v>
      </c>
      <c r="ER511">
        <v>17.5364461538462</v>
      </c>
      <c r="ES511">
        <v>2000.01461538462</v>
      </c>
      <c r="ET511">
        <v>0.979994076923077</v>
      </c>
      <c r="EU511">
        <v>0.0200058846153846</v>
      </c>
      <c r="EV511">
        <v>0</v>
      </c>
      <c r="EW511">
        <v>339.362846153846</v>
      </c>
      <c r="EX511">
        <v>5.00016</v>
      </c>
      <c r="EY511">
        <v>7124.32846153846</v>
      </c>
      <c r="EZ511">
        <v>18234.3</v>
      </c>
      <c r="FA511">
        <v>48.812</v>
      </c>
      <c r="FB511">
        <v>49.25</v>
      </c>
      <c r="FC511">
        <v>49.2451538461538</v>
      </c>
      <c r="FD511">
        <v>48.9418461538462</v>
      </c>
      <c r="FE511">
        <v>50.625</v>
      </c>
      <c r="FF511">
        <v>1955.10461538462</v>
      </c>
      <c r="FG511">
        <v>39.91</v>
      </c>
      <c r="FH511">
        <v>0</v>
      </c>
      <c r="FI511">
        <v>1759261607.2</v>
      </c>
      <c r="FJ511">
        <v>0</v>
      </c>
      <c r="FK511">
        <v>339.296653846154</v>
      </c>
      <c r="FL511">
        <v>-1.61111111255908</v>
      </c>
      <c r="FM511">
        <v>-43.3268375950346</v>
      </c>
      <c r="FN511">
        <v>7124.02961538461</v>
      </c>
      <c r="FO511">
        <v>15</v>
      </c>
      <c r="FP511">
        <v>0</v>
      </c>
      <c r="FQ511" t="s">
        <v>439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20.4278857142857</v>
      </c>
      <c r="GD511">
        <v>2.44497662337666</v>
      </c>
      <c r="GE511">
        <v>0.566333414573593</v>
      </c>
      <c r="GF511">
        <v>0</v>
      </c>
      <c r="GG511">
        <v>339.392294117647</v>
      </c>
      <c r="GH511">
        <v>-1.67920550101044</v>
      </c>
      <c r="GI511">
        <v>0.249991003298329</v>
      </c>
      <c r="GJ511">
        <v>-1</v>
      </c>
      <c r="GK511">
        <v>0.680942047619048</v>
      </c>
      <c r="GL511">
        <v>0.0222579740259751</v>
      </c>
      <c r="GM511">
        <v>0.00263084039580675</v>
      </c>
      <c r="GN511">
        <v>1</v>
      </c>
      <c r="GO511">
        <v>1</v>
      </c>
      <c r="GP511">
        <v>2</v>
      </c>
      <c r="GQ511" t="s">
        <v>440</v>
      </c>
      <c r="GR511">
        <v>3.12533</v>
      </c>
      <c r="GS511">
        <v>2.65485</v>
      </c>
      <c r="GT511">
        <v>0.0635725</v>
      </c>
      <c r="GU511">
        <v>0.0605043</v>
      </c>
      <c r="GV511">
        <v>0.0980713</v>
      </c>
      <c r="GW511">
        <v>0.0966159</v>
      </c>
      <c r="GX511">
        <v>24009.1</v>
      </c>
      <c r="GY511">
        <v>22920.8</v>
      </c>
      <c r="GZ511">
        <v>22929.7</v>
      </c>
      <c r="HA511">
        <v>23756.4</v>
      </c>
      <c r="HB511">
        <v>35243.9</v>
      </c>
      <c r="HC511">
        <v>35522.8</v>
      </c>
      <c r="HD511">
        <v>41338.8</v>
      </c>
      <c r="HE511">
        <v>42366.6</v>
      </c>
      <c r="HF511">
        <v>1.90097</v>
      </c>
      <c r="HG511">
        <v>1.80058</v>
      </c>
      <c r="HH511">
        <v>0.171825</v>
      </c>
      <c r="HI511">
        <v>0</v>
      </c>
      <c r="HJ511">
        <v>27.1816</v>
      </c>
      <c r="HK511">
        <v>999.9</v>
      </c>
      <c r="HL511">
        <v>56.19</v>
      </c>
      <c r="HM511">
        <v>30.132</v>
      </c>
      <c r="HN511">
        <v>26.6509</v>
      </c>
      <c r="HO511">
        <v>54.1996</v>
      </c>
      <c r="HP511">
        <v>42.6562</v>
      </c>
      <c r="HQ511">
        <v>1</v>
      </c>
      <c r="HR511">
        <v>0.0621443</v>
      </c>
      <c r="HS511">
        <v>0.565629</v>
      </c>
      <c r="HT511">
        <v>20.2162</v>
      </c>
      <c r="HU511">
        <v>5.22912</v>
      </c>
      <c r="HV511">
        <v>11.992</v>
      </c>
      <c r="HW511">
        <v>4.9557</v>
      </c>
      <c r="HX511">
        <v>3.30393</v>
      </c>
      <c r="HY511">
        <v>53.1</v>
      </c>
      <c r="HZ511">
        <v>9999</v>
      </c>
      <c r="IA511">
        <v>9999</v>
      </c>
      <c r="IB511">
        <v>9999</v>
      </c>
      <c r="IC511">
        <v>1.86846</v>
      </c>
      <c r="ID511">
        <v>1.86418</v>
      </c>
      <c r="IE511">
        <v>1.8718</v>
      </c>
      <c r="IF511">
        <v>1.86264</v>
      </c>
      <c r="IG511">
        <v>1.86205</v>
      </c>
      <c r="IH511">
        <v>1.86851</v>
      </c>
      <c r="II511">
        <v>1.85867</v>
      </c>
      <c r="IJ511">
        <v>1.86508</v>
      </c>
      <c r="IK511">
        <v>5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4.909</v>
      </c>
      <c r="IY511">
        <v>0.3926</v>
      </c>
      <c r="IZ511">
        <v>3.97360106167472</v>
      </c>
      <c r="JA511">
        <v>0.00378919108122332</v>
      </c>
      <c r="JB511">
        <v>-1.39025892724049e-06</v>
      </c>
      <c r="JC511">
        <v>2.66215117939144e-10</v>
      </c>
      <c r="JD511">
        <v>0.0716792814121334</v>
      </c>
      <c r="JE511">
        <v>0.00926075309058177</v>
      </c>
      <c r="JF511">
        <v>8.50568971851429e-05</v>
      </c>
      <c r="JG511">
        <v>6.08600627940814e-06</v>
      </c>
      <c r="JH511">
        <v>1</v>
      </c>
      <c r="JI511">
        <v>1927</v>
      </c>
      <c r="JJ511">
        <v>1</v>
      </c>
      <c r="JK511">
        <v>28</v>
      </c>
      <c r="JL511">
        <v>29321026.7</v>
      </c>
      <c r="JM511">
        <v>29321026.7</v>
      </c>
      <c r="JN511">
        <v>0.683594</v>
      </c>
      <c r="JO511">
        <v>2.41089</v>
      </c>
      <c r="JP511">
        <v>1.49902</v>
      </c>
      <c r="JQ511">
        <v>2.32666</v>
      </c>
      <c r="JR511">
        <v>1.54419</v>
      </c>
      <c r="JS511">
        <v>2.25586</v>
      </c>
      <c r="JT511">
        <v>35.8944</v>
      </c>
      <c r="JU511">
        <v>24.1313</v>
      </c>
      <c r="JV511">
        <v>18</v>
      </c>
      <c r="JW511">
        <v>546.839</v>
      </c>
      <c r="JX511">
        <v>425.871</v>
      </c>
      <c r="JY511">
        <v>25.7751</v>
      </c>
      <c r="JZ511">
        <v>28.3891</v>
      </c>
      <c r="KA511">
        <v>29.9999</v>
      </c>
      <c r="KB511">
        <v>28.3293</v>
      </c>
      <c r="KC511">
        <v>28.3556</v>
      </c>
      <c r="KD511">
        <v>13.6796</v>
      </c>
      <c r="KE511">
        <v>29.9446</v>
      </c>
      <c r="KF511">
        <v>56.3082</v>
      </c>
      <c r="KG511">
        <v>25.7896</v>
      </c>
      <c r="KH511">
        <v>230.314</v>
      </c>
      <c r="KI511">
        <v>22.2774</v>
      </c>
      <c r="KJ511">
        <v>92.6508</v>
      </c>
      <c r="KK511">
        <v>98.7365</v>
      </c>
    </row>
    <row r="512" spans="1:297">
      <c r="A512">
        <v>496</v>
      </c>
      <c r="B512">
        <v>1759261605</v>
      </c>
      <c r="C512">
        <v>11764</v>
      </c>
      <c r="D512" t="s">
        <v>1439</v>
      </c>
      <c r="E512" t="s">
        <v>1440</v>
      </c>
      <c r="F512">
        <v>5</v>
      </c>
      <c r="G512" t="s">
        <v>1416</v>
      </c>
      <c r="H512" t="s">
        <v>436</v>
      </c>
      <c r="I512">
        <v>1759261596.84615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257.792897732708</v>
      </c>
      <c r="AK512">
        <v>270.826672727273</v>
      </c>
      <c r="AL512">
        <v>-3.31379298664982</v>
      </c>
      <c r="AM512">
        <v>62.8361471586189</v>
      </c>
      <c r="AN512">
        <f>(AP512 - AO512 + DY512*1E3/(8.314*(EA512+273.15)) * AR512/DX512 * AQ512) * DX512/(100*DL512) * 1000/(1000 - AP512)</f>
        <v>0</v>
      </c>
      <c r="AO512">
        <v>22.2118105883598</v>
      </c>
      <c r="AP512">
        <v>22.8948993939394</v>
      </c>
      <c r="AQ512">
        <v>-2.32750383711589e-05</v>
      </c>
      <c r="AR512">
        <v>104.043839593422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2.7</v>
      </c>
      <c r="DM512">
        <v>0.5</v>
      </c>
      <c r="DN512" t="s">
        <v>438</v>
      </c>
      <c r="DO512">
        <v>2</v>
      </c>
      <c r="DP512" t="b">
        <v>1</v>
      </c>
      <c r="DQ512">
        <v>1759261596.84615</v>
      </c>
      <c r="DR512">
        <v>288.200307692308</v>
      </c>
      <c r="DS512">
        <v>267.821846153846</v>
      </c>
      <c r="DT512">
        <v>22.9029461538462</v>
      </c>
      <c r="DU512">
        <v>22.2189</v>
      </c>
      <c r="DV512">
        <v>283.259076923077</v>
      </c>
      <c r="DW512">
        <v>22.5102846153846</v>
      </c>
      <c r="DX512">
        <v>499.983769230769</v>
      </c>
      <c r="DY512">
        <v>90.5098</v>
      </c>
      <c r="DZ512">
        <v>0.0289958461538462</v>
      </c>
      <c r="EA512">
        <v>29.524</v>
      </c>
      <c r="EB512">
        <v>29.9813615384615</v>
      </c>
      <c r="EC512">
        <v>999.9</v>
      </c>
      <c r="ED512">
        <v>0</v>
      </c>
      <c r="EE512">
        <v>0</v>
      </c>
      <c r="EF512">
        <v>10014.2353846154</v>
      </c>
      <c r="EG512">
        <v>0</v>
      </c>
      <c r="EH512">
        <v>9.84861</v>
      </c>
      <c r="EI512">
        <v>20.3785538461538</v>
      </c>
      <c r="EJ512">
        <v>294.955692307692</v>
      </c>
      <c r="EK512">
        <v>273.907769230769</v>
      </c>
      <c r="EL512">
        <v>0.684036461538462</v>
      </c>
      <c r="EM512">
        <v>267.821846153846</v>
      </c>
      <c r="EN512">
        <v>22.2189</v>
      </c>
      <c r="EO512">
        <v>2.07293923076923</v>
      </c>
      <c r="EP512">
        <v>2.01102769230769</v>
      </c>
      <c r="EQ512">
        <v>18.0127615384615</v>
      </c>
      <c r="ER512">
        <v>17.5314307692308</v>
      </c>
      <c r="ES512">
        <v>2000.02</v>
      </c>
      <c r="ET512">
        <v>0.979994076923077</v>
      </c>
      <c r="EU512">
        <v>0.0200058923076923</v>
      </c>
      <c r="EV512">
        <v>0</v>
      </c>
      <c r="EW512">
        <v>339.196384615385</v>
      </c>
      <c r="EX512">
        <v>5.00016</v>
      </c>
      <c r="EY512">
        <v>7120.86153846154</v>
      </c>
      <c r="EZ512">
        <v>18234.3538461538</v>
      </c>
      <c r="FA512">
        <v>48.812</v>
      </c>
      <c r="FB512">
        <v>49.25</v>
      </c>
      <c r="FC512">
        <v>49.2451538461538</v>
      </c>
      <c r="FD512">
        <v>48.937</v>
      </c>
      <c r="FE512">
        <v>50.625</v>
      </c>
      <c r="FF512">
        <v>1955.11</v>
      </c>
      <c r="FG512">
        <v>39.91</v>
      </c>
      <c r="FH512">
        <v>0</v>
      </c>
      <c r="FI512">
        <v>1759261612.6</v>
      </c>
      <c r="FJ512">
        <v>0</v>
      </c>
      <c r="FK512">
        <v>339.10648</v>
      </c>
      <c r="FL512">
        <v>-1.73099999514342</v>
      </c>
      <c r="FM512">
        <v>-40.6046153869109</v>
      </c>
      <c r="FN512">
        <v>7120.0532</v>
      </c>
      <c r="FO512">
        <v>15</v>
      </c>
      <c r="FP512">
        <v>0</v>
      </c>
      <c r="FQ512" t="s">
        <v>439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20.51884</v>
      </c>
      <c r="GD512">
        <v>-0.993572932330809</v>
      </c>
      <c r="GE512">
        <v>0.49374253756386</v>
      </c>
      <c r="GF512">
        <v>0</v>
      </c>
      <c r="GG512">
        <v>339.238323529412</v>
      </c>
      <c r="GH512">
        <v>-1.99466768278523</v>
      </c>
      <c r="GI512">
        <v>0.274987563418063</v>
      </c>
      <c r="GJ512">
        <v>-1</v>
      </c>
      <c r="GK512">
        <v>0.6829844</v>
      </c>
      <c r="GL512">
        <v>0.022080270676692</v>
      </c>
      <c r="GM512">
        <v>0.00260340969499617</v>
      </c>
      <c r="GN512">
        <v>1</v>
      </c>
      <c r="GO512">
        <v>1</v>
      </c>
      <c r="GP512">
        <v>2</v>
      </c>
      <c r="GQ512" t="s">
        <v>440</v>
      </c>
      <c r="GR512">
        <v>3.12573</v>
      </c>
      <c r="GS512">
        <v>2.65459</v>
      </c>
      <c r="GT512">
        <v>0.0603802</v>
      </c>
      <c r="GU512">
        <v>0.0572312</v>
      </c>
      <c r="GV512">
        <v>0.0980533</v>
      </c>
      <c r="GW512">
        <v>0.096601</v>
      </c>
      <c r="GX512">
        <v>24091.3</v>
      </c>
      <c r="GY512">
        <v>23000.7</v>
      </c>
      <c r="GZ512">
        <v>22930</v>
      </c>
      <c r="HA512">
        <v>23756.5</v>
      </c>
      <c r="HB512">
        <v>35244.3</v>
      </c>
      <c r="HC512">
        <v>35523.4</v>
      </c>
      <c r="HD512">
        <v>41338.8</v>
      </c>
      <c r="HE512">
        <v>42366.9</v>
      </c>
      <c r="HF512">
        <v>1.9015</v>
      </c>
      <c r="HG512">
        <v>1.8001</v>
      </c>
      <c r="HH512">
        <v>0.172004</v>
      </c>
      <c r="HI512">
        <v>0</v>
      </c>
      <c r="HJ512">
        <v>27.1775</v>
      </c>
      <c r="HK512">
        <v>999.9</v>
      </c>
      <c r="HL512">
        <v>56.165</v>
      </c>
      <c r="HM512">
        <v>30.111</v>
      </c>
      <c r="HN512">
        <v>26.6044</v>
      </c>
      <c r="HO512">
        <v>54.0596</v>
      </c>
      <c r="HP512">
        <v>42.488</v>
      </c>
      <c r="HQ512">
        <v>1</v>
      </c>
      <c r="HR512">
        <v>0.061659</v>
      </c>
      <c r="HS512">
        <v>0.567549</v>
      </c>
      <c r="HT512">
        <v>20.2163</v>
      </c>
      <c r="HU512">
        <v>5.23002</v>
      </c>
      <c r="HV512">
        <v>11.992</v>
      </c>
      <c r="HW512">
        <v>4.95565</v>
      </c>
      <c r="HX512">
        <v>3.30395</v>
      </c>
      <c r="HY512">
        <v>53.1</v>
      </c>
      <c r="HZ512">
        <v>9999</v>
      </c>
      <c r="IA512">
        <v>9999</v>
      </c>
      <c r="IB512">
        <v>9999</v>
      </c>
      <c r="IC512">
        <v>1.86853</v>
      </c>
      <c r="ID512">
        <v>1.86418</v>
      </c>
      <c r="IE512">
        <v>1.8718</v>
      </c>
      <c r="IF512">
        <v>1.86267</v>
      </c>
      <c r="IG512">
        <v>1.86208</v>
      </c>
      <c r="IH512">
        <v>1.86855</v>
      </c>
      <c r="II512">
        <v>1.85867</v>
      </c>
      <c r="IJ512">
        <v>1.86508</v>
      </c>
      <c r="IK512">
        <v>5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4.858</v>
      </c>
      <c r="IY512">
        <v>0.3925</v>
      </c>
      <c r="IZ512">
        <v>3.97360106167472</v>
      </c>
      <c r="JA512">
        <v>0.00378919108122332</v>
      </c>
      <c r="JB512">
        <v>-1.39025892724049e-06</v>
      </c>
      <c r="JC512">
        <v>2.66215117939144e-10</v>
      </c>
      <c r="JD512">
        <v>0.0716792814121334</v>
      </c>
      <c r="JE512">
        <v>0.00926075309058177</v>
      </c>
      <c r="JF512">
        <v>8.50568971851429e-05</v>
      </c>
      <c r="JG512">
        <v>6.08600627940814e-06</v>
      </c>
      <c r="JH512">
        <v>1</v>
      </c>
      <c r="JI512">
        <v>1927</v>
      </c>
      <c r="JJ512">
        <v>1</v>
      </c>
      <c r="JK512">
        <v>28</v>
      </c>
      <c r="JL512">
        <v>29321026.8</v>
      </c>
      <c r="JM512">
        <v>29321026.8</v>
      </c>
      <c r="JN512">
        <v>0.645752</v>
      </c>
      <c r="JO512">
        <v>2.39746</v>
      </c>
      <c r="JP512">
        <v>1.4978</v>
      </c>
      <c r="JQ512">
        <v>2.32666</v>
      </c>
      <c r="JR512">
        <v>1.54419</v>
      </c>
      <c r="JS512">
        <v>2.34863</v>
      </c>
      <c r="JT512">
        <v>35.8944</v>
      </c>
      <c r="JU512">
        <v>24.1488</v>
      </c>
      <c r="JV512">
        <v>18</v>
      </c>
      <c r="JW512">
        <v>547.148</v>
      </c>
      <c r="JX512">
        <v>425.569</v>
      </c>
      <c r="JY512">
        <v>25.7888</v>
      </c>
      <c r="JZ512">
        <v>28.3846</v>
      </c>
      <c r="KA512">
        <v>29.9998</v>
      </c>
      <c r="KB512">
        <v>28.3255</v>
      </c>
      <c r="KC512">
        <v>28.3524</v>
      </c>
      <c r="KD512">
        <v>12.9089</v>
      </c>
      <c r="KE512">
        <v>29.9446</v>
      </c>
      <c r="KF512">
        <v>56.3082</v>
      </c>
      <c r="KG512">
        <v>25.8023</v>
      </c>
      <c r="KH512">
        <v>216.741</v>
      </c>
      <c r="KI512">
        <v>22.2776</v>
      </c>
      <c r="KJ512">
        <v>92.6513</v>
      </c>
      <c r="KK512">
        <v>98.7371</v>
      </c>
    </row>
    <row r="513" spans="1:297">
      <c r="A513">
        <v>497</v>
      </c>
      <c r="B513">
        <v>1759261610</v>
      </c>
      <c r="C513">
        <v>11769</v>
      </c>
      <c r="D513" t="s">
        <v>1441</v>
      </c>
      <c r="E513" t="s">
        <v>1442</v>
      </c>
      <c r="F513">
        <v>5</v>
      </c>
      <c r="G513" t="s">
        <v>1416</v>
      </c>
      <c r="H513" t="s">
        <v>436</v>
      </c>
      <c r="I513">
        <v>1759261601.84615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240.749599439928</v>
      </c>
      <c r="AK513">
        <v>253.843521212121</v>
      </c>
      <c r="AL513">
        <v>-3.41322027599389</v>
      </c>
      <c r="AM513">
        <v>62.8361471586189</v>
      </c>
      <c r="AN513">
        <f>(AP513 - AO513 + DY513*1E3/(8.314*(EA513+273.15)) * AR513/DX513 * AQ513) * DX513/(100*DL513) * 1000/(1000 - AP513)</f>
        <v>0</v>
      </c>
      <c r="AO513">
        <v>22.2068431399066</v>
      </c>
      <c r="AP513">
        <v>22.8904696969697</v>
      </c>
      <c r="AQ513">
        <v>-2.15391816047821e-05</v>
      </c>
      <c r="AR513">
        <v>104.043839593422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2.7</v>
      </c>
      <c r="DM513">
        <v>0.5</v>
      </c>
      <c r="DN513" t="s">
        <v>438</v>
      </c>
      <c r="DO513">
        <v>2</v>
      </c>
      <c r="DP513" t="b">
        <v>1</v>
      </c>
      <c r="DQ513">
        <v>1759261601.84615</v>
      </c>
      <c r="DR513">
        <v>271.718615384615</v>
      </c>
      <c r="DS513">
        <v>251.038538461538</v>
      </c>
      <c r="DT513">
        <v>22.8973384615385</v>
      </c>
      <c r="DU513">
        <v>22.2123384615385</v>
      </c>
      <c r="DV513">
        <v>266.828</v>
      </c>
      <c r="DW513">
        <v>22.5047923076923</v>
      </c>
      <c r="DX513">
        <v>500.013230769231</v>
      </c>
      <c r="DY513">
        <v>90.5092769230769</v>
      </c>
      <c r="DZ513">
        <v>0.0289675846153846</v>
      </c>
      <c r="EA513">
        <v>29.5240769230769</v>
      </c>
      <c r="EB513">
        <v>29.9839461538461</v>
      </c>
      <c r="EC513">
        <v>999.9</v>
      </c>
      <c r="ED513">
        <v>0</v>
      </c>
      <c r="EE513">
        <v>0</v>
      </c>
      <c r="EF513">
        <v>10013.7523076923</v>
      </c>
      <c r="EG513">
        <v>0</v>
      </c>
      <c r="EH513">
        <v>9.84861</v>
      </c>
      <c r="EI513">
        <v>20.6801</v>
      </c>
      <c r="EJ513">
        <v>278.086</v>
      </c>
      <c r="EK513">
        <v>256.741384615385</v>
      </c>
      <c r="EL513">
        <v>0.684986769230769</v>
      </c>
      <c r="EM513">
        <v>251.038538461538</v>
      </c>
      <c r="EN513">
        <v>22.2123384615385</v>
      </c>
      <c r="EO513">
        <v>2.07242</v>
      </c>
      <c r="EP513">
        <v>2.01042307692308</v>
      </c>
      <c r="EQ513">
        <v>18.0087692307692</v>
      </c>
      <c r="ER513">
        <v>17.5266615384615</v>
      </c>
      <c r="ES513">
        <v>2000.00384615385</v>
      </c>
      <c r="ET513">
        <v>0.979993923076923</v>
      </c>
      <c r="EU513">
        <v>0.0200061153846154</v>
      </c>
      <c r="EV513">
        <v>0</v>
      </c>
      <c r="EW513">
        <v>338.908076923077</v>
      </c>
      <c r="EX513">
        <v>5.00016</v>
      </c>
      <c r="EY513">
        <v>7117.44076923077</v>
      </c>
      <c r="EZ513">
        <v>18234.2</v>
      </c>
      <c r="FA513">
        <v>48.812</v>
      </c>
      <c r="FB513">
        <v>49.25</v>
      </c>
      <c r="FC513">
        <v>49.2403076923077</v>
      </c>
      <c r="FD513">
        <v>48.937</v>
      </c>
      <c r="FE513">
        <v>50.625</v>
      </c>
      <c r="FF513">
        <v>1955.09384615385</v>
      </c>
      <c r="FG513">
        <v>39.91</v>
      </c>
      <c r="FH513">
        <v>0</v>
      </c>
      <c r="FI513">
        <v>1759261617.4</v>
      </c>
      <c r="FJ513">
        <v>0</v>
      </c>
      <c r="FK513">
        <v>338.93436</v>
      </c>
      <c r="FL513">
        <v>-2.4288461483218</v>
      </c>
      <c r="FM513">
        <v>-39.7407691207703</v>
      </c>
      <c r="FN513">
        <v>7116.8584</v>
      </c>
      <c r="FO513">
        <v>15</v>
      </c>
      <c r="FP513">
        <v>0</v>
      </c>
      <c r="FQ513" t="s">
        <v>439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20.480475</v>
      </c>
      <c r="GD513">
        <v>2.05767067669174</v>
      </c>
      <c r="GE513">
        <v>0.463585630574331</v>
      </c>
      <c r="GF513">
        <v>0</v>
      </c>
      <c r="GG513">
        <v>339.098852941177</v>
      </c>
      <c r="GH513">
        <v>-2.21599694254243</v>
      </c>
      <c r="GI513">
        <v>0.291166632335279</v>
      </c>
      <c r="GJ513">
        <v>-1</v>
      </c>
      <c r="GK513">
        <v>0.68434605</v>
      </c>
      <c r="GL513">
        <v>0.0138680751879707</v>
      </c>
      <c r="GM513">
        <v>0.00191218828766939</v>
      </c>
      <c r="GN513">
        <v>1</v>
      </c>
      <c r="GO513">
        <v>1</v>
      </c>
      <c r="GP513">
        <v>2</v>
      </c>
      <c r="GQ513" t="s">
        <v>440</v>
      </c>
      <c r="GR513">
        <v>3.12553</v>
      </c>
      <c r="GS513">
        <v>2.6545</v>
      </c>
      <c r="GT513">
        <v>0.0570278</v>
      </c>
      <c r="GU513">
        <v>0.0537718</v>
      </c>
      <c r="GV513">
        <v>0.0980373</v>
      </c>
      <c r="GW513">
        <v>0.0965788</v>
      </c>
      <c r="GX513">
        <v>24177.3</v>
      </c>
      <c r="GY513">
        <v>23085.1</v>
      </c>
      <c r="GZ513">
        <v>22930.1</v>
      </c>
      <c r="HA513">
        <v>23756.5</v>
      </c>
      <c r="HB513">
        <v>35245</v>
      </c>
      <c r="HC513">
        <v>35524.1</v>
      </c>
      <c r="HD513">
        <v>41339.2</v>
      </c>
      <c r="HE513">
        <v>42367</v>
      </c>
      <c r="HF513">
        <v>1.90117</v>
      </c>
      <c r="HG513">
        <v>1.8005</v>
      </c>
      <c r="HH513">
        <v>0.172593</v>
      </c>
      <c r="HI513">
        <v>0</v>
      </c>
      <c r="HJ513">
        <v>27.1735</v>
      </c>
      <c r="HK513">
        <v>999.9</v>
      </c>
      <c r="HL513">
        <v>56.165</v>
      </c>
      <c r="HM513">
        <v>30.132</v>
      </c>
      <c r="HN513">
        <v>26.6398</v>
      </c>
      <c r="HO513">
        <v>54.0096</v>
      </c>
      <c r="HP513">
        <v>42.5761</v>
      </c>
      <c r="HQ513">
        <v>1</v>
      </c>
      <c r="HR513">
        <v>0.0615574</v>
      </c>
      <c r="HS513">
        <v>0.548848</v>
      </c>
      <c r="HT513">
        <v>20.2166</v>
      </c>
      <c r="HU513">
        <v>5.22927</v>
      </c>
      <c r="HV513">
        <v>11.992</v>
      </c>
      <c r="HW513">
        <v>4.9557</v>
      </c>
      <c r="HX513">
        <v>3.30395</v>
      </c>
      <c r="HY513">
        <v>53.1</v>
      </c>
      <c r="HZ513">
        <v>9999</v>
      </c>
      <c r="IA513">
        <v>9999</v>
      </c>
      <c r="IB513">
        <v>9999</v>
      </c>
      <c r="IC513">
        <v>1.8685</v>
      </c>
      <c r="ID513">
        <v>1.86418</v>
      </c>
      <c r="IE513">
        <v>1.87181</v>
      </c>
      <c r="IF513">
        <v>1.86265</v>
      </c>
      <c r="IG513">
        <v>1.86205</v>
      </c>
      <c r="IH513">
        <v>1.86856</v>
      </c>
      <c r="II513">
        <v>1.85867</v>
      </c>
      <c r="IJ513">
        <v>1.86508</v>
      </c>
      <c r="IK513">
        <v>5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4.806</v>
      </c>
      <c r="IY513">
        <v>0.3924</v>
      </c>
      <c r="IZ513">
        <v>3.97360106167472</v>
      </c>
      <c r="JA513">
        <v>0.00378919108122332</v>
      </c>
      <c r="JB513">
        <v>-1.39025892724049e-06</v>
      </c>
      <c r="JC513">
        <v>2.66215117939144e-10</v>
      </c>
      <c r="JD513">
        <v>0.0716792814121334</v>
      </c>
      <c r="JE513">
        <v>0.00926075309058177</v>
      </c>
      <c r="JF513">
        <v>8.50568971851429e-05</v>
      </c>
      <c r="JG513">
        <v>6.08600627940814e-06</v>
      </c>
      <c r="JH513">
        <v>1</v>
      </c>
      <c r="JI513">
        <v>1927</v>
      </c>
      <c r="JJ513">
        <v>1</v>
      </c>
      <c r="JK513">
        <v>28</v>
      </c>
      <c r="JL513">
        <v>29321026.8</v>
      </c>
      <c r="JM513">
        <v>29321026.8</v>
      </c>
      <c r="JN513">
        <v>0.610352</v>
      </c>
      <c r="JO513">
        <v>2.40356</v>
      </c>
      <c r="JP513">
        <v>1.4978</v>
      </c>
      <c r="JQ513">
        <v>2.32666</v>
      </c>
      <c r="JR513">
        <v>1.54419</v>
      </c>
      <c r="JS513">
        <v>2.31567</v>
      </c>
      <c r="JT513">
        <v>35.8711</v>
      </c>
      <c r="JU513">
        <v>24.1488</v>
      </c>
      <c r="JV513">
        <v>18</v>
      </c>
      <c r="JW513">
        <v>546.907</v>
      </c>
      <c r="JX513">
        <v>425.774</v>
      </c>
      <c r="JY513">
        <v>25.8004</v>
      </c>
      <c r="JZ513">
        <v>28.3808</v>
      </c>
      <c r="KA513">
        <v>29.9999</v>
      </c>
      <c r="KB513">
        <v>28.322</v>
      </c>
      <c r="KC513">
        <v>28.3482</v>
      </c>
      <c r="KD513">
        <v>12.2408</v>
      </c>
      <c r="KE513">
        <v>29.6719</v>
      </c>
      <c r="KF513">
        <v>56.3082</v>
      </c>
      <c r="KG513">
        <v>25.8111</v>
      </c>
      <c r="KH513">
        <v>196.496</v>
      </c>
      <c r="KI513">
        <v>22.2808</v>
      </c>
      <c r="KJ513">
        <v>92.6519</v>
      </c>
      <c r="KK513">
        <v>98.7372</v>
      </c>
    </row>
    <row r="514" spans="1:297">
      <c r="A514">
        <v>498</v>
      </c>
      <c r="B514">
        <v>1759261615</v>
      </c>
      <c r="C514">
        <v>11774</v>
      </c>
      <c r="D514" t="s">
        <v>1443</v>
      </c>
      <c r="E514" t="s">
        <v>1444</v>
      </c>
      <c r="F514">
        <v>5</v>
      </c>
      <c r="G514" t="s">
        <v>1416</v>
      </c>
      <c r="H514" t="s">
        <v>436</v>
      </c>
      <c r="I514">
        <v>1759261606.84615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223.628117366004</v>
      </c>
      <c r="AK514">
        <v>237.03453939394</v>
      </c>
      <c r="AL514">
        <v>-3.34867394010157</v>
      </c>
      <c r="AM514">
        <v>62.8361471586189</v>
      </c>
      <c r="AN514">
        <f>(AP514 - AO514 + DY514*1E3/(8.314*(EA514+273.15)) * AR514/DX514 * AQ514) * DX514/(100*DL514) * 1000/(1000 - AP514)</f>
        <v>0</v>
      </c>
      <c r="AO514">
        <v>22.2044033698292</v>
      </c>
      <c r="AP514">
        <v>22.8880212121212</v>
      </c>
      <c r="AQ514">
        <v>-1.08540116528278e-05</v>
      </c>
      <c r="AR514">
        <v>104.043839593422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2.7</v>
      </c>
      <c r="DM514">
        <v>0.5</v>
      </c>
      <c r="DN514" t="s">
        <v>438</v>
      </c>
      <c r="DO514">
        <v>2</v>
      </c>
      <c r="DP514" t="b">
        <v>1</v>
      </c>
      <c r="DQ514">
        <v>1759261606.84615</v>
      </c>
      <c r="DR514">
        <v>255.150923076923</v>
      </c>
      <c r="DS514">
        <v>234.459692307692</v>
      </c>
      <c r="DT514">
        <v>22.8930923076923</v>
      </c>
      <c r="DU514">
        <v>22.2085384615385</v>
      </c>
      <c r="DV514">
        <v>250.312</v>
      </c>
      <c r="DW514">
        <v>22.5006384615385</v>
      </c>
      <c r="DX514">
        <v>500.022769230769</v>
      </c>
      <c r="DY514">
        <v>90.5088692307692</v>
      </c>
      <c r="DZ514">
        <v>0.0288940384615385</v>
      </c>
      <c r="EA514">
        <v>29.5265076923077</v>
      </c>
      <c r="EB514">
        <v>29.9872615384615</v>
      </c>
      <c r="EC514">
        <v>999.9</v>
      </c>
      <c r="ED514">
        <v>0</v>
      </c>
      <c r="EE514">
        <v>0</v>
      </c>
      <c r="EF514">
        <v>10007.6961538462</v>
      </c>
      <c r="EG514">
        <v>0</v>
      </c>
      <c r="EH514">
        <v>9.84861</v>
      </c>
      <c r="EI514">
        <v>20.6912538461538</v>
      </c>
      <c r="EJ514">
        <v>261.129076923077</v>
      </c>
      <c r="EK514">
        <v>239.784923076923</v>
      </c>
      <c r="EL514">
        <v>0.684537</v>
      </c>
      <c r="EM514">
        <v>234.459692307692</v>
      </c>
      <c r="EN514">
        <v>22.2085384615385</v>
      </c>
      <c r="EO514">
        <v>2.07202615384615</v>
      </c>
      <c r="EP514">
        <v>2.01007076923077</v>
      </c>
      <c r="EQ514">
        <v>18.0057538461538</v>
      </c>
      <c r="ER514">
        <v>17.5238846153846</v>
      </c>
      <c r="ES514">
        <v>2000.00846153846</v>
      </c>
      <c r="ET514">
        <v>0.979993923076923</v>
      </c>
      <c r="EU514">
        <v>0.0200061230769231</v>
      </c>
      <c r="EV514">
        <v>0</v>
      </c>
      <c r="EW514">
        <v>338.704538461538</v>
      </c>
      <c r="EX514">
        <v>5.00016</v>
      </c>
      <c r="EY514">
        <v>7114.25</v>
      </c>
      <c r="EZ514">
        <v>18234.2461538462</v>
      </c>
      <c r="FA514">
        <v>48.812</v>
      </c>
      <c r="FB514">
        <v>49.25</v>
      </c>
      <c r="FC514">
        <v>49.2403076923077</v>
      </c>
      <c r="FD514">
        <v>48.937</v>
      </c>
      <c r="FE514">
        <v>50.6201538461538</v>
      </c>
      <c r="FF514">
        <v>1955.09846153846</v>
      </c>
      <c r="FG514">
        <v>39.91</v>
      </c>
      <c r="FH514">
        <v>0</v>
      </c>
      <c r="FI514">
        <v>1759261622.2</v>
      </c>
      <c r="FJ514">
        <v>0</v>
      </c>
      <c r="FK514">
        <v>338.73232</v>
      </c>
      <c r="FL514">
        <v>-2.10692307600572</v>
      </c>
      <c r="FM514">
        <v>-39.6230769025909</v>
      </c>
      <c r="FN514">
        <v>7113.7164</v>
      </c>
      <c r="FO514">
        <v>15</v>
      </c>
      <c r="FP514">
        <v>0</v>
      </c>
      <c r="FQ514" t="s">
        <v>439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20.744005</v>
      </c>
      <c r="GD514">
        <v>0.585144360902223</v>
      </c>
      <c r="GE514">
        <v>0.332537115935951</v>
      </c>
      <c r="GF514">
        <v>0</v>
      </c>
      <c r="GG514">
        <v>338.855764705882</v>
      </c>
      <c r="GH514">
        <v>-2.3839572220384</v>
      </c>
      <c r="GI514">
        <v>0.305029030327543</v>
      </c>
      <c r="GJ514">
        <v>-1</v>
      </c>
      <c r="GK514">
        <v>0.6844212</v>
      </c>
      <c r="GL514">
        <v>-0.00316944360902315</v>
      </c>
      <c r="GM514">
        <v>0.00336926298468967</v>
      </c>
      <c r="GN514">
        <v>1</v>
      </c>
      <c r="GO514">
        <v>1</v>
      </c>
      <c r="GP514">
        <v>2</v>
      </c>
      <c r="GQ514" t="s">
        <v>440</v>
      </c>
      <c r="GR514">
        <v>3.12557</v>
      </c>
      <c r="GS514">
        <v>2.65438</v>
      </c>
      <c r="GT514">
        <v>0.0536506</v>
      </c>
      <c r="GU514">
        <v>0.0502187</v>
      </c>
      <c r="GV514">
        <v>0.098037</v>
      </c>
      <c r="GW514">
        <v>0.0966327</v>
      </c>
      <c r="GX514">
        <v>24264.2</v>
      </c>
      <c r="GY514">
        <v>23171.6</v>
      </c>
      <c r="GZ514">
        <v>22930.3</v>
      </c>
      <c r="HA514">
        <v>23756.3</v>
      </c>
      <c r="HB514">
        <v>35244.9</v>
      </c>
      <c r="HC514">
        <v>35521.3</v>
      </c>
      <c r="HD514">
        <v>41339.4</v>
      </c>
      <c r="HE514">
        <v>42366.5</v>
      </c>
      <c r="HF514">
        <v>1.90135</v>
      </c>
      <c r="HG514">
        <v>1.8005</v>
      </c>
      <c r="HH514">
        <v>0.173397</v>
      </c>
      <c r="HI514">
        <v>0</v>
      </c>
      <c r="HJ514">
        <v>27.1719</v>
      </c>
      <c r="HK514">
        <v>999.9</v>
      </c>
      <c r="HL514">
        <v>56.165</v>
      </c>
      <c r="HM514">
        <v>30.111</v>
      </c>
      <c r="HN514">
        <v>26.6075</v>
      </c>
      <c r="HO514">
        <v>53.8096</v>
      </c>
      <c r="HP514">
        <v>42.4439</v>
      </c>
      <c r="HQ514">
        <v>1</v>
      </c>
      <c r="HR514">
        <v>0.0611509</v>
      </c>
      <c r="HS514">
        <v>0.559483</v>
      </c>
      <c r="HT514">
        <v>20.2165</v>
      </c>
      <c r="HU514">
        <v>5.22927</v>
      </c>
      <c r="HV514">
        <v>11.992</v>
      </c>
      <c r="HW514">
        <v>4.9556</v>
      </c>
      <c r="HX514">
        <v>3.3039</v>
      </c>
      <c r="HY514">
        <v>53.1</v>
      </c>
      <c r="HZ514">
        <v>9999</v>
      </c>
      <c r="IA514">
        <v>9999</v>
      </c>
      <c r="IB514">
        <v>9999</v>
      </c>
      <c r="IC514">
        <v>1.86848</v>
      </c>
      <c r="ID514">
        <v>1.86417</v>
      </c>
      <c r="IE514">
        <v>1.8718</v>
      </c>
      <c r="IF514">
        <v>1.86265</v>
      </c>
      <c r="IG514">
        <v>1.86204</v>
      </c>
      <c r="IH514">
        <v>1.86856</v>
      </c>
      <c r="II514">
        <v>1.85867</v>
      </c>
      <c r="IJ514">
        <v>1.86508</v>
      </c>
      <c r="IK514">
        <v>5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4.754</v>
      </c>
      <c r="IY514">
        <v>0.3924</v>
      </c>
      <c r="IZ514">
        <v>3.97360106167472</v>
      </c>
      <c r="JA514">
        <v>0.00378919108122332</v>
      </c>
      <c r="JB514">
        <v>-1.39025892724049e-06</v>
      </c>
      <c r="JC514">
        <v>2.66215117939144e-10</v>
      </c>
      <c r="JD514">
        <v>0.0716792814121334</v>
      </c>
      <c r="JE514">
        <v>0.00926075309058177</v>
      </c>
      <c r="JF514">
        <v>8.50568971851429e-05</v>
      </c>
      <c r="JG514">
        <v>6.08600627940814e-06</v>
      </c>
      <c r="JH514">
        <v>1</v>
      </c>
      <c r="JI514">
        <v>1927</v>
      </c>
      <c r="JJ514">
        <v>1</v>
      </c>
      <c r="JK514">
        <v>28</v>
      </c>
      <c r="JL514">
        <v>29321026.9</v>
      </c>
      <c r="JM514">
        <v>29321026.9</v>
      </c>
      <c r="JN514">
        <v>0.576172</v>
      </c>
      <c r="JO514">
        <v>2.42065</v>
      </c>
      <c r="JP514">
        <v>1.49902</v>
      </c>
      <c r="JQ514">
        <v>2.32666</v>
      </c>
      <c r="JR514">
        <v>1.54419</v>
      </c>
      <c r="JS514">
        <v>2.25952</v>
      </c>
      <c r="JT514">
        <v>35.8944</v>
      </c>
      <c r="JU514">
        <v>24.1313</v>
      </c>
      <c r="JV514">
        <v>18</v>
      </c>
      <c r="JW514">
        <v>546.995</v>
      </c>
      <c r="JX514">
        <v>425.751</v>
      </c>
      <c r="JY514">
        <v>25.8121</v>
      </c>
      <c r="JZ514">
        <v>28.3768</v>
      </c>
      <c r="KA514">
        <v>29.9998</v>
      </c>
      <c r="KB514">
        <v>28.3189</v>
      </c>
      <c r="KC514">
        <v>28.3452</v>
      </c>
      <c r="KD514">
        <v>11.493</v>
      </c>
      <c r="KE514">
        <v>29.6719</v>
      </c>
      <c r="KF514">
        <v>56.3082</v>
      </c>
      <c r="KG514">
        <v>25.8145</v>
      </c>
      <c r="KH514">
        <v>182.96</v>
      </c>
      <c r="KI514">
        <v>22.279</v>
      </c>
      <c r="KJ514">
        <v>92.6526</v>
      </c>
      <c r="KK514">
        <v>98.7362</v>
      </c>
    </row>
    <row r="515" spans="1:297">
      <c r="A515">
        <v>499</v>
      </c>
      <c r="B515">
        <v>1759261620</v>
      </c>
      <c r="C515">
        <v>11779</v>
      </c>
      <c r="D515" t="s">
        <v>1445</v>
      </c>
      <c r="E515" t="s">
        <v>1446</v>
      </c>
      <c r="F515">
        <v>5</v>
      </c>
      <c r="G515" t="s">
        <v>1416</v>
      </c>
      <c r="H515" t="s">
        <v>436</v>
      </c>
      <c r="I515">
        <v>1759261611.84615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206.546119321889</v>
      </c>
      <c r="AK515">
        <v>220.036975757576</v>
      </c>
      <c r="AL515">
        <v>-3.39540001194879</v>
      </c>
      <c r="AM515">
        <v>62.8361471586189</v>
      </c>
      <c r="AN515">
        <f>(AP515 - AO515 + DY515*1E3/(8.314*(EA515+273.15)) * AR515/DX515 * AQ515) * DX515/(100*DL515) * 1000/(1000 - AP515)</f>
        <v>0</v>
      </c>
      <c r="AO515">
        <v>22.2196887459362</v>
      </c>
      <c r="AP515">
        <v>22.8934181818182</v>
      </c>
      <c r="AQ515">
        <v>1.83345297544636e-05</v>
      </c>
      <c r="AR515">
        <v>104.043839593422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2.7</v>
      </c>
      <c r="DM515">
        <v>0.5</v>
      </c>
      <c r="DN515" t="s">
        <v>438</v>
      </c>
      <c r="DO515">
        <v>2</v>
      </c>
      <c r="DP515" t="b">
        <v>1</v>
      </c>
      <c r="DQ515">
        <v>1759261611.84615</v>
      </c>
      <c r="DR515">
        <v>238.671923076923</v>
      </c>
      <c r="DS515">
        <v>217.778</v>
      </c>
      <c r="DT515">
        <v>22.8910384615385</v>
      </c>
      <c r="DU515">
        <v>22.2105923076923</v>
      </c>
      <c r="DV515">
        <v>233.885076923077</v>
      </c>
      <c r="DW515">
        <v>22.4986307692308</v>
      </c>
      <c r="DX515">
        <v>500.015</v>
      </c>
      <c r="DY515">
        <v>90.5088461538462</v>
      </c>
      <c r="DZ515">
        <v>0.0288659230769231</v>
      </c>
      <c r="EA515">
        <v>29.5291384615385</v>
      </c>
      <c r="EB515">
        <v>29.9916</v>
      </c>
      <c r="EC515">
        <v>999.9</v>
      </c>
      <c r="ED515">
        <v>0</v>
      </c>
      <c r="EE515">
        <v>0</v>
      </c>
      <c r="EF515">
        <v>10002.8838461538</v>
      </c>
      <c r="EG515">
        <v>0</v>
      </c>
      <c r="EH515">
        <v>9.84861</v>
      </c>
      <c r="EI515">
        <v>20.8940846153846</v>
      </c>
      <c r="EJ515">
        <v>244.263538461538</v>
      </c>
      <c r="EK515">
        <v>222.724615384615</v>
      </c>
      <c r="EL515">
        <v>0.680433461538462</v>
      </c>
      <c r="EM515">
        <v>217.778</v>
      </c>
      <c r="EN515">
        <v>22.2105923076923</v>
      </c>
      <c r="EO515">
        <v>2.07184</v>
      </c>
      <c r="EP515">
        <v>2.01025538461538</v>
      </c>
      <c r="EQ515">
        <v>18.0043307692308</v>
      </c>
      <c r="ER515">
        <v>17.5253538461538</v>
      </c>
      <c r="ES515">
        <v>2000.01384615385</v>
      </c>
      <c r="ET515">
        <v>0.979993923076923</v>
      </c>
      <c r="EU515">
        <v>0.0200061230769231</v>
      </c>
      <c r="EV515">
        <v>0</v>
      </c>
      <c r="EW515">
        <v>338.596769230769</v>
      </c>
      <c r="EX515">
        <v>5.00016</v>
      </c>
      <c r="EY515">
        <v>7111.17923076923</v>
      </c>
      <c r="EZ515">
        <v>18234.3</v>
      </c>
      <c r="FA515">
        <v>48.812</v>
      </c>
      <c r="FB515">
        <v>49.25</v>
      </c>
      <c r="FC515">
        <v>49.2306153846154</v>
      </c>
      <c r="FD515">
        <v>48.937</v>
      </c>
      <c r="FE515">
        <v>50.6153076923077</v>
      </c>
      <c r="FF515">
        <v>1955.10384615385</v>
      </c>
      <c r="FG515">
        <v>39.91</v>
      </c>
      <c r="FH515">
        <v>0</v>
      </c>
      <c r="FI515">
        <v>1759261627.6</v>
      </c>
      <c r="FJ515">
        <v>0</v>
      </c>
      <c r="FK515">
        <v>338.615807692308</v>
      </c>
      <c r="FL515">
        <v>-0.671829055832336</v>
      </c>
      <c r="FM515">
        <v>-34.1367521181615</v>
      </c>
      <c r="FN515">
        <v>7110.61846153846</v>
      </c>
      <c r="FO515">
        <v>15</v>
      </c>
      <c r="FP515">
        <v>0</v>
      </c>
      <c r="FQ515" t="s">
        <v>439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20.7642333333333</v>
      </c>
      <c r="GD515">
        <v>2.21891688311686</v>
      </c>
      <c r="GE515">
        <v>0.332294790715274</v>
      </c>
      <c r="GF515">
        <v>0</v>
      </c>
      <c r="GG515">
        <v>338.745264705882</v>
      </c>
      <c r="GH515">
        <v>-1.52337662043437</v>
      </c>
      <c r="GI515">
        <v>0.268869015652334</v>
      </c>
      <c r="GJ515">
        <v>-1</v>
      </c>
      <c r="GK515">
        <v>0.681910428571429</v>
      </c>
      <c r="GL515">
        <v>-0.0497382857142856</v>
      </c>
      <c r="GM515">
        <v>0.00637441137952157</v>
      </c>
      <c r="GN515">
        <v>1</v>
      </c>
      <c r="GO515">
        <v>1</v>
      </c>
      <c r="GP515">
        <v>2</v>
      </c>
      <c r="GQ515" t="s">
        <v>440</v>
      </c>
      <c r="GR515">
        <v>3.12551</v>
      </c>
      <c r="GS515">
        <v>2.65463</v>
      </c>
      <c r="GT515">
        <v>0.050174</v>
      </c>
      <c r="GU515">
        <v>0.0467176</v>
      </c>
      <c r="GV515">
        <v>0.0980534</v>
      </c>
      <c r="GW515">
        <v>0.0966312</v>
      </c>
      <c r="GX515">
        <v>24353.2</v>
      </c>
      <c r="GY515">
        <v>23257.2</v>
      </c>
      <c r="GZ515">
        <v>22930.3</v>
      </c>
      <c r="HA515">
        <v>23756.6</v>
      </c>
      <c r="HB515">
        <v>35244.1</v>
      </c>
      <c r="HC515">
        <v>35521.6</v>
      </c>
      <c r="HD515">
        <v>41339.6</v>
      </c>
      <c r="HE515">
        <v>42367.1</v>
      </c>
      <c r="HF515">
        <v>1.90088</v>
      </c>
      <c r="HG515">
        <v>1.80055</v>
      </c>
      <c r="HH515">
        <v>0.172943</v>
      </c>
      <c r="HI515">
        <v>0</v>
      </c>
      <c r="HJ515">
        <v>27.1719</v>
      </c>
      <c r="HK515">
        <v>999.9</v>
      </c>
      <c r="HL515">
        <v>56.141</v>
      </c>
      <c r="HM515">
        <v>30.111</v>
      </c>
      <c r="HN515">
        <v>26.5975</v>
      </c>
      <c r="HO515">
        <v>54.0596</v>
      </c>
      <c r="HP515">
        <v>42.4399</v>
      </c>
      <c r="HQ515">
        <v>1</v>
      </c>
      <c r="HR515">
        <v>0.0609654</v>
      </c>
      <c r="HS515">
        <v>0.579948</v>
      </c>
      <c r="HT515">
        <v>20.2164</v>
      </c>
      <c r="HU515">
        <v>5.22957</v>
      </c>
      <c r="HV515">
        <v>11.992</v>
      </c>
      <c r="HW515">
        <v>4.9556</v>
      </c>
      <c r="HX515">
        <v>3.30385</v>
      </c>
      <c r="HY515">
        <v>53.1</v>
      </c>
      <c r="HZ515">
        <v>9999</v>
      </c>
      <c r="IA515">
        <v>9999</v>
      </c>
      <c r="IB515">
        <v>9999</v>
      </c>
      <c r="IC515">
        <v>1.86849</v>
      </c>
      <c r="ID515">
        <v>1.86418</v>
      </c>
      <c r="IE515">
        <v>1.8718</v>
      </c>
      <c r="IF515">
        <v>1.86265</v>
      </c>
      <c r="IG515">
        <v>1.86206</v>
      </c>
      <c r="IH515">
        <v>1.86856</v>
      </c>
      <c r="II515">
        <v>1.85867</v>
      </c>
      <c r="IJ515">
        <v>1.86508</v>
      </c>
      <c r="IK515">
        <v>5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4.701</v>
      </c>
      <c r="IY515">
        <v>0.3924</v>
      </c>
      <c r="IZ515">
        <v>3.97360106167472</v>
      </c>
      <c r="JA515">
        <v>0.00378919108122332</v>
      </c>
      <c r="JB515">
        <v>-1.39025892724049e-06</v>
      </c>
      <c r="JC515">
        <v>2.66215117939144e-10</v>
      </c>
      <c r="JD515">
        <v>0.0716792814121334</v>
      </c>
      <c r="JE515">
        <v>0.00926075309058177</v>
      </c>
      <c r="JF515">
        <v>8.50568971851429e-05</v>
      </c>
      <c r="JG515">
        <v>6.08600627940814e-06</v>
      </c>
      <c r="JH515">
        <v>1</v>
      </c>
      <c r="JI515">
        <v>1927</v>
      </c>
      <c r="JJ515">
        <v>1</v>
      </c>
      <c r="JK515">
        <v>28</v>
      </c>
      <c r="JL515">
        <v>29321027</v>
      </c>
      <c r="JM515">
        <v>29321027</v>
      </c>
      <c r="JN515">
        <v>0.541992</v>
      </c>
      <c r="JO515">
        <v>2.40601</v>
      </c>
      <c r="JP515">
        <v>1.4978</v>
      </c>
      <c r="JQ515">
        <v>2.32666</v>
      </c>
      <c r="JR515">
        <v>1.54419</v>
      </c>
      <c r="JS515">
        <v>2.37793</v>
      </c>
      <c r="JT515">
        <v>35.8944</v>
      </c>
      <c r="JU515">
        <v>24.1488</v>
      </c>
      <c r="JV515">
        <v>18</v>
      </c>
      <c r="JW515">
        <v>546.655</v>
      </c>
      <c r="JX515">
        <v>425.758</v>
      </c>
      <c r="JY515">
        <v>25.8176</v>
      </c>
      <c r="JZ515">
        <v>28.3725</v>
      </c>
      <c r="KA515">
        <v>29.9999</v>
      </c>
      <c r="KB515">
        <v>28.3154</v>
      </c>
      <c r="KC515">
        <v>28.342</v>
      </c>
      <c r="KD515">
        <v>10.8222</v>
      </c>
      <c r="KE515">
        <v>29.6719</v>
      </c>
      <c r="KF515">
        <v>56.3082</v>
      </c>
      <c r="KG515">
        <v>25.8173</v>
      </c>
      <c r="KH515">
        <v>169.443</v>
      </c>
      <c r="KI515">
        <v>22.2787</v>
      </c>
      <c r="KJ515">
        <v>92.6527</v>
      </c>
      <c r="KK515">
        <v>98.7374</v>
      </c>
    </row>
    <row r="516" spans="1:297">
      <c r="A516">
        <v>500</v>
      </c>
      <c r="B516">
        <v>1759261625</v>
      </c>
      <c r="C516">
        <v>11784</v>
      </c>
      <c r="D516" t="s">
        <v>1447</v>
      </c>
      <c r="E516" t="s">
        <v>1448</v>
      </c>
      <c r="F516">
        <v>5</v>
      </c>
      <c r="G516" t="s">
        <v>1416</v>
      </c>
      <c r="H516" t="s">
        <v>436</v>
      </c>
      <c r="I516">
        <v>1759261616.84615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189.956542438245</v>
      </c>
      <c r="AK516">
        <v>203.341593939394</v>
      </c>
      <c r="AL516">
        <v>-3.34233858253599</v>
      </c>
      <c r="AM516">
        <v>62.8361471586189</v>
      </c>
      <c r="AN516">
        <f>(AP516 - AO516 + DY516*1E3/(8.314*(EA516+273.15)) * AR516/DX516 * AQ516) * DX516/(100*DL516) * 1000/(1000 - AP516)</f>
        <v>0</v>
      </c>
      <c r="AO516">
        <v>22.2158424050709</v>
      </c>
      <c r="AP516">
        <v>22.8951539393939</v>
      </c>
      <c r="AQ516">
        <v>7.9609382836701e-06</v>
      </c>
      <c r="AR516">
        <v>104.043839593422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2.7</v>
      </c>
      <c r="DM516">
        <v>0.5</v>
      </c>
      <c r="DN516" t="s">
        <v>438</v>
      </c>
      <c r="DO516">
        <v>2</v>
      </c>
      <c r="DP516" t="b">
        <v>1</v>
      </c>
      <c r="DQ516">
        <v>1759261616.84615</v>
      </c>
      <c r="DR516">
        <v>222.170692307692</v>
      </c>
      <c r="DS516">
        <v>201.237692307692</v>
      </c>
      <c r="DT516">
        <v>22.8916692307692</v>
      </c>
      <c r="DU516">
        <v>22.2128153846154</v>
      </c>
      <c r="DV516">
        <v>217.436538461538</v>
      </c>
      <c r="DW516">
        <v>22.4992538461538</v>
      </c>
      <c r="DX516">
        <v>499.999307692308</v>
      </c>
      <c r="DY516">
        <v>90.5092461538461</v>
      </c>
      <c r="DZ516">
        <v>0.0289072769230769</v>
      </c>
      <c r="EA516">
        <v>29.5309615384615</v>
      </c>
      <c r="EB516">
        <v>29.9956538461538</v>
      </c>
      <c r="EC516">
        <v>999.9</v>
      </c>
      <c r="ED516">
        <v>0</v>
      </c>
      <c r="EE516">
        <v>0</v>
      </c>
      <c r="EF516">
        <v>9991.53923076923</v>
      </c>
      <c r="EG516">
        <v>0</v>
      </c>
      <c r="EH516">
        <v>9.84861</v>
      </c>
      <c r="EI516">
        <v>20.9331461538462</v>
      </c>
      <c r="EJ516">
        <v>227.375923076923</v>
      </c>
      <c r="EK516">
        <v>205.809153846154</v>
      </c>
      <c r="EL516">
        <v>0.678848</v>
      </c>
      <c r="EM516">
        <v>201.237692307692</v>
      </c>
      <c r="EN516">
        <v>22.2128153846154</v>
      </c>
      <c r="EO516">
        <v>2.07190769230769</v>
      </c>
      <c r="EP516">
        <v>2.01046615384615</v>
      </c>
      <c r="EQ516">
        <v>18.0048461538462</v>
      </c>
      <c r="ER516">
        <v>17.5270076923077</v>
      </c>
      <c r="ES516">
        <v>1999.99615384615</v>
      </c>
      <c r="ET516">
        <v>0.979993769230769</v>
      </c>
      <c r="EU516">
        <v>0.0200063307692308</v>
      </c>
      <c r="EV516">
        <v>0</v>
      </c>
      <c r="EW516">
        <v>338.526230769231</v>
      </c>
      <c r="EX516">
        <v>5.00016</v>
      </c>
      <c r="EY516">
        <v>7108.47769230769</v>
      </c>
      <c r="EZ516">
        <v>18234.1384615385</v>
      </c>
      <c r="FA516">
        <v>48.812</v>
      </c>
      <c r="FB516">
        <v>49.25</v>
      </c>
      <c r="FC516">
        <v>49.2306153846154</v>
      </c>
      <c r="FD516">
        <v>48.937</v>
      </c>
      <c r="FE516">
        <v>50.6056153846154</v>
      </c>
      <c r="FF516">
        <v>1955.08615384615</v>
      </c>
      <c r="FG516">
        <v>39.91</v>
      </c>
      <c r="FH516">
        <v>0</v>
      </c>
      <c r="FI516">
        <v>1759261632.4</v>
      </c>
      <c r="FJ516">
        <v>0</v>
      </c>
      <c r="FK516">
        <v>338.531461538462</v>
      </c>
      <c r="FL516">
        <v>-0.628102554321505</v>
      </c>
      <c r="FM516">
        <v>-29.1459829063435</v>
      </c>
      <c r="FN516">
        <v>7108.13923076923</v>
      </c>
      <c r="FO516">
        <v>15</v>
      </c>
      <c r="FP516">
        <v>0</v>
      </c>
      <c r="FQ516" t="s">
        <v>439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20.91416</v>
      </c>
      <c r="GD516">
        <v>0.59483909774434</v>
      </c>
      <c r="GE516">
        <v>0.179655632808993</v>
      </c>
      <c r="GF516">
        <v>0</v>
      </c>
      <c r="GG516">
        <v>338.616235294118</v>
      </c>
      <c r="GH516">
        <v>-1.16990068341327</v>
      </c>
      <c r="GI516">
        <v>0.229305993716531</v>
      </c>
      <c r="GJ516">
        <v>-1</v>
      </c>
      <c r="GK516">
        <v>0.68017485</v>
      </c>
      <c r="GL516">
        <v>-0.034843443609023</v>
      </c>
      <c r="GM516">
        <v>0.00610117390569224</v>
      </c>
      <c r="GN516">
        <v>1</v>
      </c>
      <c r="GO516">
        <v>1</v>
      </c>
      <c r="GP516">
        <v>2</v>
      </c>
      <c r="GQ516" t="s">
        <v>440</v>
      </c>
      <c r="GR516">
        <v>3.12562</v>
      </c>
      <c r="GS516">
        <v>2.654</v>
      </c>
      <c r="GT516">
        <v>0.0466511</v>
      </c>
      <c r="GU516">
        <v>0.0430144</v>
      </c>
      <c r="GV516">
        <v>0.098056</v>
      </c>
      <c r="GW516">
        <v>0.09661</v>
      </c>
      <c r="GX516">
        <v>24443.5</v>
      </c>
      <c r="GY516">
        <v>23347.8</v>
      </c>
      <c r="GZ516">
        <v>22930.2</v>
      </c>
      <c r="HA516">
        <v>23756.8</v>
      </c>
      <c r="HB516">
        <v>35244</v>
      </c>
      <c r="HC516">
        <v>35522.4</v>
      </c>
      <c r="HD516">
        <v>41339.9</v>
      </c>
      <c r="HE516">
        <v>42367.5</v>
      </c>
      <c r="HF516">
        <v>1.90163</v>
      </c>
      <c r="HG516">
        <v>1.80028</v>
      </c>
      <c r="HH516">
        <v>0.172973</v>
      </c>
      <c r="HI516">
        <v>0</v>
      </c>
      <c r="HJ516">
        <v>27.1719</v>
      </c>
      <c r="HK516">
        <v>999.9</v>
      </c>
      <c r="HL516">
        <v>56.141</v>
      </c>
      <c r="HM516">
        <v>30.111</v>
      </c>
      <c r="HN516">
        <v>26.5976</v>
      </c>
      <c r="HO516">
        <v>54.1896</v>
      </c>
      <c r="HP516">
        <v>42.5801</v>
      </c>
      <c r="HQ516">
        <v>1</v>
      </c>
      <c r="HR516">
        <v>0.0606453</v>
      </c>
      <c r="HS516">
        <v>0.588717</v>
      </c>
      <c r="HT516">
        <v>20.2164</v>
      </c>
      <c r="HU516">
        <v>5.23077</v>
      </c>
      <c r="HV516">
        <v>11.992</v>
      </c>
      <c r="HW516">
        <v>4.9556</v>
      </c>
      <c r="HX516">
        <v>3.30385</v>
      </c>
      <c r="HY516">
        <v>53.1</v>
      </c>
      <c r="HZ516">
        <v>9999</v>
      </c>
      <c r="IA516">
        <v>9999</v>
      </c>
      <c r="IB516">
        <v>9999</v>
      </c>
      <c r="IC516">
        <v>1.86849</v>
      </c>
      <c r="ID516">
        <v>1.86418</v>
      </c>
      <c r="IE516">
        <v>1.8718</v>
      </c>
      <c r="IF516">
        <v>1.86264</v>
      </c>
      <c r="IG516">
        <v>1.86209</v>
      </c>
      <c r="IH516">
        <v>1.86859</v>
      </c>
      <c r="II516">
        <v>1.85867</v>
      </c>
      <c r="IJ516">
        <v>1.86508</v>
      </c>
      <c r="IK516">
        <v>5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4.648</v>
      </c>
      <c r="IY516">
        <v>0.3925</v>
      </c>
      <c r="IZ516">
        <v>3.97360106167472</v>
      </c>
      <c r="JA516">
        <v>0.00378919108122332</v>
      </c>
      <c r="JB516">
        <v>-1.39025892724049e-06</v>
      </c>
      <c r="JC516">
        <v>2.66215117939144e-10</v>
      </c>
      <c r="JD516">
        <v>0.0716792814121334</v>
      </c>
      <c r="JE516">
        <v>0.00926075309058177</v>
      </c>
      <c r="JF516">
        <v>8.50568971851429e-05</v>
      </c>
      <c r="JG516">
        <v>6.08600627940814e-06</v>
      </c>
      <c r="JH516">
        <v>1</v>
      </c>
      <c r="JI516">
        <v>1927</v>
      </c>
      <c r="JJ516">
        <v>1</v>
      </c>
      <c r="JK516">
        <v>28</v>
      </c>
      <c r="JL516">
        <v>29321027.1</v>
      </c>
      <c r="JM516">
        <v>29321027.1</v>
      </c>
      <c r="JN516">
        <v>0.507812</v>
      </c>
      <c r="JO516">
        <v>2.41089</v>
      </c>
      <c r="JP516">
        <v>1.4978</v>
      </c>
      <c r="JQ516">
        <v>2.32666</v>
      </c>
      <c r="JR516">
        <v>1.54419</v>
      </c>
      <c r="JS516">
        <v>2.33276</v>
      </c>
      <c r="JT516">
        <v>35.8944</v>
      </c>
      <c r="JU516">
        <v>24.1488</v>
      </c>
      <c r="JV516">
        <v>18</v>
      </c>
      <c r="JW516">
        <v>547.118</v>
      </c>
      <c r="JX516">
        <v>425.571</v>
      </c>
      <c r="JY516">
        <v>25.8196</v>
      </c>
      <c r="JZ516">
        <v>28.3685</v>
      </c>
      <c r="KA516">
        <v>29.9997</v>
      </c>
      <c r="KB516">
        <v>28.3124</v>
      </c>
      <c r="KC516">
        <v>28.3386</v>
      </c>
      <c r="KD516">
        <v>10.071</v>
      </c>
      <c r="KE516">
        <v>29.6719</v>
      </c>
      <c r="KF516">
        <v>56.3082</v>
      </c>
      <c r="KG516">
        <v>25.8193</v>
      </c>
      <c r="KH516">
        <v>149.254</v>
      </c>
      <c r="KI516">
        <v>22.2788</v>
      </c>
      <c r="KJ516">
        <v>92.6531</v>
      </c>
      <c r="KK516">
        <v>98.7383</v>
      </c>
    </row>
    <row r="517" spans="1:297">
      <c r="A517">
        <v>501</v>
      </c>
      <c r="B517">
        <v>1759261630</v>
      </c>
      <c r="C517">
        <v>11789</v>
      </c>
      <c r="D517" t="s">
        <v>1449</v>
      </c>
      <c r="E517" t="s">
        <v>1450</v>
      </c>
      <c r="F517">
        <v>5</v>
      </c>
      <c r="G517" t="s">
        <v>1416</v>
      </c>
      <c r="H517" t="s">
        <v>436</v>
      </c>
      <c r="I517">
        <v>1759261621.84615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172.758964259471</v>
      </c>
      <c r="AK517">
        <v>186.432145454545</v>
      </c>
      <c r="AL517">
        <v>-3.38096847131753</v>
      </c>
      <c r="AM517">
        <v>62.8361471586189</v>
      </c>
      <c r="AN517">
        <f>(AP517 - AO517 + DY517*1E3/(8.314*(EA517+273.15)) * AR517/DX517 * AQ517) * DX517/(100*DL517) * 1000/(1000 - AP517)</f>
        <v>0</v>
      </c>
      <c r="AO517">
        <v>22.2081471491225</v>
      </c>
      <c r="AP517">
        <v>22.892383030303</v>
      </c>
      <c r="AQ517">
        <v>-9.74224596301931e-06</v>
      </c>
      <c r="AR517">
        <v>104.043839593422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2.7</v>
      </c>
      <c r="DM517">
        <v>0.5</v>
      </c>
      <c r="DN517" t="s">
        <v>438</v>
      </c>
      <c r="DO517">
        <v>2</v>
      </c>
      <c r="DP517" t="b">
        <v>1</v>
      </c>
      <c r="DQ517">
        <v>1759261621.84615</v>
      </c>
      <c r="DR517">
        <v>205.712384615385</v>
      </c>
      <c r="DS517">
        <v>184.661538461538</v>
      </c>
      <c r="DT517">
        <v>22.8930538461538</v>
      </c>
      <c r="DU517">
        <v>22.2136923076923</v>
      </c>
      <c r="DV517">
        <v>201.031307692308</v>
      </c>
      <c r="DW517">
        <v>22.5006</v>
      </c>
      <c r="DX517">
        <v>499.976076923077</v>
      </c>
      <c r="DY517">
        <v>90.5094461538462</v>
      </c>
      <c r="DZ517">
        <v>0.0287901923076923</v>
      </c>
      <c r="EA517">
        <v>29.5311538461538</v>
      </c>
      <c r="EB517">
        <v>29.9956923076923</v>
      </c>
      <c r="EC517">
        <v>999.9</v>
      </c>
      <c r="ED517">
        <v>0</v>
      </c>
      <c r="EE517">
        <v>0</v>
      </c>
      <c r="EF517">
        <v>9994.99923076923</v>
      </c>
      <c r="EG517">
        <v>0</v>
      </c>
      <c r="EH517">
        <v>9.8490376923077</v>
      </c>
      <c r="EI517">
        <v>21.0509923076923</v>
      </c>
      <c r="EJ517">
        <v>210.532307692308</v>
      </c>
      <c r="EK517">
        <v>188.856769230769</v>
      </c>
      <c r="EL517">
        <v>0.679362</v>
      </c>
      <c r="EM517">
        <v>184.661538461538</v>
      </c>
      <c r="EN517">
        <v>22.2136923076923</v>
      </c>
      <c r="EO517">
        <v>2.07203769230769</v>
      </c>
      <c r="EP517">
        <v>2.01054769230769</v>
      </c>
      <c r="EQ517">
        <v>18.0058461538462</v>
      </c>
      <c r="ER517">
        <v>17.5276615384615</v>
      </c>
      <c r="ES517">
        <v>1999.97615384615</v>
      </c>
      <c r="ET517">
        <v>0.979993615384615</v>
      </c>
      <c r="EU517">
        <v>0.0200065461538462</v>
      </c>
      <c r="EV517">
        <v>0</v>
      </c>
      <c r="EW517">
        <v>338.533384615385</v>
      </c>
      <c r="EX517">
        <v>5.00016</v>
      </c>
      <c r="EY517">
        <v>7106.20307692308</v>
      </c>
      <c r="EZ517">
        <v>18233.9538461539</v>
      </c>
      <c r="FA517">
        <v>48.812</v>
      </c>
      <c r="FB517">
        <v>49.25</v>
      </c>
      <c r="FC517">
        <v>49.2209230769231</v>
      </c>
      <c r="FD517">
        <v>48.937</v>
      </c>
      <c r="FE517">
        <v>50.5959230769231</v>
      </c>
      <c r="FF517">
        <v>1955.06615384615</v>
      </c>
      <c r="FG517">
        <v>39.91</v>
      </c>
      <c r="FH517">
        <v>0</v>
      </c>
      <c r="FI517">
        <v>1759261637.2</v>
      </c>
      <c r="FJ517">
        <v>0</v>
      </c>
      <c r="FK517">
        <v>338.495769230769</v>
      </c>
      <c r="FL517">
        <v>-1.36294015898723</v>
      </c>
      <c r="FM517">
        <v>-22.6105983109547</v>
      </c>
      <c r="FN517">
        <v>7106.06384615385</v>
      </c>
      <c r="FO517">
        <v>15</v>
      </c>
      <c r="FP517">
        <v>0</v>
      </c>
      <c r="FQ517" t="s">
        <v>439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21.0103380952381</v>
      </c>
      <c r="GD517">
        <v>1.03655844155848</v>
      </c>
      <c r="GE517">
        <v>0.208352468019232</v>
      </c>
      <c r="GF517">
        <v>0</v>
      </c>
      <c r="GG517">
        <v>338.517823529412</v>
      </c>
      <c r="GH517">
        <v>-0.65735675569452</v>
      </c>
      <c r="GI517">
        <v>0.179715538394666</v>
      </c>
      <c r="GJ517">
        <v>-1</v>
      </c>
      <c r="GK517">
        <v>0.680421666666667</v>
      </c>
      <c r="GL517">
        <v>0.0105543116883109</v>
      </c>
      <c r="GM517">
        <v>0.00607442133895687</v>
      </c>
      <c r="GN517">
        <v>1</v>
      </c>
      <c r="GO517">
        <v>1</v>
      </c>
      <c r="GP517">
        <v>2</v>
      </c>
      <c r="GQ517" t="s">
        <v>440</v>
      </c>
      <c r="GR517">
        <v>3.12562</v>
      </c>
      <c r="GS517">
        <v>2.65409</v>
      </c>
      <c r="GT517">
        <v>0.0430235</v>
      </c>
      <c r="GU517">
        <v>0.0393914</v>
      </c>
      <c r="GV517">
        <v>0.0980464</v>
      </c>
      <c r="GW517">
        <v>0.096594</v>
      </c>
      <c r="GX517">
        <v>24536.8</v>
      </c>
      <c r="GY517">
        <v>23436</v>
      </c>
      <c r="GZ517">
        <v>22930.5</v>
      </c>
      <c r="HA517">
        <v>23756.6</v>
      </c>
      <c r="HB517">
        <v>35244.2</v>
      </c>
      <c r="HC517">
        <v>35522.6</v>
      </c>
      <c r="HD517">
        <v>41340.1</v>
      </c>
      <c r="HE517">
        <v>42367.2</v>
      </c>
      <c r="HF517">
        <v>1.90147</v>
      </c>
      <c r="HG517">
        <v>1.8004</v>
      </c>
      <c r="HH517">
        <v>0.17339</v>
      </c>
      <c r="HI517">
        <v>0</v>
      </c>
      <c r="HJ517">
        <v>27.1711</v>
      </c>
      <c r="HK517">
        <v>999.9</v>
      </c>
      <c r="HL517">
        <v>56.116</v>
      </c>
      <c r="HM517">
        <v>30.111</v>
      </c>
      <c r="HN517">
        <v>26.5822</v>
      </c>
      <c r="HO517">
        <v>53.8696</v>
      </c>
      <c r="HP517">
        <v>42.4639</v>
      </c>
      <c r="HQ517">
        <v>1</v>
      </c>
      <c r="HR517">
        <v>0.0602795</v>
      </c>
      <c r="HS517">
        <v>0.592206</v>
      </c>
      <c r="HT517">
        <v>20.2166</v>
      </c>
      <c r="HU517">
        <v>5.23241</v>
      </c>
      <c r="HV517">
        <v>11.992</v>
      </c>
      <c r="HW517">
        <v>4.95565</v>
      </c>
      <c r="HX517">
        <v>3.304</v>
      </c>
      <c r="HY517">
        <v>53.1</v>
      </c>
      <c r="HZ517">
        <v>9999</v>
      </c>
      <c r="IA517">
        <v>9999</v>
      </c>
      <c r="IB517">
        <v>9999</v>
      </c>
      <c r="IC517">
        <v>1.86849</v>
      </c>
      <c r="ID517">
        <v>1.8642</v>
      </c>
      <c r="IE517">
        <v>1.87181</v>
      </c>
      <c r="IF517">
        <v>1.86264</v>
      </c>
      <c r="IG517">
        <v>1.86205</v>
      </c>
      <c r="IH517">
        <v>1.86858</v>
      </c>
      <c r="II517">
        <v>1.85867</v>
      </c>
      <c r="IJ517">
        <v>1.86508</v>
      </c>
      <c r="IK517">
        <v>5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4.593</v>
      </c>
      <c r="IY517">
        <v>0.3924</v>
      </c>
      <c r="IZ517">
        <v>3.97360106167472</v>
      </c>
      <c r="JA517">
        <v>0.00378919108122332</v>
      </c>
      <c r="JB517">
        <v>-1.39025892724049e-06</v>
      </c>
      <c r="JC517">
        <v>2.66215117939144e-10</v>
      </c>
      <c r="JD517">
        <v>0.0716792814121334</v>
      </c>
      <c r="JE517">
        <v>0.00926075309058177</v>
      </c>
      <c r="JF517">
        <v>8.50568971851429e-05</v>
      </c>
      <c r="JG517">
        <v>6.08600627940814e-06</v>
      </c>
      <c r="JH517">
        <v>1</v>
      </c>
      <c r="JI517">
        <v>1927</v>
      </c>
      <c r="JJ517">
        <v>1</v>
      </c>
      <c r="JK517">
        <v>28</v>
      </c>
      <c r="JL517">
        <v>29321027.2</v>
      </c>
      <c r="JM517">
        <v>29321027.2</v>
      </c>
      <c r="JN517">
        <v>0.471191</v>
      </c>
      <c r="JO517">
        <v>2.43164</v>
      </c>
      <c r="JP517">
        <v>1.49902</v>
      </c>
      <c r="JQ517">
        <v>2.32666</v>
      </c>
      <c r="JR517">
        <v>1.54419</v>
      </c>
      <c r="JS517">
        <v>2.26562</v>
      </c>
      <c r="JT517">
        <v>35.8944</v>
      </c>
      <c r="JU517">
        <v>24.14</v>
      </c>
      <c r="JV517">
        <v>18</v>
      </c>
      <c r="JW517">
        <v>546.99</v>
      </c>
      <c r="JX517">
        <v>425.623</v>
      </c>
      <c r="JY517">
        <v>25.8207</v>
      </c>
      <c r="JZ517">
        <v>28.3647</v>
      </c>
      <c r="KA517">
        <v>29.9998</v>
      </c>
      <c r="KB517">
        <v>28.3088</v>
      </c>
      <c r="KC517">
        <v>28.3356</v>
      </c>
      <c r="KD517">
        <v>9.39537</v>
      </c>
      <c r="KE517">
        <v>29.3907</v>
      </c>
      <c r="KF517">
        <v>56.3082</v>
      </c>
      <c r="KG517">
        <v>25.8241</v>
      </c>
      <c r="KH517">
        <v>135.753</v>
      </c>
      <c r="KI517">
        <v>22.2803</v>
      </c>
      <c r="KJ517">
        <v>92.6539</v>
      </c>
      <c r="KK517">
        <v>98.7377</v>
      </c>
    </row>
    <row r="518" spans="1:297">
      <c r="A518">
        <v>502</v>
      </c>
      <c r="B518">
        <v>1759261635</v>
      </c>
      <c r="C518">
        <v>11794</v>
      </c>
      <c r="D518" t="s">
        <v>1451</v>
      </c>
      <c r="E518" t="s">
        <v>1452</v>
      </c>
      <c r="F518">
        <v>5</v>
      </c>
      <c r="G518" t="s">
        <v>1416</v>
      </c>
      <c r="H518" t="s">
        <v>436</v>
      </c>
      <c r="I518">
        <v>1759261626.84615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156.566449266227</v>
      </c>
      <c r="AK518">
        <v>169.922575757576</v>
      </c>
      <c r="AL518">
        <v>-3.29414635249805</v>
      </c>
      <c r="AM518">
        <v>62.8361471586189</v>
      </c>
      <c r="AN518">
        <f>(AP518 - AO518 + DY518*1E3/(8.314*(EA518+273.15)) * AR518/DX518 * AQ518) * DX518/(100*DL518) * 1000/(1000 - AP518)</f>
        <v>0</v>
      </c>
      <c r="AO518">
        <v>22.2050714727997</v>
      </c>
      <c r="AP518">
        <v>22.8881151515151</v>
      </c>
      <c r="AQ518">
        <v>-1.63212293080944e-05</v>
      </c>
      <c r="AR518">
        <v>104.043839593422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2.7</v>
      </c>
      <c r="DM518">
        <v>0.5</v>
      </c>
      <c r="DN518" t="s">
        <v>438</v>
      </c>
      <c r="DO518">
        <v>2</v>
      </c>
      <c r="DP518" t="b">
        <v>1</v>
      </c>
      <c r="DQ518">
        <v>1759261626.84615</v>
      </c>
      <c r="DR518">
        <v>189.322846153846</v>
      </c>
      <c r="DS518">
        <v>168.406692307692</v>
      </c>
      <c r="DT518">
        <v>22.8927692307692</v>
      </c>
      <c r="DU518">
        <v>22.2099923076923</v>
      </c>
      <c r="DV518">
        <v>184.695461538462</v>
      </c>
      <c r="DW518">
        <v>22.5003153846154</v>
      </c>
      <c r="DX518">
        <v>499.988461538461</v>
      </c>
      <c r="DY518">
        <v>90.5095769230769</v>
      </c>
      <c r="DZ518">
        <v>0.0287456615384615</v>
      </c>
      <c r="EA518">
        <v>29.5290769230769</v>
      </c>
      <c r="EB518">
        <v>29.9957230769231</v>
      </c>
      <c r="EC518">
        <v>999.9</v>
      </c>
      <c r="ED518">
        <v>0</v>
      </c>
      <c r="EE518">
        <v>0</v>
      </c>
      <c r="EF518">
        <v>9989.95</v>
      </c>
      <c r="EG518">
        <v>0</v>
      </c>
      <c r="EH518">
        <v>9.90018384615385</v>
      </c>
      <c r="EI518">
        <v>20.9162538461539</v>
      </c>
      <c r="EJ518">
        <v>193.758769230769</v>
      </c>
      <c r="EK518">
        <v>172.232076923077</v>
      </c>
      <c r="EL518">
        <v>0.682776461538461</v>
      </c>
      <c r="EM518">
        <v>168.406692307692</v>
      </c>
      <c r="EN518">
        <v>22.2099923076923</v>
      </c>
      <c r="EO518">
        <v>2.07201615384615</v>
      </c>
      <c r="EP518">
        <v>2.01021615384615</v>
      </c>
      <c r="EQ518">
        <v>18.0056692307692</v>
      </c>
      <c r="ER518">
        <v>17.5250384615385</v>
      </c>
      <c r="ES518">
        <v>1999.99692307692</v>
      </c>
      <c r="ET518">
        <v>0.979993769230769</v>
      </c>
      <c r="EU518">
        <v>0.0200063384615385</v>
      </c>
      <c r="EV518">
        <v>0</v>
      </c>
      <c r="EW518">
        <v>338.460230769231</v>
      </c>
      <c r="EX518">
        <v>5.00016</v>
      </c>
      <c r="EY518">
        <v>7104.45538461539</v>
      </c>
      <c r="EZ518">
        <v>18234.1230769231</v>
      </c>
      <c r="FA518">
        <v>48.812</v>
      </c>
      <c r="FB518">
        <v>49.25</v>
      </c>
      <c r="FC518">
        <v>49.2063846153846</v>
      </c>
      <c r="FD518">
        <v>48.937</v>
      </c>
      <c r="FE518">
        <v>50.5862307692308</v>
      </c>
      <c r="FF518">
        <v>1955.08692307692</v>
      </c>
      <c r="FG518">
        <v>39.91</v>
      </c>
      <c r="FH518">
        <v>0</v>
      </c>
      <c r="FI518">
        <v>1759261642.6</v>
      </c>
      <c r="FJ518">
        <v>0</v>
      </c>
      <c r="FK518">
        <v>338.38296</v>
      </c>
      <c r="FL518">
        <v>-0.887538456645884</v>
      </c>
      <c r="FM518">
        <v>-19.4730769463397</v>
      </c>
      <c r="FN518">
        <v>7104.0516</v>
      </c>
      <c r="FO518">
        <v>15</v>
      </c>
      <c r="FP518">
        <v>0</v>
      </c>
      <c r="FQ518" t="s">
        <v>439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20.96001</v>
      </c>
      <c r="GD518">
        <v>-0.950995488721839</v>
      </c>
      <c r="GE518">
        <v>0.246271768377944</v>
      </c>
      <c r="GF518">
        <v>0</v>
      </c>
      <c r="GG518">
        <v>338.471058823529</v>
      </c>
      <c r="GH518">
        <v>-1.20794498931855</v>
      </c>
      <c r="GI518">
        <v>0.19824553124204</v>
      </c>
      <c r="GJ518">
        <v>-1</v>
      </c>
      <c r="GK518">
        <v>0.6803936</v>
      </c>
      <c r="GL518">
        <v>0.0477414135338335</v>
      </c>
      <c r="GM518">
        <v>0.00603208496624509</v>
      </c>
      <c r="GN518">
        <v>1</v>
      </c>
      <c r="GO518">
        <v>1</v>
      </c>
      <c r="GP518">
        <v>2</v>
      </c>
      <c r="GQ518" t="s">
        <v>440</v>
      </c>
      <c r="GR518">
        <v>3.12556</v>
      </c>
      <c r="GS518">
        <v>2.65415</v>
      </c>
      <c r="GT518">
        <v>0.0394116</v>
      </c>
      <c r="GU518">
        <v>0.0358837</v>
      </c>
      <c r="GV518">
        <v>0.0980384</v>
      </c>
      <c r="GW518">
        <v>0.0966559</v>
      </c>
      <c r="GX518">
        <v>24629.5</v>
      </c>
      <c r="GY518">
        <v>23522</v>
      </c>
      <c r="GZ518">
        <v>22930.6</v>
      </c>
      <c r="HA518">
        <v>23757</v>
      </c>
      <c r="HB518">
        <v>35244.2</v>
      </c>
      <c r="HC518">
        <v>35520.1</v>
      </c>
      <c r="HD518">
        <v>41340</v>
      </c>
      <c r="HE518">
        <v>42367.5</v>
      </c>
      <c r="HF518">
        <v>1.90132</v>
      </c>
      <c r="HG518">
        <v>1.80072</v>
      </c>
      <c r="HH518">
        <v>0.172935</v>
      </c>
      <c r="HI518">
        <v>0</v>
      </c>
      <c r="HJ518">
        <v>27.1694</v>
      </c>
      <c r="HK518">
        <v>999.9</v>
      </c>
      <c r="HL518">
        <v>56.116</v>
      </c>
      <c r="HM518">
        <v>30.111</v>
      </c>
      <c r="HN518">
        <v>26.5868</v>
      </c>
      <c r="HO518">
        <v>53.0396</v>
      </c>
      <c r="HP518">
        <v>42.4399</v>
      </c>
      <c r="HQ518">
        <v>1</v>
      </c>
      <c r="HR518">
        <v>0.0599492</v>
      </c>
      <c r="HS518">
        <v>0.578257</v>
      </c>
      <c r="HT518">
        <v>20.2165</v>
      </c>
      <c r="HU518">
        <v>5.23316</v>
      </c>
      <c r="HV518">
        <v>11.992</v>
      </c>
      <c r="HW518">
        <v>4.9556</v>
      </c>
      <c r="HX518">
        <v>3.30393</v>
      </c>
      <c r="HY518">
        <v>53.1</v>
      </c>
      <c r="HZ518">
        <v>9999</v>
      </c>
      <c r="IA518">
        <v>9999</v>
      </c>
      <c r="IB518">
        <v>9999</v>
      </c>
      <c r="IC518">
        <v>1.8685</v>
      </c>
      <c r="ID518">
        <v>1.86418</v>
      </c>
      <c r="IE518">
        <v>1.87181</v>
      </c>
      <c r="IF518">
        <v>1.86264</v>
      </c>
      <c r="IG518">
        <v>1.86203</v>
      </c>
      <c r="IH518">
        <v>1.86857</v>
      </c>
      <c r="II518">
        <v>1.85867</v>
      </c>
      <c r="IJ518">
        <v>1.86508</v>
      </c>
      <c r="IK518">
        <v>5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4.54</v>
      </c>
      <c r="IY518">
        <v>0.3923</v>
      </c>
      <c r="IZ518">
        <v>3.97360106167472</v>
      </c>
      <c r="JA518">
        <v>0.00378919108122332</v>
      </c>
      <c r="JB518">
        <v>-1.39025892724049e-06</v>
      </c>
      <c r="JC518">
        <v>2.66215117939144e-10</v>
      </c>
      <c r="JD518">
        <v>0.0716792814121334</v>
      </c>
      <c r="JE518">
        <v>0.00926075309058177</v>
      </c>
      <c r="JF518">
        <v>8.50568971851429e-05</v>
      </c>
      <c r="JG518">
        <v>6.08600627940814e-06</v>
      </c>
      <c r="JH518">
        <v>1</v>
      </c>
      <c r="JI518">
        <v>1927</v>
      </c>
      <c r="JJ518">
        <v>1</v>
      </c>
      <c r="JK518">
        <v>28</v>
      </c>
      <c r="JL518">
        <v>29321027.2</v>
      </c>
      <c r="JM518">
        <v>29321027.2</v>
      </c>
      <c r="JN518">
        <v>0.437012</v>
      </c>
      <c r="JO518">
        <v>2.42798</v>
      </c>
      <c r="JP518">
        <v>1.4978</v>
      </c>
      <c r="JQ518">
        <v>2.32666</v>
      </c>
      <c r="JR518">
        <v>1.54419</v>
      </c>
      <c r="JS518">
        <v>2.33276</v>
      </c>
      <c r="JT518">
        <v>35.8944</v>
      </c>
      <c r="JU518">
        <v>24.14</v>
      </c>
      <c r="JV518">
        <v>18</v>
      </c>
      <c r="JW518">
        <v>546.862</v>
      </c>
      <c r="JX518">
        <v>425.783</v>
      </c>
      <c r="JY518">
        <v>25.8231</v>
      </c>
      <c r="JZ518">
        <v>28.3613</v>
      </c>
      <c r="KA518">
        <v>29.9997</v>
      </c>
      <c r="KB518">
        <v>28.3052</v>
      </c>
      <c r="KC518">
        <v>28.3314</v>
      </c>
      <c r="KD518">
        <v>8.64492</v>
      </c>
      <c r="KE518">
        <v>29.3907</v>
      </c>
      <c r="KF518">
        <v>56.3082</v>
      </c>
      <c r="KG518">
        <v>25.8265</v>
      </c>
      <c r="KH518">
        <v>115.449</v>
      </c>
      <c r="KI518">
        <v>22.2801</v>
      </c>
      <c r="KJ518">
        <v>92.6538</v>
      </c>
      <c r="KK518">
        <v>98.7388</v>
      </c>
    </row>
    <row r="519" spans="1:297">
      <c r="A519">
        <v>503</v>
      </c>
      <c r="B519">
        <v>1759261640</v>
      </c>
      <c r="C519">
        <v>11799</v>
      </c>
      <c r="D519" t="s">
        <v>1453</v>
      </c>
      <c r="E519" t="s">
        <v>1454</v>
      </c>
      <c r="F519">
        <v>5</v>
      </c>
      <c r="G519" t="s">
        <v>1416</v>
      </c>
      <c r="H519" t="s">
        <v>436</v>
      </c>
      <c r="I519">
        <v>1759261631.84615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140.772417193943</v>
      </c>
      <c r="AK519">
        <v>153.973121212121</v>
      </c>
      <c r="AL519">
        <v>-3.17990717794698</v>
      </c>
      <c r="AM519">
        <v>62.8361471586189</v>
      </c>
      <c r="AN519">
        <f>(AP519 - AO519 + DY519*1E3/(8.314*(EA519+273.15)) * AR519/DX519 * AQ519) * DX519/(100*DL519) * 1000/(1000 - AP519)</f>
        <v>0</v>
      </c>
      <c r="AO519">
        <v>22.2364100034332</v>
      </c>
      <c r="AP519">
        <v>22.9004721212121</v>
      </c>
      <c r="AQ519">
        <v>4.16188648286665e-05</v>
      </c>
      <c r="AR519">
        <v>104.043839593422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2.7</v>
      </c>
      <c r="DM519">
        <v>0.5</v>
      </c>
      <c r="DN519" t="s">
        <v>438</v>
      </c>
      <c r="DO519">
        <v>2</v>
      </c>
      <c r="DP519" t="b">
        <v>1</v>
      </c>
      <c r="DQ519">
        <v>1759261631.84615</v>
      </c>
      <c r="DR519">
        <v>173.147</v>
      </c>
      <c r="DS519">
        <v>152.310615384615</v>
      </c>
      <c r="DT519">
        <v>22.8929307692308</v>
      </c>
      <c r="DU519">
        <v>22.2185615384615</v>
      </c>
      <c r="DV519">
        <v>168.573076923077</v>
      </c>
      <c r="DW519">
        <v>22.5004692307692</v>
      </c>
      <c r="DX519">
        <v>499.999538461538</v>
      </c>
      <c r="DY519">
        <v>90.5092461538462</v>
      </c>
      <c r="DZ519">
        <v>0.0287379230769231</v>
      </c>
      <c r="EA519">
        <v>29.5282923076923</v>
      </c>
      <c r="EB519">
        <v>29.9932692307692</v>
      </c>
      <c r="EC519">
        <v>999.9</v>
      </c>
      <c r="ED519">
        <v>0</v>
      </c>
      <c r="EE519">
        <v>0</v>
      </c>
      <c r="EF519">
        <v>9982.35076923077</v>
      </c>
      <c r="EG519">
        <v>0</v>
      </c>
      <c r="EH519">
        <v>10.1375115384615</v>
      </c>
      <c r="EI519">
        <v>20.8363538461538</v>
      </c>
      <c r="EJ519">
        <v>177.203769230769</v>
      </c>
      <c r="EK519">
        <v>155.771538461538</v>
      </c>
      <c r="EL519">
        <v>0.674370153846154</v>
      </c>
      <c r="EM519">
        <v>152.310615384615</v>
      </c>
      <c r="EN519">
        <v>22.2185615384615</v>
      </c>
      <c r="EO519">
        <v>2.07202307692308</v>
      </c>
      <c r="EP519">
        <v>2.01098384615385</v>
      </c>
      <c r="EQ519">
        <v>18.0057307692308</v>
      </c>
      <c r="ER519">
        <v>17.5310846153846</v>
      </c>
      <c r="ES519">
        <v>1999.93461538462</v>
      </c>
      <c r="ET519">
        <v>0.979993307692308</v>
      </c>
      <c r="EU519">
        <v>0.0200069769230769</v>
      </c>
      <c r="EV519">
        <v>0</v>
      </c>
      <c r="EW519">
        <v>338.355615384615</v>
      </c>
      <c r="EX519">
        <v>5.00016</v>
      </c>
      <c r="EY519">
        <v>7102.56307692308</v>
      </c>
      <c r="EZ519">
        <v>18233.5615384615</v>
      </c>
      <c r="FA519">
        <v>48.812</v>
      </c>
      <c r="FB519">
        <v>49.25</v>
      </c>
      <c r="FC519">
        <v>49.1966923076923</v>
      </c>
      <c r="FD519">
        <v>48.937</v>
      </c>
      <c r="FE519">
        <v>50.5813846153846</v>
      </c>
      <c r="FF519">
        <v>1955.02461538462</v>
      </c>
      <c r="FG519">
        <v>39.91</v>
      </c>
      <c r="FH519">
        <v>0</v>
      </c>
      <c r="FI519">
        <v>1759261647.4</v>
      </c>
      <c r="FJ519">
        <v>0</v>
      </c>
      <c r="FK519">
        <v>338.28816</v>
      </c>
      <c r="FL519">
        <v>-1.65161538432919</v>
      </c>
      <c r="FM519">
        <v>-20.2776922475197</v>
      </c>
      <c r="FN519">
        <v>7102.4332</v>
      </c>
      <c r="FO519">
        <v>15</v>
      </c>
      <c r="FP519">
        <v>0</v>
      </c>
      <c r="FQ519" t="s">
        <v>439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20.8328619047619</v>
      </c>
      <c r="GD519">
        <v>-1.72983116883118</v>
      </c>
      <c r="GE519">
        <v>0.406734795397257</v>
      </c>
      <c r="GF519">
        <v>0</v>
      </c>
      <c r="GG519">
        <v>338.370323529412</v>
      </c>
      <c r="GH519">
        <v>-0.88288769958795</v>
      </c>
      <c r="GI519">
        <v>0.182855571516433</v>
      </c>
      <c r="GJ519">
        <v>-1</v>
      </c>
      <c r="GK519">
        <v>0.675723666666667</v>
      </c>
      <c r="GL519">
        <v>-0.079690519480519</v>
      </c>
      <c r="GM519">
        <v>0.0132086321750781</v>
      </c>
      <c r="GN519">
        <v>1</v>
      </c>
      <c r="GO519">
        <v>1</v>
      </c>
      <c r="GP519">
        <v>2</v>
      </c>
      <c r="GQ519" t="s">
        <v>440</v>
      </c>
      <c r="GR519">
        <v>3.12555</v>
      </c>
      <c r="GS519">
        <v>2.65421</v>
      </c>
      <c r="GT519">
        <v>0.0357938</v>
      </c>
      <c r="GU519">
        <v>0.0317841</v>
      </c>
      <c r="GV519">
        <v>0.098085</v>
      </c>
      <c r="GW519">
        <v>0.0967248</v>
      </c>
      <c r="GX519">
        <v>24722.3</v>
      </c>
      <c r="GY519">
        <v>23622</v>
      </c>
      <c r="GZ519">
        <v>22930.7</v>
      </c>
      <c r="HA519">
        <v>23757.1</v>
      </c>
      <c r="HB519">
        <v>35242.2</v>
      </c>
      <c r="HC519">
        <v>35517</v>
      </c>
      <c r="HD519">
        <v>41340.2</v>
      </c>
      <c r="HE519">
        <v>42367.4</v>
      </c>
      <c r="HF519">
        <v>1.90112</v>
      </c>
      <c r="HG519">
        <v>1.80077</v>
      </c>
      <c r="HH519">
        <v>0.17295</v>
      </c>
      <c r="HI519">
        <v>0</v>
      </c>
      <c r="HJ519">
        <v>27.1657</v>
      </c>
      <c r="HK519">
        <v>999.9</v>
      </c>
      <c r="HL519">
        <v>56.116</v>
      </c>
      <c r="HM519">
        <v>30.132</v>
      </c>
      <c r="HN519">
        <v>26.616</v>
      </c>
      <c r="HO519">
        <v>54.3996</v>
      </c>
      <c r="HP519">
        <v>42.5441</v>
      </c>
      <c r="HQ519">
        <v>1</v>
      </c>
      <c r="HR519">
        <v>0.0597205</v>
      </c>
      <c r="HS519">
        <v>0.579472</v>
      </c>
      <c r="HT519">
        <v>20.2166</v>
      </c>
      <c r="HU519">
        <v>5.23361</v>
      </c>
      <c r="HV519">
        <v>11.992</v>
      </c>
      <c r="HW519">
        <v>4.95565</v>
      </c>
      <c r="HX519">
        <v>3.30393</v>
      </c>
      <c r="HY519">
        <v>53.1</v>
      </c>
      <c r="HZ519">
        <v>9999</v>
      </c>
      <c r="IA519">
        <v>9999</v>
      </c>
      <c r="IB519">
        <v>9999</v>
      </c>
      <c r="IC519">
        <v>1.86849</v>
      </c>
      <c r="ID519">
        <v>1.86418</v>
      </c>
      <c r="IE519">
        <v>1.8718</v>
      </c>
      <c r="IF519">
        <v>1.86265</v>
      </c>
      <c r="IG519">
        <v>1.86203</v>
      </c>
      <c r="IH519">
        <v>1.86855</v>
      </c>
      <c r="II519">
        <v>1.85867</v>
      </c>
      <c r="IJ519">
        <v>1.86508</v>
      </c>
      <c r="IK519">
        <v>5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4.487</v>
      </c>
      <c r="IY519">
        <v>0.3926</v>
      </c>
      <c r="IZ519">
        <v>3.97360106167472</v>
      </c>
      <c r="JA519">
        <v>0.00378919108122332</v>
      </c>
      <c r="JB519">
        <v>-1.39025892724049e-06</v>
      </c>
      <c r="JC519">
        <v>2.66215117939144e-10</v>
      </c>
      <c r="JD519">
        <v>0.0716792814121334</v>
      </c>
      <c r="JE519">
        <v>0.00926075309058177</v>
      </c>
      <c r="JF519">
        <v>8.50568971851429e-05</v>
      </c>
      <c r="JG519">
        <v>6.08600627940814e-06</v>
      </c>
      <c r="JH519">
        <v>1</v>
      </c>
      <c r="JI519">
        <v>1927</v>
      </c>
      <c r="JJ519">
        <v>1</v>
      </c>
      <c r="JK519">
        <v>28</v>
      </c>
      <c r="JL519">
        <v>29321027.3</v>
      </c>
      <c r="JM519">
        <v>29321027.3</v>
      </c>
      <c r="JN519">
        <v>0.397949</v>
      </c>
      <c r="JO519">
        <v>2.4292</v>
      </c>
      <c r="JP519">
        <v>1.4978</v>
      </c>
      <c r="JQ519">
        <v>2.32666</v>
      </c>
      <c r="JR519">
        <v>1.54419</v>
      </c>
      <c r="JS519">
        <v>2.34009</v>
      </c>
      <c r="JT519">
        <v>35.8944</v>
      </c>
      <c r="JU519">
        <v>24.1575</v>
      </c>
      <c r="JV519">
        <v>18</v>
      </c>
      <c r="JW519">
        <v>546.704</v>
      </c>
      <c r="JX519">
        <v>425.791</v>
      </c>
      <c r="JY519">
        <v>25.8264</v>
      </c>
      <c r="JZ519">
        <v>28.3574</v>
      </c>
      <c r="KA519">
        <v>29.9999</v>
      </c>
      <c r="KB519">
        <v>28.3019</v>
      </c>
      <c r="KC519">
        <v>28.3284</v>
      </c>
      <c r="KD519">
        <v>7.92802</v>
      </c>
      <c r="KE519">
        <v>29.3907</v>
      </c>
      <c r="KF519">
        <v>56.3082</v>
      </c>
      <c r="KG519">
        <v>25.8346</v>
      </c>
      <c r="KH519">
        <v>101.928</v>
      </c>
      <c r="KI519">
        <v>22.2798</v>
      </c>
      <c r="KJ519">
        <v>92.6542</v>
      </c>
      <c r="KK519">
        <v>98.7386</v>
      </c>
    </row>
    <row r="520" spans="1:297">
      <c r="A520">
        <v>504</v>
      </c>
      <c r="B520">
        <v>1759261645</v>
      </c>
      <c r="C520">
        <v>11804</v>
      </c>
      <c r="D520" t="s">
        <v>1455</v>
      </c>
      <c r="E520" t="s">
        <v>1456</v>
      </c>
      <c r="F520">
        <v>5</v>
      </c>
      <c r="G520" t="s">
        <v>1416</v>
      </c>
      <c r="H520" t="s">
        <v>436</v>
      </c>
      <c r="I520">
        <v>1759261636.84615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122.790782173892</v>
      </c>
      <c r="AK520">
        <v>137.033781818182</v>
      </c>
      <c r="AL520">
        <v>-3.40420916172711</v>
      </c>
      <c r="AM520">
        <v>62.8361471586189</v>
      </c>
      <c r="AN520">
        <f>(AP520 - AO520 + DY520*1E3/(8.314*(EA520+273.15)) * AR520/DX520 * AQ520) * DX520/(100*DL520) * 1000/(1000 - AP520)</f>
        <v>0</v>
      </c>
      <c r="AO520">
        <v>22.2476489546798</v>
      </c>
      <c r="AP520">
        <v>22.9142066666667</v>
      </c>
      <c r="AQ520">
        <v>5.20038078834126e-05</v>
      </c>
      <c r="AR520">
        <v>104.043839593422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2.7</v>
      </c>
      <c r="DM520">
        <v>0.5</v>
      </c>
      <c r="DN520" t="s">
        <v>438</v>
      </c>
      <c r="DO520">
        <v>2</v>
      </c>
      <c r="DP520" t="b">
        <v>1</v>
      </c>
      <c r="DQ520">
        <v>1759261636.84615</v>
      </c>
      <c r="DR520">
        <v>157.046846153846</v>
      </c>
      <c r="DS520">
        <v>135.987692307692</v>
      </c>
      <c r="DT520">
        <v>22.8978076923077</v>
      </c>
      <c r="DU520">
        <v>22.2298615384615</v>
      </c>
      <c r="DV520">
        <v>152.526769230769</v>
      </c>
      <c r="DW520">
        <v>22.5052538461538</v>
      </c>
      <c r="DX520">
        <v>499.996846153846</v>
      </c>
      <c r="DY520">
        <v>90.5092230769231</v>
      </c>
      <c r="DZ520">
        <v>0.0287365846153846</v>
      </c>
      <c r="EA520">
        <v>29.5266153846154</v>
      </c>
      <c r="EB520">
        <v>29.9896615384615</v>
      </c>
      <c r="EC520">
        <v>999.9</v>
      </c>
      <c r="ED520">
        <v>0</v>
      </c>
      <c r="EE520">
        <v>0</v>
      </c>
      <c r="EF520">
        <v>9982.97769230769</v>
      </c>
      <c r="EG520">
        <v>0</v>
      </c>
      <c r="EH520">
        <v>10.3772007692308</v>
      </c>
      <c r="EI520">
        <v>21.0590538461538</v>
      </c>
      <c r="EJ520">
        <v>160.726923076923</v>
      </c>
      <c r="EK520">
        <v>139.079307692308</v>
      </c>
      <c r="EL520">
        <v>0.667937923076923</v>
      </c>
      <c r="EM520">
        <v>135.987692307692</v>
      </c>
      <c r="EN520">
        <v>22.2298615384615</v>
      </c>
      <c r="EO520">
        <v>2.07246307692308</v>
      </c>
      <c r="EP520">
        <v>2.01200692307692</v>
      </c>
      <c r="EQ520">
        <v>18.0091153846154</v>
      </c>
      <c r="ER520">
        <v>17.5391461538462</v>
      </c>
      <c r="ES520">
        <v>1999.98076923077</v>
      </c>
      <c r="ET520">
        <v>0.979993615384615</v>
      </c>
      <c r="EU520">
        <v>0.0200065461538462</v>
      </c>
      <c r="EV520">
        <v>0</v>
      </c>
      <c r="EW520">
        <v>338.299230769231</v>
      </c>
      <c r="EX520">
        <v>5.00016</v>
      </c>
      <c r="EY520">
        <v>7101.12615384615</v>
      </c>
      <c r="EZ520">
        <v>18233.9846153846</v>
      </c>
      <c r="FA520">
        <v>48.812</v>
      </c>
      <c r="FB520">
        <v>49.25</v>
      </c>
      <c r="FC520">
        <v>49.1918461538462</v>
      </c>
      <c r="FD520">
        <v>48.937</v>
      </c>
      <c r="FE520">
        <v>50.5716923076923</v>
      </c>
      <c r="FF520">
        <v>1955.07076923077</v>
      </c>
      <c r="FG520">
        <v>39.91</v>
      </c>
      <c r="FH520">
        <v>0</v>
      </c>
      <c r="FI520">
        <v>1759261652.2</v>
      </c>
      <c r="FJ520">
        <v>0</v>
      </c>
      <c r="FK520">
        <v>338.2198</v>
      </c>
      <c r="FL520">
        <v>-0.888153842718196</v>
      </c>
      <c r="FM520">
        <v>-18.1638461323771</v>
      </c>
      <c r="FN520">
        <v>7100.9232</v>
      </c>
      <c r="FO520">
        <v>15</v>
      </c>
      <c r="FP520">
        <v>0</v>
      </c>
      <c r="FQ520" t="s">
        <v>439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21.08058</v>
      </c>
      <c r="GD520">
        <v>2.29640300751878</v>
      </c>
      <c r="GE520">
        <v>0.637400082836518</v>
      </c>
      <c r="GF520">
        <v>0</v>
      </c>
      <c r="GG520">
        <v>338.275117647059</v>
      </c>
      <c r="GH520">
        <v>-1.02737967809724</v>
      </c>
      <c r="GI520">
        <v>0.224471505424197</v>
      </c>
      <c r="GJ520">
        <v>-1</v>
      </c>
      <c r="GK520">
        <v>0.6715909</v>
      </c>
      <c r="GL520">
        <v>-0.112737924812029</v>
      </c>
      <c r="GM520">
        <v>0.0144369024652105</v>
      </c>
      <c r="GN520">
        <v>0</v>
      </c>
      <c r="GO520">
        <v>0</v>
      </c>
      <c r="GP520">
        <v>2</v>
      </c>
      <c r="GQ520" t="s">
        <v>446</v>
      </c>
      <c r="GR520">
        <v>3.12556</v>
      </c>
      <c r="GS520">
        <v>2.65405</v>
      </c>
      <c r="GT520">
        <v>0.0318958</v>
      </c>
      <c r="GU520">
        <v>0.0278691</v>
      </c>
      <c r="GV520">
        <v>0.0981259</v>
      </c>
      <c r="GW520">
        <v>0.0967102</v>
      </c>
      <c r="GX520">
        <v>24822.4</v>
      </c>
      <c r="GY520">
        <v>23717.5</v>
      </c>
      <c r="GZ520">
        <v>22930.8</v>
      </c>
      <c r="HA520">
        <v>23757</v>
      </c>
      <c r="HB520">
        <v>35240.1</v>
      </c>
      <c r="HC520">
        <v>35517.4</v>
      </c>
      <c r="HD520">
        <v>41340</v>
      </c>
      <c r="HE520">
        <v>42367.5</v>
      </c>
      <c r="HF520">
        <v>1.90152</v>
      </c>
      <c r="HG520">
        <v>1.80055</v>
      </c>
      <c r="HH520">
        <v>0.172831</v>
      </c>
      <c r="HI520">
        <v>0</v>
      </c>
      <c r="HJ520">
        <v>27.1599</v>
      </c>
      <c r="HK520">
        <v>999.9</v>
      </c>
      <c r="HL520">
        <v>56.116</v>
      </c>
      <c r="HM520">
        <v>30.101</v>
      </c>
      <c r="HN520">
        <v>26.568</v>
      </c>
      <c r="HO520">
        <v>54.3796</v>
      </c>
      <c r="HP520">
        <v>42.5</v>
      </c>
      <c r="HQ520">
        <v>1</v>
      </c>
      <c r="HR520">
        <v>0.0595681</v>
      </c>
      <c r="HS520">
        <v>0.55683</v>
      </c>
      <c r="HT520">
        <v>20.2165</v>
      </c>
      <c r="HU520">
        <v>5.23212</v>
      </c>
      <c r="HV520">
        <v>11.992</v>
      </c>
      <c r="HW520">
        <v>4.95555</v>
      </c>
      <c r="HX520">
        <v>3.30387</v>
      </c>
      <c r="HY520">
        <v>53.1</v>
      </c>
      <c r="HZ520">
        <v>9999</v>
      </c>
      <c r="IA520">
        <v>9999</v>
      </c>
      <c r="IB520">
        <v>9999</v>
      </c>
      <c r="IC520">
        <v>1.8685</v>
      </c>
      <c r="ID520">
        <v>1.86418</v>
      </c>
      <c r="IE520">
        <v>1.87182</v>
      </c>
      <c r="IF520">
        <v>1.86264</v>
      </c>
      <c r="IG520">
        <v>1.86205</v>
      </c>
      <c r="IH520">
        <v>1.86857</v>
      </c>
      <c r="II520">
        <v>1.85867</v>
      </c>
      <c r="IJ520">
        <v>1.86508</v>
      </c>
      <c r="IK520">
        <v>5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4.43</v>
      </c>
      <c r="IY520">
        <v>0.393</v>
      </c>
      <c r="IZ520">
        <v>3.97360106167472</v>
      </c>
      <c r="JA520">
        <v>0.00378919108122332</v>
      </c>
      <c r="JB520">
        <v>-1.39025892724049e-06</v>
      </c>
      <c r="JC520">
        <v>2.66215117939144e-10</v>
      </c>
      <c r="JD520">
        <v>0.0716792814121334</v>
      </c>
      <c r="JE520">
        <v>0.00926075309058177</v>
      </c>
      <c r="JF520">
        <v>8.50568971851429e-05</v>
      </c>
      <c r="JG520">
        <v>6.08600627940814e-06</v>
      </c>
      <c r="JH520">
        <v>1</v>
      </c>
      <c r="JI520">
        <v>1927</v>
      </c>
      <c r="JJ520">
        <v>1</v>
      </c>
      <c r="JK520">
        <v>28</v>
      </c>
      <c r="JL520">
        <v>29321027.4</v>
      </c>
      <c r="JM520">
        <v>29321027.4</v>
      </c>
      <c r="JN520">
        <v>0.36377</v>
      </c>
      <c r="JO520">
        <v>2.44385</v>
      </c>
      <c r="JP520">
        <v>1.49902</v>
      </c>
      <c r="JQ520">
        <v>2.32666</v>
      </c>
      <c r="JR520">
        <v>1.54419</v>
      </c>
      <c r="JS520">
        <v>2.30225</v>
      </c>
      <c r="JT520">
        <v>35.8944</v>
      </c>
      <c r="JU520">
        <v>24.14</v>
      </c>
      <c r="JV520">
        <v>18</v>
      </c>
      <c r="JW520">
        <v>546.931</v>
      </c>
      <c r="JX520">
        <v>425.632</v>
      </c>
      <c r="JY520">
        <v>25.8323</v>
      </c>
      <c r="JZ520">
        <v>28.3531</v>
      </c>
      <c r="KA520">
        <v>29.9998</v>
      </c>
      <c r="KB520">
        <v>28.298</v>
      </c>
      <c r="KC520">
        <v>28.3248</v>
      </c>
      <c r="KD520">
        <v>7.17403</v>
      </c>
      <c r="KE520">
        <v>29.3907</v>
      </c>
      <c r="KF520">
        <v>56.3082</v>
      </c>
      <c r="KG520">
        <v>25.8486</v>
      </c>
      <c r="KH520">
        <v>81.6804</v>
      </c>
      <c r="KI520">
        <v>22.2798</v>
      </c>
      <c r="KJ520">
        <v>92.654</v>
      </c>
      <c r="KK520">
        <v>98.7388</v>
      </c>
    </row>
    <row r="521" spans="1:297">
      <c r="A521">
        <v>505</v>
      </c>
      <c r="B521">
        <v>1759261650</v>
      </c>
      <c r="C521">
        <v>11809</v>
      </c>
      <c r="D521" t="s">
        <v>1457</v>
      </c>
      <c r="E521" t="s">
        <v>1458</v>
      </c>
      <c r="F521">
        <v>5</v>
      </c>
      <c r="G521" t="s">
        <v>1416</v>
      </c>
      <c r="H521" t="s">
        <v>436</v>
      </c>
      <c r="I521">
        <v>1759261641.84615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106.34624277111</v>
      </c>
      <c r="AK521">
        <v>120.427696969697</v>
      </c>
      <c r="AL521">
        <v>-3.30397765678894</v>
      </c>
      <c r="AM521">
        <v>62.8361471586189</v>
      </c>
      <c r="AN521">
        <f>(AP521 - AO521 + DY521*1E3/(8.314*(EA521+273.15)) * AR521/DX521 * AQ521) * DX521/(100*DL521) * 1000/(1000 - AP521)</f>
        <v>0</v>
      </c>
      <c r="AO521">
        <v>22.239925585801</v>
      </c>
      <c r="AP521">
        <v>22.9183412121212</v>
      </c>
      <c r="AQ521">
        <v>1.71776076778378e-05</v>
      </c>
      <c r="AR521">
        <v>104.043839593422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2.7</v>
      </c>
      <c r="DM521">
        <v>0.5</v>
      </c>
      <c r="DN521" t="s">
        <v>438</v>
      </c>
      <c r="DO521">
        <v>2</v>
      </c>
      <c r="DP521" t="b">
        <v>1</v>
      </c>
      <c r="DQ521">
        <v>1759261641.84615</v>
      </c>
      <c r="DR521">
        <v>140.924615384615</v>
      </c>
      <c r="DS521">
        <v>119.622492307692</v>
      </c>
      <c r="DT521">
        <v>22.9062230769231</v>
      </c>
      <c r="DU521">
        <v>22.2405153846154</v>
      </c>
      <c r="DV521">
        <v>136.459384615385</v>
      </c>
      <c r="DW521">
        <v>22.5134846153846</v>
      </c>
      <c r="DX521">
        <v>499.995461538462</v>
      </c>
      <c r="DY521">
        <v>90.5089692307692</v>
      </c>
      <c r="DZ521">
        <v>0.0287955307692308</v>
      </c>
      <c r="EA521">
        <v>29.5235307692308</v>
      </c>
      <c r="EB521">
        <v>29.9837076923077</v>
      </c>
      <c r="EC521">
        <v>999.9</v>
      </c>
      <c r="ED521">
        <v>0</v>
      </c>
      <c r="EE521">
        <v>0</v>
      </c>
      <c r="EF521">
        <v>9985.38076923077</v>
      </c>
      <c r="EG521">
        <v>0</v>
      </c>
      <c r="EH521">
        <v>10.5987</v>
      </c>
      <c r="EI521">
        <v>21.3020615384615</v>
      </c>
      <c r="EJ521">
        <v>144.228153846154</v>
      </c>
      <c r="EK521">
        <v>122.343538461538</v>
      </c>
      <c r="EL521">
        <v>0.665694</v>
      </c>
      <c r="EM521">
        <v>119.622492307692</v>
      </c>
      <c r="EN521">
        <v>22.2405153846154</v>
      </c>
      <c r="EO521">
        <v>2.07321769230769</v>
      </c>
      <c r="EP521">
        <v>2.01296615384615</v>
      </c>
      <c r="EQ521">
        <v>18.0149</v>
      </c>
      <c r="ER521">
        <v>17.5466846153846</v>
      </c>
      <c r="ES521">
        <v>1999.98769230769</v>
      </c>
      <c r="ET521">
        <v>0.979993615384615</v>
      </c>
      <c r="EU521">
        <v>0.0200065384615385</v>
      </c>
      <c r="EV521">
        <v>0</v>
      </c>
      <c r="EW521">
        <v>338.203923076923</v>
      </c>
      <c r="EX521">
        <v>5.00016</v>
      </c>
      <c r="EY521">
        <v>7099.71153846154</v>
      </c>
      <c r="EZ521">
        <v>18234.0538461538</v>
      </c>
      <c r="FA521">
        <v>48.812</v>
      </c>
      <c r="FB521">
        <v>49.2403076923077</v>
      </c>
      <c r="FC521">
        <v>49.187</v>
      </c>
      <c r="FD521">
        <v>48.937</v>
      </c>
      <c r="FE521">
        <v>50.5668461538462</v>
      </c>
      <c r="FF521">
        <v>1955.07769230769</v>
      </c>
      <c r="FG521">
        <v>39.91</v>
      </c>
      <c r="FH521">
        <v>0</v>
      </c>
      <c r="FI521">
        <v>1759261657.6</v>
      </c>
      <c r="FJ521">
        <v>0</v>
      </c>
      <c r="FK521">
        <v>338.141576923077</v>
      </c>
      <c r="FL521">
        <v>-0.605914533697039</v>
      </c>
      <c r="FM521">
        <v>-15.6300854519803</v>
      </c>
      <c r="FN521">
        <v>7099.42692307692</v>
      </c>
      <c r="FO521">
        <v>15</v>
      </c>
      <c r="FP521">
        <v>0</v>
      </c>
      <c r="FQ521" t="s">
        <v>439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21.1508238095238</v>
      </c>
      <c r="GD521">
        <v>4.38559480519482</v>
      </c>
      <c r="GE521">
        <v>0.681148734128263</v>
      </c>
      <c r="GF521">
        <v>0</v>
      </c>
      <c r="GG521">
        <v>338.200441176471</v>
      </c>
      <c r="GH521">
        <v>-0.659022156394807</v>
      </c>
      <c r="GI521">
        <v>0.227647843515898</v>
      </c>
      <c r="GJ521">
        <v>-1</v>
      </c>
      <c r="GK521">
        <v>0.670439238095238</v>
      </c>
      <c r="GL521">
        <v>-0.0208264675324667</v>
      </c>
      <c r="GM521">
        <v>0.0130475555233073</v>
      </c>
      <c r="GN521">
        <v>1</v>
      </c>
      <c r="GO521">
        <v>1</v>
      </c>
      <c r="GP521">
        <v>2</v>
      </c>
      <c r="GQ521" t="s">
        <v>440</v>
      </c>
      <c r="GR521">
        <v>3.12559</v>
      </c>
      <c r="GS521">
        <v>2.65453</v>
      </c>
      <c r="GT521">
        <v>0.0279938</v>
      </c>
      <c r="GU521">
        <v>0.023602</v>
      </c>
      <c r="GV521">
        <v>0.0981392</v>
      </c>
      <c r="GW521">
        <v>0.0966895</v>
      </c>
      <c r="GX521">
        <v>24922.5</v>
      </c>
      <c r="GY521">
        <v>23822.3</v>
      </c>
      <c r="GZ521">
        <v>22930.8</v>
      </c>
      <c r="HA521">
        <v>23757.7</v>
      </c>
      <c r="HB521">
        <v>35239.5</v>
      </c>
      <c r="HC521">
        <v>35518.6</v>
      </c>
      <c r="HD521">
        <v>41340.3</v>
      </c>
      <c r="HE521">
        <v>42368.4</v>
      </c>
      <c r="HF521">
        <v>1.90175</v>
      </c>
      <c r="HG521">
        <v>1.80072</v>
      </c>
      <c r="HH521">
        <v>0.173405</v>
      </c>
      <c r="HI521">
        <v>0</v>
      </c>
      <c r="HJ521">
        <v>27.1536</v>
      </c>
      <c r="HK521">
        <v>999.9</v>
      </c>
      <c r="HL521">
        <v>56.092</v>
      </c>
      <c r="HM521">
        <v>30.111</v>
      </c>
      <c r="HN521">
        <v>26.5706</v>
      </c>
      <c r="HO521">
        <v>54.2996</v>
      </c>
      <c r="HP521">
        <v>42.4239</v>
      </c>
      <c r="HQ521">
        <v>1</v>
      </c>
      <c r="HR521">
        <v>0.0590727</v>
      </c>
      <c r="HS521">
        <v>0.517497</v>
      </c>
      <c r="HT521">
        <v>20.2166</v>
      </c>
      <c r="HU521">
        <v>5.23331</v>
      </c>
      <c r="HV521">
        <v>11.992</v>
      </c>
      <c r="HW521">
        <v>4.95575</v>
      </c>
      <c r="HX521">
        <v>3.30398</v>
      </c>
      <c r="HY521">
        <v>53.1</v>
      </c>
      <c r="HZ521">
        <v>9999</v>
      </c>
      <c r="IA521">
        <v>9999</v>
      </c>
      <c r="IB521">
        <v>9999</v>
      </c>
      <c r="IC521">
        <v>1.86849</v>
      </c>
      <c r="ID521">
        <v>1.86419</v>
      </c>
      <c r="IE521">
        <v>1.87181</v>
      </c>
      <c r="IF521">
        <v>1.86265</v>
      </c>
      <c r="IG521">
        <v>1.86204</v>
      </c>
      <c r="IH521">
        <v>1.86857</v>
      </c>
      <c r="II521">
        <v>1.85867</v>
      </c>
      <c r="IJ521">
        <v>1.86508</v>
      </c>
      <c r="IK521">
        <v>5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4.373</v>
      </c>
      <c r="IY521">
        <v>0.393</v>
      </c>
      <c r="IZ521">
        <v>3.97360106167472</v>
      </c>
      <c r="JA521">
        <v>0.00378919108122332</v>
      </c>
      <c r="JB521">
        <v>-1.39025892724049e-06</v>
      </c>
      <c r="JC521">
        <v>2.66215117939144e-10</v>
      </c>
      <c r="JD521">
        <v>0.0716792814121334</v>
      </c>
      <c r="JE521">
        <v>0.00926075309058177</v>
      </c>
      <c r="JF521">
        <v>8.50568971851429e-05</v>
      </c>
      <c r="JG521">
        <v>6.08600627940814e-06</v>
      </c>
      <c r="JH521">
        <v>1</v>
      </c>
      <c r="JI521">
        <v>1927</v>
      </c>
      <c r="JJ521">
        <v>1</v>
      </c>
      <c r="JK521">
        <v>28</v>
      </c>
      <c r="JL521">
        <v>29321027.5</v>
      </c>
      <c r="JM521">
        <v>29321027.5</v>
      </c>
      <c r="JN521">
        <v>0.323486</v>
      </c>
      <c r="JO521">
        <v>2.45239</v>
      </c>
      <c r="JP521">
        <v>1.4978</v>
      </c>
      <c r="JQ521">
        <v>2.32666</v>
      </c>
      <c r="JR521">
        <v>1.54419</v>
      </c>
      <c r="JS521">
        <v>2.28271</v>
      </c>
      <c r="JT521">
        <v>35.9178</v>
      </c>
      <c r="JU521">
        <v>24.1313</v>
      </c>
      <c r="JV521">
        <v>18</v>
      </c>
      <c r="JW521">
        <v>547.047</v>
      </c>
      <c r="JX521">
        <v>425.709</v>
      </c>
      <c r="JY521">
        <v>25.8436</v>
      </c>
      <c r="JZ521">
        <v>28.3492</v>
      </c>
      <c r="KA521">
        <v>29.9998</v>
      </c>
      <c r="KB521">
        <v>28.2945</v>
      </c>
      <c r="KC521">
        <v>28.3212</v>
      </c>
      <c r="KD521">
        <v>6.44896</v>
      </c>
      <c r="KE521">
        <v>29.3907</v>
      </c>
      <c r="KF521">
        <v>56.3082</v>
      </c>
      <c r="KG521">
        <v>25.8622</v>
      </c>
      <c r="KH521">
        <v>68.1982</v>
      </c>
      <c r="KI521">
        <v>22.2798</v>
      </c>
      <c r="KJ521">
        <v>92.6545</v>
      </c>
      <c r="KK521">
        <v>98.7411</v>
      </c>
    </row>
    <row r="522" spans="1:297">
      <c r="A522">
        <v>506</v>
      </c>
      <c r="B522">
        <v>1759261655</v>
      </c>
      <c r="C522">
        <v>11814</v>
      </c>
      <c r="D522" t="s">
        <v>1459</v>
      </c>
      <c r="E522" t="s">
        <v>1460</v>
      </c>
      <c r="F522">
        <v>5</v>
      </c>
      <c r="G522" t="s">
        <v>1416</v>
      </c>
      <c r="H522" t="s">
        <v>436</v>
      </c>
      <c r="I522">
        <v>1759261646.84615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88.4185064464234</v>
      </c>
      <c r="AK522">
        <v>103.004484848485</v>
      </c>
      <c r="AL522">
        <v>-3.49652817966972</v>
      </c>
      <c r="AM522">
        <v>62.8361471586189</v>
      </c>
      <c r="AN522">
        <f>(AP522 - AO522 + DY522*1E3/(8.314*(EA522+273.15)) * AR522/DX522 * AQ522) * DX522/(100*DL522) * 1000/(1000 - AP522)</f>
        <v>0</v>
      </c>
      <c r="AO522">
        <v>22.2321266376788</v>
      </c>
      <c r="AP522">
        <v>22.9219648484848</v>
      </c>
      <c r="AQ522">
        <v>8.74969533278382e-06</v>
      </c>
      <c r="AR522">
        <v>104.043839593422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2.7</v>
      </c>
      <c r="DM522">
        <v>0.5</v>
      </c>
      <c r="DN522" t="s">
        <v>438</v>
      </c>
      <c r="DO522">
        <v>2</v>
      </c>
      <c r="DP522" t="b">
        <v>1</v>
      </c>
      <c r="DQ522">
        <v>1759261646.84615</v>
      </c>
      <c r="DR522">
        <v>124.551</v>
      </c>
      <c r="DS522">
        <v>102.594715384615</v>
      </c>
      <c r="DT522">
        <v>22.9153153846154</v>
      </c>
      <c r="DU522">
        <v>22.2390384615385</v>
      </c>
      <c r="DV522">
        <v>120.142138461538</v>
      </c>
      <c r="DW522">
        <v>22.5223846153846</v>
      </c>
      <c r="DX522">
        <v>499.979846153846</v>
      </c>
      <c r="DY522">
        <v>90.5086230769231</v>
      </c>
      <c r="DZ522">
        <v>0.0286933076923077</v>
      </c>
      <c r="EA522">
        <v>29.5205692307692</v>
      </c>
      <c r="EB522">
        <v>29.9820307692308</v>
      </c>
      <c r="EC522">
        <v>999.9</v>
      </c>
      <c r="ED522">
        <v>0</v>
      </c>
      <c r="EE522">
        <v>0</v>
      </c>
      <c r="EF522">
        <v>10004.0838461538</v>
      </c>
      <c r="EG522">
        <v>0</v>
      </c>
      <c r="EH522">
        <v>10.6378615384615</v>
      </c>
      <c r="EI522">
        <v>21.9563307692308</v>
      </c>
      <c r="EJ522">
        <v>127.472076923077</v>
      </c>
      <c r="EK522">
        <v>104.928369230769</v>
      </c>
      <c r="EL522">
        <v>0.676262615384616</v>
      </c>
      <c r="EM522">
        <v>102.594715384615</v>
      </c>
      <c r="EN522">
        <v>22.2390384615385</v>
      </c>
      <c r="EO522">
        <v>2.07403153846154</v>
      </c>
      <c r="EP522">
        <v>2.01282461538462</v>
      </c>
      <c r="EQ522">
        <v>18.0211461538462</v>
      </c>
      <c r="ER522">
        <v>17.5455615384615</v>
      </c>
      <c r="ES522">
        <v>1999.99615384615</v>
      </c>
      <c r="ET522">
        <v>0.979993615384615</v>
      </c>
      <c r="EU522">
        <v>0.0200065384615385</v>
      </c>
      <c r="EV522">
        <v>0</v>
      </c>
      <c r="EW522">
        <v>338.125153846154</v>
      </c>
      <c r="EX522">
        <v>5.00016</v>
      </c>
      <c r="EY522">
        <v>7098.40307692308</v>
      </c>
      <c r="EZ522">
        <v>18234.1076923077</v>
      </c>
      <c r="FA522">
        <v>48.8072307692308</v>
      </c>
      <c r="FB522">
        <v>49.2306153846154</v>
      </c>
      <c r="FC522">
        <v>49.187</v>
      </c>
      <c r="FD522">
        <v>48.9322307692308</v>
      </c>
      <c r="FE522">
        <v>50.5668461538462</v>
      </c>
      <c r="FF522">
        <v>1955.08615384615</v>
      </c>
      <c r="FG522">
        <v>39.91</v>
      </c>
      <c r="FH522">
        <v>0</v>
      </c>
      <c r="FI522">
        <v>1759261662.4</v>
      </c>
      <c r="FJ522">
        <v>0</v>
      </c>
      <c r="FK522">
        <v>338.120576923077</v>
      </c>
      <c r="FL522">
        <v>-0.401675214120826</v>
      </c>
      <c r="FM522">
        <v>-16.3794871492435</v>
      </c>
      <c r="FN522">
        <v>7098.18538461538</v>
      </c>
      <c r="FO522">
        <v>15</v>
      </c>
      <c r="FP522">
        <v>0</v>
      </c>
      <c r="FQ522" t="s">
        <v>439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21.60098</v>
      </c>
      <c r="GD522">
        <v>6.74054436090228</v>
      </c>
      <c r="GE522">
        <v>0.807408260794996</v>
      </c>
      <c r="GF522">
        <v>0</v>
      </c>
      <c r="GG522">
        <v>338.137911764706</v>
      </c>
      <c r="GH522">
        <v>-0.54220015497342</v>
      </c>
      <c r="GI522">
        <v>0.215233439295579</v>
      </c>
      <c r="GJ522">
        <v>-1</v>
      </c>
      <c r="GK522">
        <v>0.6711685</v>
      </c>
      <c r="GL522">
        <v>0.144553082706767</v>
      </c>
      <c r="GM522">
        <v>0.0145661294429921</v>
      </c>
      <c r="GN522">
        <v>0</v>
      </c>
      <c r="GO522">
        <v>0</v>
      </c>
      <c r="GP522">
        <v>2</v>
      </c>
      <c r="GQ522" t="s">
        <v>446</v>
      </c>
      <c r="GR522">
        <v>3.12553</v>
      </c>
      <c r="GS522">
        <v>2.65419</v>
      </c>
      <c r="GT522">
        <v>0.023853</v>
      </c>
      <c r="GU522">
        <v>0.0195389</v>
      </c>
      <c r="GV522">
        <v>0.0981421</v>
      </c>
      <c r="GW522">
        <v>0.0966642</v>
      </c>
      <c r="GX522">
        <v>25029</v>
      </c>
      <c r="GY522">
        <v>23921.7</v>
      </c>
      <c r="GZ522">
        <v>22931.2</v>
      </c>
      <c r="HA522">
        <v>23758</v>
      </c>
      <c r="HB522">
        <v>35239.4</v>
      </c>
      <c r="HC522">
        <v>35519.5</v>
      </c>
      <c r="HD522">
        <v>41340.7</v>
      </c>
      <c r="HE522">
        <v>42368.7</v>
      </c>
      <c r="HF522">
        <v>1.90158</v>
      </c>
      <c r="HG522">
        <v>1.80068</v>
      </c>
      <c r="HH522">
        <v>0.174217</v>
      </c>
      <c r="HI522">
        <v>0</v>
      </c>
      <c r="HJ522">
        <v>27.1473</v>
      </c>
      <c r="HK522">
        <v>999.9</v>
      </c>
      <c r="HL522">
        <v>56.068</v>
      </c>
      <c r="HM522">
        <v>30.111</v>
      </c>
      <c r="HN522">
        <v>26.561</v>
      </c>
      <c r="HO522">
        <v>54.5196</v>
      </c>
      <c r="HP522">
        <v>42.5721</v>
      </c>
      <c r="HQ522">
        <v>1</v>
      </c>
      <c r="HR522">
        <v>0.0588084</v>
      </c>
      <c r="HS522">
        <v>0.50095</v>
      </c>
      <c r="HT522">
        <v>20.2165</v>
      </c>
      <c r="HU522">
        <v>5.23301</v>
      </c>
      <c r="HV522">
        <v>11.992</v>
      </c>
      <c r="HW522">
        <v>4.95575</v>
      </c>
      <c r="HX522">
        <v>3.30385</v>
      </c>
      <c r="HY522">
        <v>53.2</v>
      </c>
      <c r="HZ522">
        <v>9999</v>
      </c>
      <c r="IA522">
        <v>9999</v>
      </c>
      <c r="IB522">
        <v>9999</v>
      </c>
      <c r="IC522">
        <v>1.86851</v>
      </c>
      <c r="ID522">
        <v>1.86418</v>
      </c>
      <c r="IE522">
        <v>1.87181</v>
      </c>
      <c r="IF522">
        <v>1.86264</v>
      </c>
      <c r="IG522">
        <v>1.86204</v>
      </c>
      <c r="IH522">
        <v>1.86856</v>
      </c>
      <c r="II522">
        <v>1.85867</v>
      </c>
      <c r="IJ522">
        <v>1.86508</v>
      </c>
      <c r="IK522">
        <v>5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4.314</v>
      </c>
      <c r="IY522">
        <v>0.393</v>
      </c>
      <c r="IZ522">
        <v>3.97360106167472</v>
      </c>
      <c r="JA522">
        <v>0.00378919108122332</v>
      </c>
      <c r="JB522">
        <v>-1.39025892724049e-06</v>
      </c>
      <c r="JC522">
        <v>2.66215117939144e-10</v>
      </c>
      <c r="JD522">
        <v>0.0716792814121334</v>
      </c>
      <c r="JE522">
        <v>0.00926075309058177</v>
      </c>
      <c r="JF522">
        <v>8.50568971851429e-05</v>
      </c>
      <c r="JG522">
        <v>6.08600627940814e-06</v>
      </c>
      <c r="JH522">
        <v>1</v>
      </c>
      <c r="JI522">
        <v>1927</v>
      </c>
      <c r="JJ522">
        <v>1</v>
      </c>
      <c r="JK522">
        <v>28</v>
      </c>
      <c r="JL522">
        <v>29321027.6</v>
      </c>
      <c r="JM522">
        <v>29321027.6</v>
      </c>
      <c r="JN522">
        <v>0.289307</v>
      </c>
      <c r="JO522">
        <v>2.44263</v>
      </c>
      <c r="JP522">
        <v>1.4978</v>
      </c>
      <c r="JQ522">
        <v>2.32666</v>
      </c>
      <c r="JR522">
        <v>1.54419</v>
      </c>
      <c r="JS522">
        <v>2.34497</v>
      </c>
      <c r="JT522">
        <v>35.8711</v>
      </c>
      <c r="JU522">
        <v>24.1488</v>
      </c>
      <c r="JV522">
        <v>18</v>
      </c>
      <c r="JW522">
        <v>546.903</v>
      </c>
      <c r="JX522">
        <v>425.653</v>
      </c>
      <c r="JY522">
        <v>25.8594</v>
      </c>
      <c r="JZ522">
        <v>28.3449</v>
      </c>
      <c r="KA522">
        <v>29.9998</v>
      </c>
      <c r="KB522">
        <v>28.2909</v>
      </c>
      <c r="KC522">
        <v>28.3176</v>
      </c>
      <c r="KD522">
        <v>5.68994</v>
      </c>
      <c r="KE522">
        <v>29.3907</v>
      </c>
      <c r="KF522">
        <v>56.3082</v>
      </c>
      <c r="KG522">
        <v>25.8727</v>
      </c>
      <c r="KH522">
        <v>48.0214</v>
      </c>
      <c r="KI522">
        <v>22.2798</v>
      </c>
      <c r="KJ522">
        <v>92.6556</v>
      </c>
      <c r="KK522">
        <v>98.7419</v>
      </c>
    </row>
    <row r="523" spans="1:297">
      <c r="A523">
        <v>507</v>
      </c>
      <c r="B523">
        <v>1759261660</v>
      </c>
      <c r="C523">
        <v>11819</v>
      </c>
      <c r="D523" t="s">
        <v>1461</v>
      </c>
      <c r="E523" t="s">
        <v>1462</v>
      </c>
      <c r="F523">
        <v>5</v>
      </c>
      <c r="G523" t="s">
        <v>1416</v>
      </c>
      <c r="H523" t="s">
        <v>436</v>
      </c>
      <c r="I523">
        <v>1759261651.84615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71.9372333796794</v>
      </c>
      <c r="AK523">
        <v>86.3424084848485</v>
      </c>
      <c r="AL523">
        <v>-3.32333701942471</v>
      </c>
      <c r="AM523">
        <v>62.8361471586189</v>
      </c>
      <c r="AN523">
        <f>(AP523 - AO523 + DY523*1E3/(8.314*(EA523+273.15)) * AR523/DX523 * AQ523) * DX523/(100*DL523) * 1000/(1000 - AP523)</f>
        <v>0</v>
      </c>
      <c r="AO523">
        <v>22.2245520171063</v>
      </c>
      <c r="AP523">
        <v>22.9200824242424</v>
      </c>
      <c r="AQ523">
        <v>-3.69757111482658e-06</v>
      </c>
      <c r="AR523">
        <v>104.043839593422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2.7</v>
      </c>
      <c r="DM523">
        <v>0.5</v>
      </c>
      <c r="DN523" t="s">
        <v>438</v>
      </c>
      <c r="DO523">
        <v>2</v>
      </c>
      <c r="DP523" t="b">
        <v>1</v>
      </c>
      <c r="DQ523">
        <v>1759261651.84615</v>
      </c>
      <c r="DR523">
        <v>107.988230769231</v>
      </c>
      <c r="DS523">
        <v>86.0027153846154</v>
      </c>
      <c r="DT523">
        <v>22.9195153846154</v>
      </c>
      <c r="DU523">
        <v>22.2319384615385</v>
      </c>
      <c r="DV523">
        <v>103.636976923077</v>
      </c>
      <c r="DW523">
        <v>22.5265</v>
      </c>
      <c r="DX523">
        <v>499.973307692308</v>
      </c>
      <c r="DY523">
        <v>90.5086846153846</v>
      </c>
      <c r="DZ523">
        <v>0.0287048769230769</v>
      </c>
      <c r="EA523">
        <v>29.5188692307692</v>
      </c>
      <c r="EB523">
        <v>29.9829307692308</v>
      </c>
      <c r="EC523">
        <v>999.9</v>
      </c>
      <c r="ED523">
        <v>0</v>
      </c>
      <c r="EE523">
        <v>0</v>
      </c>
      <c r="EF523">
        <v>10011.8223076923</v>
      </c>
      <c r="EG523">
        <v>0</v>
      </c>
      <c r="EH523">
        <v>10.6419230769231</v>
      </c>
      <c r="EI523">
        <v>21.9855846153846</v>
      </c>
      <c r="EJ523">
        <v>110.521461538462</v>
      </c>
      <c r="EK523">
        <v>87.9582923076923</v>
      </c>
      <c r="EL523">
        <v>0.687572153846154</v>
      </c>
      <c r="EM523">
        <v>86.0027153846154</v>
      </c>
      <c r="EN523">
        <v>22.2319384615385</v>
      </c>
      <c r="EO523">
        <v>2.07441384615385</v>
      </c>
      <c r="EP523">
        <v>2.01218384615385</v>
      </c>
      <c r="EQ523">
        <v>18.0240692307692</v>
      </c>
      <c r="ER523">
        <v>17.5405076923077</v>
      </c>
      <c r="ES523">
        <v>2000.02153846154</v>
      </c>
      <c r="ET523">
        <v>0.979993769230769</v>
      </c>
      <c r="EU523">
        <v>0.0200063307692308</v>
      </c>
      <c r="EV523">
        <v>0</v>
      </c>
      <c r="EW523">
        <v>338.039846153846</v>
      </c>
      <c r="EX523">
        <v>5.00016</v>
      </c>
      <c r="EY523">
        <v>7097.12461538462</v>
      </c>
      <c r="EZ523">
        <v>18234.3384615385</v>
      </c>
      <c r="FA523">
        <v>48.8024615384615</v>
      </c>
      <c r="FB523">
        <v>49.2306153846154</v>
      </c>
      <c r="FC523">
        <v>49.187</v>
      </c>
      <c r="FD523">
        <v>48.9274615384615</v>
      </c>
      <c r="FE523">
        <v>50.562</v>
      </c>
      <c r="FF523">
        <v>1955.11153846154</v>
      </c>
      <c r="FG523">
        <v>39.91</v>
      </c>
      <c r="FH523">
        <v>0</v>
      </c>
      <c r="FI523">
        <v>1759261667.2</v>
      </c>
      <c r="FJ523">
        <v>0</v>
      </c>
      <c r="FK523">
        <v>338.062423076923</v>
      </c>
      <c r="FL523">
        <v>-0.654461546883867</v>
      </c>
      <c r="FM523">
        <v>-15.1750427013773</v>
      </c>
      <c r="FN523">
        <v>7096.90269230769</v>
      </c>
      <c r="FO523">
        <v>15</v>
      </c>
      <c r="FP523">
        <v>0</v>
      </c>
      <c r="FQ523" t="s">
        <v>439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21.9399095238095</v>
      </c>
      <c r="GD523">
        <v>1.66074545454547</v>
      </c>
      <c r="GE523">
        <v>0.447499568400709</v>
      </c>
      <c r="GF523">
        <v>0</v>
      </c>
      <c r="GG523">
        <v>338.079235294118</v>
      </c>
      <c r="GH523">
        <v>-0.381054240145712</v>
      </c>
      <c r="GI523">
        <v>0.2057877345604</v>
      </c>
      <c r="GJ523">
        <v>-1</v>
      </c>
      <c r="GK523">
        <v>0.680407333333333</v>
      </c>
      <c r="GL523">
        <v>0.138645428571429</v>
      </c>
      <c r="GM523">
        <v>0.0142972175326041</v>
      </c>
      <c r="GN523">
        <v>0</v>
      </c>
      <c r="GO523">
        <v>0</v>
      </c>
      <c r="GP523">
        <v>2</v>
      </c>
      <c r="GQ523" t="s">
        <v>446</v>
      </c>
      <c r="GR523">
        <v>3.12558</v>
      </c>
      <c r="GS523">
        <v>2.65444</v>
      </c>
      <c r="GT523">
        <v>0.01978</v>
      </c>
      <c r="GU523">
        <v>0.0151047</v>
      </c>
      <c r="GV523">
        <v>0.0981387</v>
      </c>
      <c r="GW523">
        <v>0.0966429</v>
      </c>
      <c r="GX523">
        <v>25133.4</v>
      </c>
      <c r="GY523">
        <v>24030</v>
      </c>
      <c r="GZ523">
        <v>22931.1</v>
      </c>
      <c r="HA523">
        <v>23758.1</v>
      </c>
      <c r="HB523">
        <v>35239.4</v>
      </c>
      <c r="HC523">
        <v>35520</v>
      </c>
      <c r="HD523">
        <v>41340.9</v>
      </c>
      <c r="HE523">
        <v>42368.6</v>
      </c>
      <c r="HF523">
        <v>1.90158</v>
      </c>
      <c r="HG523">
        <v>1.80075</v>
      </c>
      <c r="HH523">
        <v>0.173606</v>
      </c>
      <c r="HI523">
        <v>0</v>
      </c>
      <c r="HJ523">
        <v>27.1443</v>
      </c>
      <c r="HK523">
        <v>999.9</v>
      </c>
      <c r="HL523">
        <v>56.068</v>
      </c>
      <c r="HM523">
        <v>30.101</v>
      </c>
      <c r="HN523">
        <v>26.5461</v>
      </c>
      <c r="HO523">
        <v>54.2596</v>
      </c>
      <c r="HP523">
        <v>42.5721</v>
      </c>
      <c r="HQ523">
        <v>1</v>
      </c>
      <c r="HR523">
        <v>0.0585112</v>
      </c>
      <c r="HS523">
        <v>0.503772</v>
      </c>
      <c r="HT523">
        <v>20.2166</v>
      </c>
      <c r="HU523">
        <v>5.23331</v>
      </c>
      <c r="HV523">
        <v>11.992</v>
      </c>
      <c r="HW523">
        <v>4.95575</v>
      </c>
      <c r="HX523">
        <v>3.30395</v>
      </c>
      <c r="HY523">
        <v>53.2</v>
      </c>
      <c r="HZ523">
        <v>9999</v>
      </c>
      <c r="IA523">
        <v>9999</v>
      </c>
      <c r="IB523">
        <v>9999</v>
      </c>
      <c r="IC523">
        <v>1.86849</v>
      </c>
      <c r="ID523">
        <v>1.8642</v>
      </c>
      <c r="IE523">
        <v>1.87181</v>
      </c>
      <c r="IF523">
        <v>1.86264</v>
      </c>
      <c r="IG523">
        <v>1.86204</v>
      </c>
      <c r="IH523">
        <v>1.86856</v>
      </c>
      <c r="II523">
        <v>1.85867</v>
      </c>
      <c r="IJ523">
        <v>1.86508</v>
      </c>
      <c r="IK523">
        <v>5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4.256</v>
      </c>
      <c r="IY523">
        <v>0.393</v>
      </c>
      <c r="IZ523">
        <v>3.97360106167472</v>
      </c>
      <c r="JA523">
        <v>0.00378919108122332</v>
      </c>
      <c r="JB523">
        <v>-1.39025892724049e-06</v>
      </c>
      <c r="JC523">
        <v>2.66215117939144e-10</v>
      </c>
      <c r="JD523">
        <v>0.0716792814121334</v>
      </c>
      <c r="JE523">
        <v>0.00926075309058177</v>
      </c>
      <c r="JF523">
        <v>8.50568971851429e-05</v>
      </c>
      <c r="JG523">
        <v>6.08600627940814e-06</v>
      </c>
      <c r="JH523">
        <v>1</v>
      </c>
      <c r="JI523">
        <v>1927</v>
      </c>
      <c r="JJ523">
        <v>1</v>
      </c>
      <c r="JK523">
        <v>28</v>
      </c>
      <c r="JL523">
        <v>29321027.7</v>
      </c>
      <c r="JM523">
        <v>29321027.7</v>
      </c>
      <c r="JN523">
        <v>0.250244</v>
      </c>
      <c r="JO523">
        <v>2.4585</v>
      </c>
      <c r="JP523">
        <v>1.49902</v>
      </c>
      <c r="JQ523">
        <v>2.32666</v>
      </c>
      <c r="JR523">
        <v>1.54419</v>
      </c>
      <c r="JS523">
        <v>2.31934</v>
      </c>
      <c r="JT523">
        <v>35.8944</v>
      </c>
      <c r="JU523">
        <v>24.1488</v>
      </c>
      <c r="JV523">
        <v>18</v>
      </c>
      <c r="JW523">
        <v>546.868</v>
      </c>
      <c r="JX523">
        <v>425.671</v>
      </c>
      <c r="JY523">
        <v>25.8727</v>
      </c>
      <c r="JZ523">
        <v>28.3405</v>
      </c>
      <c r="KA523">
        <v>29.9999</v>
      </c>
      <c r="KB523">
        <v>28.2867</v>
      </c>
      <c r="KC523">
        <v>28.314</v>
      </c>
      <c r="KD523">
        <v>4.96825</v>
      </c>
      <c r="KE523">
        <v>29.3907</v>
      </c>
      <c r="KF523">
        <v>56.3082</v>
      </c>
      <c r="KG523">
        <v>25.884</v>
      </c>
      <c r="KH523">
        <v>34.5658</v>
      </c>
      <c r="KI523">
        <v>22.2798</v>
      </c>
      <c r="KJ523">
        <v>92.6559</v>
      </c>
      <c r="KK523">
        <v>98.7421</v>
      </c>
    </row>
    <row r="524" spans="1:297">
      <c r="A524">
        <v>508</v>
      </c>
      <c r="B524">
        <v>1759261757</v>
      </c>
      <c r="C524">
        <v>11916</v>
      </c>
      <c r="D524" t="s">
        <v>1463</v>
      </c>
      <c r="E524" t="s">
        <v>1464</v>
      </c>
      <c r="F524">
        <v>5</v>
      </c>
      <c r="G524" t="s">
        <v>1416</v>
      </c>
      <c r="H524" t="s">
        <v>436</v>
      </c>
      <c r="I524">
        <v>1759261748.5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429.538889928519</v>
      </c>
      <c r="AK524">
        <v>426.725509090909</v>
      </c>
      <c r="AL524">
        <v>-0.00416337375794944</v>
      </c>
      <c r="AM524">
        <v>62.8361471586189</v>
      </c>
      <c r="AN524">
        <f>(AP524 - AO524 + DY524*1E3/(8.314*(EA524+273.15)) * AR524/DX524 * AQ524) * DX524/(100*DL524) * 1000/(1000 - AP524)</f>
        <v>0</v>
      </c>
      <c r="AO524">
        <v>22.1784823628334</v>
      </c>
      <c r="AP524">
        <v>22.979516969697</v>
      </c>
      <c r="AQ524">
        <v>-2.64642184820733e-06</v>
      </c>
      <c r="AR524">
        <v>104.043839593422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2.7</v>
      </c>
      <c r="DM524">
        <v>0.5</v>
      </c>
      <c r="DN524" t="s">
        <v>438</v>
      </c>
      <c r="DO524">
        <v>2</v>
      </c>
      <c r="DP524" t="b">
        <v>1</v>
      </c>
      <c r="DQ524">
        <v>1759261748.5</v>
      </c>
      <c r="DR524">
        <v>416.9555</v>
      </c>
      <c r="DS524">
        <v>420.00425</v>
      </c>
      <c r="DT524">
        <v>22.9812</v>
      </c>
      <c r="DU524">
        <v>22.1836125</v>
      </c>
      <c r="DV524">
        <v>411.639125</v>
      </c>
      <c r="DW524">
        <v>22.58685</v>
      </c>
      <c r="DX524">
        <v>500.0060625</v>
      </c>
      <c r="DY524">
        <v>90.50743125</v>
      </c>
      <c r="DZ524">
        <v>0.02856631875</v>
      </c>
      <c r="EA524">
        <v>29.5525</v>
      </c>
      <c r="EB524">
        <v>29.984275</v>
      </c>
      <c r="EC524">
        <v>999.9</v>
      </c>
      <c r="ED524">
        <v>0</v>
      </c>
      <c r="EE524">
        <v>0</v>
      </c>
      <c r="EF524">
        <v>9999.49375</v>
      </c>
      <c r="EG524">
        <v>0</v>
      </c>
      <c r="EH524">
        <v>11.0310875</v>
      </c>
      <c r="EI524">
        <v>-3.048759375</v>
      </c>
      <c r="EJ524">
        <v>426.7629375</v>
      </c>
      <c r="EK524">
        <v>429.5328125</v>
      </c>
      <c r="EL524">
        <v>0.797602125</v>
      </c>
      <c r="EM524">
        <v>420.00425</v>
      </c>
      <c r="EN524">
        <v>22.1836125</v>
      </c>
      <c r="EO524">
        <v>2.07997125</v>
      </c>
      <c r="EP524">
        <v>2.007780625</v>
      </c>
      <c r="EQ524">
        <v>18.06660625</v>
      </c>
      <c r="ER524">
        <v>17.50583125</v>
      </c>
      <c r="ES524">
        <v>1999.999375</v>
      </c>
      <c r="ET524">
        <v>0.979995125</v>
      </c>
      <c r="EU524">
        <v>0.020005075</v>
      </c>
      <c r="EV524">
        <v>0</v>
      </c>
      <c r="EW524">
        <v>329.3241875</v>
      </c>
      <c r="EX524">
        <v>5.00016</v>
      </c>
      <c r="EY524">
        <v>6920.521875</v>
      </c>
      <c r="EZ524">
        <v>18234.14375</v>
      </c>
      <c r="FA524">
        <v>48.753875</v>
      </c>
      <c r="FB524">
        <v>49.194875</v>
      </c>
      <c r="FC524">
        <v>49.187</v>
      </c>
      <c r="FD524">
        <v>48.875</v>
      </c>
      <c r="FE524">
        <v>50.562</v>
      </c>
      <c r="FF524">
        <v>1955.093125</v>
      </c>
      <c r="FG524">
        <v>39.90625</v>
      </c>
      <c r="FH524">
        <v>0</v>
      </c>
      <c r="FI524">
        <v>1759261765</v>
      </c>
      <c r="FJ524">
        <v>0</v>
      </c>
      <c r="FK524">
        <v>329.23584</v>
      </c>
      <c r="FL524">
        <v>-2.18015383812959</v>
      </c>
      <c r="FM524">
        <v>-54.1515383953432</v>
      </c>
      <c r="FN524">
        <v>6918.8132</v>
      </c>
      <c r="FO524">
        <v>15</v>
      </c>
      <c r="FP524">
        <v>0</v>
      </c>
      <c r="FQ524" t="s">
        <v>439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-3.04396904761905</v>
      </c>
      <c r="GD524">
        <v>0.0300849350649328</v>
      </c>
      <c r="GE524">
        <v>0.0234216456468638</v>
      </c>
      <c r="GF524">
        <v>1</v>
      </c>
      <c r="GG524">
        <v>329.497352941177</v>
      </c>
      <c r="GH524">
        <v>-2.88455310012979</v>
      </c>
      <c r="GI524">
        <v>0.364115033726247</v>
      </c>
      <c r="GJ524">
        <v>-1</v>
      </c>
      <c r="GK524">
        <v>0.795183238095238</v>
      </c>
      <c r="GL524">
        <v>0.0421910649350662</v>
      </c>
      <c r="GM524">
        <v>0.00449185754242116</v>
      </c>
      <c r="GN524">
        <v>1</v>
      </c>
      <c r="GO524">
        <v>2</v>
      </c>
      <c r="GP524">
        <v>2</v>
      </c>
      <c r="GQ524" t="s">
        <v>642</v>
      </c>
      <c r="GR524">
        <v>3.12541</v>
      </c>
      <c r="GS524">
        <v>2.65394</v>
      </c>
      <c r="GT524">
        <v>0.0884998</v>
      </c>
      <c r="GU524">
        <v>0.0898223</v>
      </c>
      <c r="GV524">
        <v>0.0983395</v>
      </c>
      <c r="GW524">
        <v>0.0965218</v>
      </c>
      <c r="GX524">
        <v>23378.2</v>
      </c>
      <c r="GY524">
        <v>22212.3</v>
      </c>
      <c r="GZ524">
        <v>22937.1</v>
      </c>
      <c r="HA524">
        <v>23762.9</v>
      </c>
      <c r="HB524">
        <v>35245.1</v>
      </c>
      <c r="HC524">
        <v>35537.9</v>
      </c>
      <c r="HD524">
        <v>41350.3</v>
      </c>
      <c r="HE524">
        <v>42377.2</v>
      </c>
      <c r="HF524">
        <v>1.90263</v>
      </c>
      <c r="HG524">
        <v>1.80285</v>
      </c>
      <c r="HH524">
        <v>0.173993</v>
      </c>
      <c r="HI524">
        <v>0</v>
      </c>
      <c r="HJ524">
        <v>27.1581</v>
      </c>
      <c r="HK524">
        <v>999.9</v>
      </c>
      <c r="HL524">
        <v>55.897</v>
      </c>
      <c r="HM524">
        <v>30.101</v>
      </c>
      <c r="HN524">
        <v>26.4642</v>
      </c>
      <c r="HO524">
        <v>53.7395</v>
      </c>
      <c r="HP524">
        <v>42.4639</v>
      </c>
      <c r="HQ524">
        <v>1</v>
      </c>
      <c r="HR524">
        <v>0.0517251</v>
      </c>
      <c r="HS524">
        <v>0.310645</v>
      </c>
      <c r="HT524">
        <v>20.2171</v>
      </c>
      <c r="HU524">
        <v>5.23391</v>
      </c>
      <c r="HV524">
        <v>11.992</v>
      </c>
      <c r="HW524">
        <v>4.9557</v>
      </c>
      <c r="HX524">
        <v>3.3039</v>
      </c>
      <c r="HY524">
        <v>53.2</v>
      </c>
      <c r="HZ524">
        <v>9999</v>
      </c>
      <c r="IA524">
        <v>9999</v>
      </c>
      <c r="IB524">
        <v>9999</v>
      </c>
      <c r="IC524">
        <v>1.86853</v>
      </c>
      <c r="ID524">
        <v>1.86421</v>
      </c>
      <c r="IE524">
        <v>1.8718</v>
      </c>
      <c r="IF524">
        <v>1.86264</v>
      </c>
      <c r="IG524">
        <v>1.86211</v>
      </c>
      <c r="IH524">
        <v>1.86856</v>
      </c>
      <c r="II524">
        <v>1.85867</v>
      </c>
      <c r="IJ524">
        <v>1.86508</v>
      </c>
      <c r="IK524">
        <v>5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5.316</v>
      </c>
      <c r="IY524">
        <v>0.3943</v>
      </c>
      <c r="IZ524">
        <v>3.97360106167472</v>
      </c>
      <c r="JA524">
        <v>0.00378919108122332</v>
      </c>
      <c r="JB524">
        <v>-1.39025892724049e-06</v>
      </c>
      <c r="JC524">
        <v>2.66215117939144e-10</v>
      </c>
      <c r="JD524">
        <v>0.0716792814121334</v>
      </c>
      <c r="JE524">
        <v>0.00926075309058177</v>
      </c>
      <c r="JF524">
        <v>8.50568971851429e-05</v>
      </c>
      <c r="JG524">
        <v>6.08600627940814e-06</v>
      </c>
      <c r="JH524">
        <v>1</v>
      </c>
      <c r="JI524">
        <v>1927</v>
      </c>
      <c r="JJ524">
        <v>1</v>
      </c>
      <c r="JK524">
        <v>28</v>
      </c>
      <c r="JL524">
        <v>29321029.3</v>
      </c>
      <c r="JM524">
        <v>29321029.3</v>
      </c>
      <c r="JN524">
        <v>1.04004</v>
      </c>
      <c r="JO524">
        <v>2.40479</v>
      </c>
      <c r="JP524">
        <v>1.49902</v>
      </c>
      <c r="JQ524">
        <v>2.32666</v>
      </c>
      <c r="JR524">
        <v>1.54419</v>
      </c>
      <c r="JS524">
        <v>2.24365</v>
      </c>
      <c r="JT524">
        <v>35.8711</v>
      </c>
      <c r="JU524">
        <v>24.1313</v>
      </c>
      <c r="JV524">
        <v>18</v>
      </c>
      <c r="JW524">
        <v>546.893</v>
      </c>
      <c r="JX524">
        <v>426.342</v>
      </c>
      <c r="JY524">
        <v>26.1607</v>
      </c>
      <c r="JZ524">
        <v>28.2513</v>
      </c>
      <c r="KA524">
        <v>29.9998</v>
      </c>
      <c r="KB524">
        <v>28.2091</v>
      </c>
      <c r="KC524">
        <v>28.2369</v>
      </c>
      <c r="KD524">
        <v>20.8696</v>
      </c>
      <c r="KE524">
        <v>29.3907</v>
      </c>
      <c r="KF524">
        <v>56.3082</v>
      </c>
      <c r="KG524">
        <v>26.1668</v>
      </c>
      <c r="KH524">
        <v>426.814</v>
      </c>
      <c r="KI524">
        <v>22.1135</v>
      </c>
      <c r="KJ524">
        <v>92.678</v>
      </c>
      <c r="KK524">
        <v>98.762</v>
      </c>
    </row>
    <row r="525" spans="1:297">
      <c r="A525">
        <v>509</v>
      </c>
      <c r="B525">
        <v>1759261762</v>
      </c>
      <c r="C525">
        <v>11921</v>
      </c>
      <c r="D525" t="s">
        <v>1465</v>
      </c>
      <c r="E525" t="s">
        <v>1466</v>
      </c>
      <c r="F525">
        <v>5</v>
      </c>
      <c r="G525" t="s">
        <v>1416</v>
      </c>
      <c r="H525" t="s">
        <v>436</v>
      </c>
      <c r="I525">
        <v>1759261753.26667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429.623293746866</v>
      </c>
      <c r="AK525">
        <v>426.787109090909</v>
      </c>
      <c r="AL525">
        <v>0.00242051274885804</v>
      </c>
      <c r="AM525">
        <v>62.8361471586189</v>
      </c>
      <c r="AN525">
        <f>(AP525 - AO525 + DY525*1E3/(8.314*(EA525+273.15)) * AR525/DX525 * AQ525) * DX525/(100*DL525) * 1000/(1000 - AP525)</f>
        <v>0</v>
      </c>
      <c r="AO525">
        <v>22.173431231035</v>
      </c>
      <c r="AP525">
        <v>22.978996969697</v>
      </c>
      <c r="AQ525">
        <v>-9.20711072035589e-07</v>
      </c>
      <c r="AR525">
        <v>104.043839593422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2.7</v>
      </c>
      <c r="DM525">
        <v>0.5</v>
      </c>
      <c r="DN525" t="s">
        <v>438</v>
      </c>
      <c r="DO525">
        <v>2</v>
      </c>
      <c r="DP525" t="b">
        <v>1</v>
      </c>
      <c r="DQ525">
        <v>1759261753.26667</v>
      </c>
      <c r="DR525">
        <v>416.954066666667</v>
      </c>
      <c r="DS525">
        <v>420.063066666667</v>
      </c>
      <c r="DT525">
        <v>22.98054</v>
      </c>
      <c r="DU525">
        <v>22.17908</v>
      </c>
      <c r="DV525">
        <v>411.637666666667</v>
      </c>
      <c r="DW525">
        <v>22.5862</v>
      </c>
      <c r="DX525">
        <v>500.011733333333</v>
      </c>
      <c r="DY525">
        <v>90.5077933333334</v>
      </c>
      <c r="DZ525">
        <v>0.0284682466666667</v>
      </c>
      <c r="EA525">
        <v>29.5536866666667</v>
      </c>
      <c r="EB525">
        <v>29.9843533333333</v>
      </c>
      <c r="EC525">
        <v>999.9</v>
      </c>
      <c r="ED525">
        <v>0</v>
      </c>
      <c r="EE525">
        <v>0</v>
      </c>
      <c r="EF525">
        <v>9996.292</v>
      </c>
      <c r="EG525">
        <v>0</v>
      </c>
      <c r="EH525">
        <v>11.0325733333333</v>
      </c>
      <c r="EI525">
        <v>-3.10899733333333</v>
      </c>
      <c r="EJ525">
        <v>426.761266666667</v>
      </c>
      <c r="EK525">
        <v>429.590933333333</v>
      </c>
      <c r="EL525">
        <v>0.801484933333333</v>
      </c>
      <c r="EM525">
        <v>420.063066666667</v>
      </c>
      <c r="EN525">
        <v>22.17908</v>
      </c>
      <c r="EO525">
        <v>2.07991933333333</v>
      </c>
      <c r="EP525">
        <v>2.00737733333333</v>
      </c>
      <c r="EQ525">
        <v>18.0662133333333</v>
      </c>
      <c r="ER525">
        <v>17.5026466666667</v>
      </c>
      <c r="ES525">
        <v>2000.00466666667</v>
      </c>
      <c r="ET525">
        <v>0.979995266666667</v>
      </c>
      <c r="EU525">
        <v>0.0200049066666667</v>
      </c>
      <c r="EV525">
        <v>0</v>
      </c>
      <c r="EW525">
        <v>329.157866666667</v>
      </c>
      <c r="EX525">
        <v>5.00016</v>
      </c>
      <c r="EY525">
        <v>6916.13533333334</v>
      </c>
      <c r="EZ525">
        <v>18234.1933333333</v>
      </c>
      <c r="FA525">
        <v>48.75</v>
      </c>
      <c r="FB525">
        <v>49.1954</v>
      </c>
      <c r="FC525">
        <v>49.1828666666667</v>
      </c>
      <c r="FD525">
        <v>48.875</v>
      </c>
      <c r="FE525">
        <v>50.562</v>
      </c>
      <c r="FF525">
        <v>1955.09866666667</v>
      </c>
      <c r="FG525">
        <v>39.906</v>
      </c>
      <c r="FH525">
        <v>0</v>
      </c>
      <c r="FI525">
        <v>1759261769.2</v>
      </c>
      <c r="FJ525">
        <v>0</v>
      </c>
      <c r="FK525">
        <v>329.076115384615</v>
      </c>
      <c r="FL525">
        <v>-2.70239316172921</v>
      </c>
      <c r="FM525">
        <v>-55.4242735348254</v>
      </c>
      <c r="FN525">
        <v>6915.24692307692</v>
      </c>
      <c r="FO525">
        <v>15</v>
      </c>
      <c r="FP525">
        <v>0</v>
      </c>
      <c r="FQ525" t="s">
        <v>439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-3.09545904761905</v>
      </c>
      <c r="GD525">
        <v>-0.743318961038963</v>
      </c>
      <c r="GE525">
        <v>0.184338313019058</v>
      </c>
      <c r="GF525">
        <v>0</v>
      </c>
      <c r="GG525">
        <v>329.191352941177</v>
      </c>
      <c r="GH525">
        <v>-2.25307868455599</v>
      </c>
      <c r="GI525">
        <v>0.289708665259847</v>
      </c>
      <c r="GJ525">
        <v>-1</v>
      </c>
      <c r="GK525">
        <v>0.799680238095238</v>
      </c>
      <c r="GL525">
        <v>0.0466191428571438</v>
      </c>
      <c r="GM525">
        <v>0.00484554173004386</v>
      </c>
      <c r="GN525">
        <v>1</v>
      </c>
      <c r="GO525">
        <v>1</v>
      </c>
      <c r="GP525">
        <v>2</v>
      </c>
      <c r="GQ525" t="s">
        <v>440</v>
      </c>
      <c r="GR525">
        <v>3.12557</v>
      </c>
      <c r="GS525">
        <v>2.65396</v>
      </c>
      <c r="GT525">
        <v>0.088516</v>
      </c>
      <c r="GU525">
        <v>0.0901604</v>
      </c>
      <c r="GV525">
        <v>0.0983318</v>
      </c>
      <c r="GW525">
        <v>0.0965084</v>
      </c>
      <c r="GX525">
        <v>23378.2</v>
      </c>
      <c r="GY525">
        <v>22204.6</v>
      </c>
      <c r="GZ525">
        <v>22937.5</v>
      </c>
      <c r="HA525">
        <v>23763.4</v>
      </c>
      <c r="HB525">
        <v>35245.8</v>
      </c>
      <c r="HC525">
        <v>35539.2</v>
      </c>
      <c r="HD525">
        <v>41350.8</v>
      </c>
      <c r="HE525">
        <v>42378.1</v>
      </c>
      <c r="HF525">
        <v>1.9031</v>
      </c>
      <c r="HG525">
        <v>1.80245</v>
      </c>
      <c r="HH525">
        <v>0.173882</v>
      </c>
      <c r="HI525">
        <v>0</v>
      </c>
      <c r="HJ525">
        <v>27.1557</v>
      </c>
      <c r="HK525">
        <v>999.9</v>
      </c>
      <c r="HL525">
        <v>55.897</v>
      </c>
      <c r="HM525">
        <v>30.101</v>
      </c>
      <c r="HN525">
        <v>26.4651</v>
      </c>
      <c r="HO525">
        <v>53.8995</v>
      </c>
      <c r="HP525">
        <v>42.5801</v>
      </c>
      <c r="HQ525">
        <v>1</v>
      </c>
      <c r="HR525">
        <v>0.0512525</v>
      </c>
      <c r="HS525">
        <v>0.324602</v>
      </c>
      <c r="HT525">
        <v>20.2175</v>
      </c>
      <c r="HU525">
        <v>5.23391</v>
      </c>
      <c r="HV525">
        <v>11.992</v>
      </c>
      <c r="HW525">
        <v>4.95565</v>
      </c>
      <c r="HX525">
        <v>3.30395</v>
      </c>
      <c r="HY525">
        <v>53.2</v>
      </c>
      <c r="HZ525">
        <v>9999</v>
      </c>
      <c r="IA525">
        <v>9999</v>
      </c>
      <c r="IB525">
        <v>9999</v>
      </c>
      <c r="IC525">
        <v>1.86851</v>
      </c>
      <c r="ID525">
        <v>1.86422</v>
      </c>
      <c r="IE525">
        <v>1.87181</v>
      </c>
      <c r="IF525">
        <v>1.86265</v>
      </c>
      <c r="IG525">
        <v>1.86209</v>
      </c>
      <c r="IH525">
        <v>1.86857</v>
      </c>
      <c r="II525">
        <v>1.85867</v>
      </c>
      <c r="IJ525">
        <v>1.86508</v>
      </c>
      <c r="IK525">
        <v>5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5.317</v>
      </c>
      <c r="IY525">
        <v>0.3943</v>
      </c>
      <c r="IZ525">
        <v>3.97360106167472</v>
      </c>
      <c r="JA525">
        <v>0.00378919108122332</v>
      </c>
      <c r="JB525">
        <v>-1.39025892724049e-06</v>
      </c>
      <c r="JC525">
        <v>2.66215117939144e-10</v>
      </c>
      <c r="JD525">
        <v>0.0716792814121334</v>
      </c>
      <c r="JE525">
        <v>0.00926075309058177</v>
      </c>
      <c r="JF525">
        <v>8.50568971851429e-05</v>
      </c>
      <c r="JG525">
        <v>6.08600627940814e-06</v>
      </c>
      <c r="JH525">
        <v>1</v>
      </c>
      <c r="JI525">
        <v>1927</v>
      </c>
      <c r="JJ525">
        <v>1</v>
      </c>
      <c r="JK525">
        <v>28</v>
      </c>
      <c r="JL525">
        <v>29321029.4</v>
      </c>
      <c r="JM525">
        <v>29321029.4</v>
      </c>
      <c r="JN525">
        <v>1.06323</v>
      </c>
      <c r="JO525">
        <v>2.38403</v>
      </c>
      <c r="JP525">
        <v>1.4978</v>
      </c>
      <c r="JQ525">
        <v>2.32666</v>
      </c>
      <c r="JR525">
        <v>1.54419</v>
      </c>
      <c r="JS525">
        <v>2.37671</v>
      </c>
      <c r="JT525">
        <v>35.8711</v>
      </c>
      <c r="JU525">
        <v>24.1488</v>
      </c>
      <c r="JV525">
        <v>18</v>
      </c>
      <c r="JW525">
        <v>547.161</v>
      </c>
      <c r="JX525">
        <v>426.076</v>
      </c>
      <c r="JY525">
        <v>26.1708</v>
      </c>
      <c r="JZ525">
        <v>28.2465</v>
      </c>
      <c r="KA525">
        <v>29.9998</v>
      </c>
      <c r="KB525">
        <v>28.2043</v>
      </c>
      <c r="KC525">
        <v>28.2328</v>
      </c>
      <c r="KD525">
        <v>21.4063</v>
      </c>
      <c r="KE525">
        <v>29.3907</v>
      </c>
      <c r="KF525">
        <v>56.3082</v>
      </c>
      <c r="KG525">
        <v>26.1728</v>
      </c>
      <c r="KH525">
        <v>440.341</v>
      </c>
      <c r="KI525">
        <v>22.1077</v>
      </c>
      <c r="KJ525">
        <v>92.6793</v>
      </c>
      <c r="KK525">
        <v>98.7641</v>
      </c>
    </row>
    <row r="526" spans="1:297">
      <c r="A526">
        <v>510</v>
      </c>
      <c r="B526">
        <v>1759261767</v>
      </c>
      <c r="C526">
        <v>11926</v>
      </c>
      <c r="D526" t="s">
        <v>1467</v>
      </c>
      <c r="E526" t="s">
        <v>1468</v>
      </c>
      <c r="F526">
        <v>5</v>
      </c>
      <c r="G526" t="s">
        <v>1416</v>
      </c>
      <c r="H526" t="s">
        <v>436</v>
      </c>
      <c r="I526">
        <v>1759261758.35714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434.900217587832</v>
      </c>
      <c r="AK526">
        <v>429.130187878788</v>
      </c>
      <c r="AL526">
        <v>0.60480463359628</v>
      </c>
      <c r="AM526">
        <v>62.8361471586189</v>
      </c>
      <c r="AN526">
        <f>(AP526 - AO526 + DY526*1E3/(8.314*(EA526+273.15)) * AR526/DX526 * AQ526) * DX526/(100*DL526) * 1000/(1000 - AP526)</f>
        <v>0</v>
      </c>
      <c r="AO526">
        <v>22.1700314168366</v>
      </c>
      <c r="AP526">
        <v>22.9757345454545</v>
      </c>
      <c r="AQ526">
        <v>-4.94505903383535e-06</v>
      </c>
      <c r="AR526">
        <v>104.043839593422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2.7</v>
      </c>
      <c r="DM526">
        <v>0.5</v>
      </c>
      <c r="DN526" t="s">
        <v>438</v>
      </c>
      <c r="DO526">
        <v>2</v>
      </c>
      <c r="DP526" t="b">
        <v>1</v>
      </c>
      <c r="DQ526">
        <v>1759261758.35714</v>
      </c>
      <c r="DR526">
        <v>417.315214285714</v>
      </c>
      <c r="DS526">
        <v>422.344928571429</v>
      </c>
      <c r="DT526">
        <v>22.9782857142857</v>
      </c>
      <c r="DU526">
        <v>22.1746</v>
      </c>
      <c r="DV526">
        <v>411.997857142857</v>
      </c>
      <c r="DW526">
        <v>22.584</v>
      </c>
      <c r="DX526">
        <v>500.0005</v>
      </c>
      <c r="DY526">
        <v>90.5082642857143</v>
      </c>
      <c r="DZ526">
        <v>0.0284965357142857</v>
      </c>
      <c r="EA526">
        <v>29.5548285714286</v>
      </c>
      <c r="EB526">
        <v>29.9884428571429</v>
      </c>
      <c r="EC526">
        <v>999.9</v>
      </c>
      <c r="ED526">
        <v>0</v>
      </c>
      <c r="EE526">
        <v>0</v>
      </c>
      <c r="EF526">
        <v>9987.14714285714</v>
      </c>
      <c r="EG526">
        <v>0</v>
      </c>
      <c r="EH526">
        <v>11.0371571428571</v>
      </c>
      <c r="EI526">
        <v>-5.02970071428571</v>
      </c>
      <c r="EJ526">
        <v>427.129857142857</v>
      </c>
      <c r="EK526">
        <v>431.9225</v>
      </c>
      <c r="EL526">
        <v>0.803720357142857</v>
      </c>
      <c r="EM526">
        <v>422.344928571429</v>
      </c>
      <c r="EN526">
        <v>22.1746</v>
      </c>
      <c r="EO526">
        <v>2.07972714285714</v>
      </c>
      <c r="EP526">
        <v>2.00698142857143</v>
      </c>
      <c r="EQ526">
        <v>18.0647428571429</v>
      </c>
      <c r="ER526">
        <v>17.4995285714286</v>
      </c>
      <c r="ES526">
        <v>2000.00857142857</v>
      </c>
      <c r="ET526">
        <v>0.979997428571429</v>
      </c>
      <c r="EU526">
        <v>0.0200026714285714</v>
      </c>
      <c r="EV526">
        <v>0</v>
      </c>
      <c r="EW526">
        <v>328.909285714286</v>
      </c>
      <c r="EX526">
        <v>5.00016</v>
      </c>
      <c r="EY526">
        <v>6911.49571428571</v>
      </c>
      <c r="EZ526">
        <v>18234.2428571429</v>
      </c>
      <c r="FA526">
        <v>48.75</v>
      </c>
      <c r="FB526">
        <v>49.196</v>
      </c>
      <c r="FC526">
        <v>49.1781428571429</v>
      </c>
      <c r="FD526">
        <v>48.875</v>
      </c>
      <c r="FE526">
        <v>50.562</v>
      </c>
      <c r="FF526">
        <v>1955.10714285714</v>
      </c>
      <c r="FG526">
        <v>39.9021428571428</v>
      </c>
      <c r="FH526">
        <v>0</v>
      </c>
      <c r="FI526">
        <v>1759261774.6</v>
      </c>
      <c r="FJ526">
        <v>0</v>
      </c>
      <c r="FK526">
        <v>328.83756</v>
      </c>
      <c r="FL526">
        <v>-3.49053847143192</v>
      </c>
      <c r="FM526">
        <v>-55.3461539134135</v>
      </c>
      <c r="FN526">
        <v>6909.9704</v>
      </c>
      <c r="FO526">
        <v>15</v>
      </c>
      <c r="FP526">
        <v>0</v>
      </c>
      <c r="FQ526" t="s">
        <v>439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-4.00923619047619</v>
      </c>
      <c r="GD526">
        <v>-13.9898516883117</v>
      </c>
      <c r="GE526">
        <v>2.10441652489976</v>
      </c>
      <c r="GF526">
        <v>0</v>
      </c>
      <c r="GG526">
        <v>329.022882352941</v>
      </c>
      <c r="GH526">
        <v>-2.5615278823781</v>
      </c>
      <c r="GI526">
        <v>0.31640087795538</v>
      </c>
      <c r="GJ526">
        <v>-1</v>
      </c>
      <c r="GK526">
        <v>0.80219519047619</v>
      </c>
      <c r="GL526">
        <v>0.034314</v>
      </c>
      <c r="GM526">
        <v>0.00375319218569559</v>
      </c>
      <c r="GN526">
        <v>1</v>
      </c>
      <c r="GO526">
        <v>1</v>
      </c>
      <c r="GP526">
        <v>2</v>
      </c>
      <c r="GQ526" t="s">
        <v>440</v>
      </c>
      <c r="GR526">
        <v>3.12554</v>
      </c>
      <c r="GS526">
        <v>2.6543</v>
      </c>
      <c r="GT526">
        <v>0.0891254</v>
      </c>
      <c r="GU526">
        <v>0.0921968</v>
      </c>
      <c r="GV526">
        <v>0.0983383</v>
      </c>
      <c r="GW526">
        <v>0.0965088</v>
      </c>
      <c r="GX526">
        <v>23362.8</v>
      </c>
      <c r="GY526">
        <v>22155.4</v>
      </c>
      <c r="GZ526">
        <v>22937.6</v>
      </c>
      <c r="HA526">
        <v>23763.9</v>
      </c>
      <c r="HB526">
        <v>35246.1</v>
      </c>
      <c r="HC526">
        <v>35540.1</v>
      </c>
      <c r="HD526">
        <v>41351.4</v>
      </c>
      <c r="HE526">
        <v>42379.1</v>
      </c>
      <c r="HF526">
        <v>1.90332</v>
      </c>
      <c r="HG526">
        <v>1.80298</v>
      </c>
      <c r="HH526">
        <v>0.173315</v>
      </c>
      <c r="HI526">
        <v>0</v>
      </c>
      <c r="HJ526">
        <v>27.1522</v>
      </c>
      <c r="HK526">
        <v>999.9</v>
      </c>
      <c r="HL526">
        <v>55.897</v>
      </c>
      <c r="HM526">
        <v>30.101</v>
      </c>
      <c r="HN526">
        <v>26.4635</v>
      </c>
      <c r="HO526">
        <v>53.2196</v>
      </c>
      <c r="HP526">
        <v>42.4279</v>
      </c>
      <c r="HQ526">
        <v>1</v>
      </c>
      <c r="HR526">
        <v>0.0511255</v>
      </c>
      <c r="HS526">
        <v>0.33372</v>
      </c>
      <c r="HT526">
        <v>20.2175</v>
      </c>
      <c r="HU526">
        <v>5.23391</v>
      </c>
      <c r="HV526">
        <v>11.992</v>
      </c>
      <c r="HW526">
        <v>4.95575</v>
      </c>
      <c r="HX526">
        <v>3.30398</v>
      </c>
      <c r="HY526">
        <v>53.2</v>
      </c>
      <c r="HZ526">
        <v>9999</v>
      </c>
      <c r="IA526">
        <v>9999</v>
      </c>
      <c r="IB526">
        <v>9999</v>
      </c>
      <c r="IC526">
        <v>1.86851</v>
      </c>
      <c r="ID526">
        <v>1.86419</v>
      </c>
      <c r="IE526">
        <v>1.87183</v>
      </c>
      <c r="IF526">
        <v>1.86265</v>
      </c>
      <c r="IG526">
        <v>1.86208</v>
      </c>
      <c r="IH526">
        <v>1.86854</v>
      </c>
      <c r="II526">
        <v>1.85868</v>
      </c>
      <c r="IJ526">
        <v>1.86508</v>
      </c>
      <c r="IK526">
        <v>5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5.327</v>
      </c>
      <c r="IY526">
        <v>0.3943</v>
      </c>
      <c r="IZ526">
        <v>3.97360106167472</v>
      </c>
      <c r="JA526">
        <v>0.00378919108122332</v>
      </c>
      <c r="JB526">
        <v>-1.39025892724049e-06</v>
      </c>
      <c r="JC526">
        <v>2.66215117939144e-10</v>
      </c>
      <c r="JD526">
        <v>0.0716792814121334</v>
      </c>
      <c r="JE526">
        <v>0.00926075309058177</v>
      </c>
      <c r="JF526">
        <v>8.50568971851429e-05</v>
      </c>
      <c r="JG526">
        <v>6.08600627940814e-06</v>
      </c>
      <c r="JH526">
        <v>1</v>
      </c>
      <c r="JI526">
        <v>1927</v>
      </c>
      <c r="JJ526">
        <v>1</v>
      </c>
      <c r="JK526">
        <v>28</v>
      </c>
      <c r="JL526">
        <v>29321029.4</v>
      </c>
      <c r="JM526">
        <v>29321029.4</v>
      </c>
      <c r="JN526">
        <v>1.09253</v>
      </c>
      <c r="JO526">
        <v>2.39014</v>
      </c>
      <c r="JP526">
        <v>1.4978</v>
      </c>
      <c r="JQ526">
        <v>2.32666</v>
      </c>
      <c r="JR526">
        <v>1.54419</v>
      </c>
      <c r="JS526">
        <v>2.31567</v>
      </c>
      <c r="JT526">
        <v>35.8711</v>
      </c>
      <c r="JU526">
        <v>24.1488</v>
      </c>
      <c r="JV526">
        <v>18</v>
      </c>
      <c r="JW526">
        <v>547.274</v>
      </c>
      <c r="JX526">
        <v>426.35</v>
      </c>
      <c r="JY526">
        <v>26.1771</v>
      </c>
      <c r="JZ526">
        <v>28.2423</v>
      </c>
      <c r="KA526">
        <v>29.9998</v>
      </c>
      <c r="KB526">
        <v>28.2004</v>
      </c>
      <c r="KC526">
        <v>28.2281</v>
      </c>
      <c r="KD526">
        <v>21.9664</v>
      </c>
      <c r="KE526">
        <v>29.3907</v>
      </c>
      <c r="KF526">
        <v>56.3082</v>
      </c>
      <c r="KG526">
        <v>26.1795</v>
      </c>
      <c r="KH526">
        <v>453.863</v>
      </c>
      <c r="KI526">
        <v>22.0903</v>
      </c>
      <c r="KJ526">
        <v>92.6803</v>
      </c>
      <c r="KK526">
        <v>98.7663</v>
      </c>
    </row>
    <row r="527" spans="1:297">
      <c r="A527">
        <v>511</v>
      </c>
      <c r="B527">
        <v>1759261772</v>
      </c>
      <c r="C527">
        <v>11931</v>
      </c>
      <c r="D527" t="s">
        <v>1469</v>
      </c>
      <c r="E527" t="s">
        <v>1470</v>
      </c>
      <c r="F527">
        <v>5</v>
      </c>
      <c r="G527" t="s">
        <v>1416</v>
      </c>
      <c r="H527" t="s">
        <v>436</v>
      </c>
      <c r="I527">
        <v>1759261763.84615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449.179399483755</v>
      </c>
      <c r="AK527">
        <v>437.955296969697</v>
      </c>
      <c r="AL527">
        <v>1.88561616338387</v>
      </c>
      <c r="AM527">
        <v>62.8361471586189</v>
      </c>
      <c r="AN527">
        <f>(AP527 - AO527 + DY527*1E3/(8.314*(EA527+273.15)) * AR527/DX527 * AQ527) * DX527/(100*DL527) * 1000/(1000 - AP527)</f>
        <v>0</v>
      </c>
      <c r="AO527">
        <v>22.1682892958938</v>
      </c>
      <c r="AP527">
        <v>22.9772448484848</v>
      </c>
      <c r="AQ527">
        <v>8.21324455036308e-07</v>
      </c>
      <c r="AR527">
        <v>104.043839593422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2.7</v>
      </c>
      <c r="DM527">
        <v>0.5</v>
      </c>
      <c r="DN527" t="s">
        <v>438</v>
      </c>
      <c r="DO527">
        <v>2</v>
      </c>
      <c r="DP527" t="b">
        <v>1</v>
      </c>
      <c r="DQ527">
        <v>1759261763.84615</v>
      </c>
      <c r="DR527">
        <v>419.792461538461</v>
      </c>
      <c r="DS527">
        <v>429.319230769231</v>
      </c>
      <c r="DT527">
        <v>22.9777384615385</v>
      </c>
      <c r="DU527">
        <v>22.1705</v>
      </c>
      <c r="DV527">
        <v>414.468230769231</v>
      </c>
      <c r="DW527">
        <v>22.5834538461539</v>
      </c>
      <c r="DX527">
        <v>499.988769230769</v>
      </c>
      <c r="DY527">
        <v>90.5088923076923</v>
      </c>
      <c r="DZ527">
        <v>0.0285964538461538</v>
      </c>
      <c r="EA527">
        <v>29.5547923076923</v>
      </c>
      <c r="EB527">
        <v>29.9874692307692</v>
      </c>
      <c r="EC527">
        <v>999.9</v>
      </c>
      <c r="ED527">
        <v>0</v>
      </c>
      <c r="EE527">
        <v>0</v>
      </c>
      <c r="EF527">
        <v>9980.15076923077</v>
      </c>
      <c r="EG527">
        <v>0</v>
      </c>
      <c r="EH527">
        <v>11.048</v>
      </c>
      <c r="EI527">
        <v>-9.52689923076923</v>
      </c>
      <c r="EJ527">
        <v>429.665076923077</v>
      </c>
      <c r="EK527">
        <v>439.053153846154</v>
      </c>
      <c r="EL527">
        <v>0.807271153846154</v>
      </c>
      <c r="EM527">
        <v>429.319230769231</v>
      </c>
      <c r="EN527">
        <v>22.1705</v>
      </c>
      <c r="EO527">
        <v>2.07969076923077</v>
      </c>
      <c r="EP527">
        <v>2.00662461538462</v>
      </c>
      <c r="EQ527">
        <v>18.0644769230769</v>
      </c>
      <c r="ER527">
        <v>17.4967230769231</v>
      </c>
      <c r="ES527">
        <v>2000.03923076923</v>
      </c>
      <c r="ET527">
        <v>0.979996846153846</v>
      </c>
      <c r="EU527">
        <v>0.0200032153846154</v>
      </c>
      <c r="EV527">
        <v>0</v>
      </c>
      <c r="EW527">
        <v>328.651615384615</v>
      </c>
      <c r="EX527">
        <v>5.00016</v>
      </c>
      <c r="EY527">
        <v>6906.51461538462</v>
      </c>
      <c r="EZ527">
        <v>18234.5230769231</v>
      </c>
      <c r="FA527">
        <v>48.75</v>
      </c>
      <c r="FB527">
        <v>49.1918461538462</v>
      </c>
      <c r="FC527">
        <v>49.1726923076923</v>
      </c>
      <c r="FD527">
        <v>48.875</v>
      </c>
      <c r="FE527">
        <v>50.562</v>
      </c>
      <c r="FF527">
        <v>1955.13538461538</v>
      </c>
      <c r="FG527">
        <v>39.9038461538461</v>
      </c>
      <c r="FH527">
        <v>0</v>
      </c>
      <c r="FI527">
        <v>1759261779.4</v>
      </c>
      <c r="FJ527">
        <v>0</v>
      </c>
      <c r="FK527">
        <v>328.60452</v>
      </c>
      <c r="FL527">
        <v>-2.84438461492993</v>
      </c>
      <c r="FM527">
        <v>-54.9699998979397</v>
      </c>
      <c r="FN527">
        <v>6905.5096</v>
      </c>
      <c r="FO527">
        <v>15</v>
      </c>
      <c r="FP527">
        <v>0</v>
      </c>
      <c r="FQ527" t="s">
        <v>439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-7.67269428571429</v>
      </c>
      <c r="GD527">
        <v>-51.264981038961</v>
      </c>
      <c r="GE527">
        <v>5.69070631471849</v>
      </c>
      <c r="GF527">
        <v>0</v>
      </c>
      <c r="GG527">
        <v>328.769529411765</v>
      </c>
      <c r="GH527">
        <v>-2.57604278039176</v>
      </c>
      <c r="GI527">
        <v>0.314791643070008</v>
      </c>
      <c r="GJ527">
        <v>-1</v>
      </c>
      <c r="GK527">
        <v>0.805433761904762</v>
      </c>
      <c r="GL527">
        <v>0.0338092207792217</v>
      </c>
      <c r="GM527">
        <v>0.00373999257581083</v>
      </c>
      <c r="GN527">
        <v>1</v>
      </c>
      <c r="GO527">
        <v>1</v>
      </c>
      <c r="GP527">
        <v>2</v>
      </c>
      <c r="GQ527" t="s">
        <v>440</v>
      </c>
      <c r="GR527">
        <v>3.1255</v>
      </c>
      <c r="GS527">
        <v>2.65423</v>
      </c>
      <c r="GT527">
        <v>0.0906577</v>
      </c>
      <c r="GU527">
        <v>0.0947597</v>
      </c>
      <c r="GV527">
        <v>0.0983329</v>
      </c>
      <c r="GW527">
        <v>0.0964978</v>
      </c>
      <c r="GX527">
        <v>23323.9</v>
      </c>
      <c r="GY527">
        <v>22092.7</v>
      </c>
      <c r="GZ527">
        <v>22938</v>
      </c>
      <c r="HA527">
        <v>23763.8</v>
      </c>
      <c r="HB527">
        <v>35246.5</v>
      </c>
      <c r="HC527">
        <v>35540.6</v>
      </c>
      <c r="HD527">
        <v>41351.4</v>
      </c>
      <c r="HE527">
        <v>42378.9</v>
      </c>
      <c r="HF527">
        <v>1.9031</v>
      </c>
      <c r="HG527">
        <v>1.80308</v>
      </c>
      <c r="HH527">
        <v>0.173971</v>
      </c>
      <c r="HI527">
        <v>0</v>
      </c>
      <c r="HJ527">
        <v>27.1512</v>
      </c>
      <c r="HK527">
        <v>999.9</v>
      </c>
      <c r="HL527">
        <v>55.872</v>
      </c>
      <c r="HM527">
        <v>30.101</v>
      </c>
      <c r="HN527">
        <v>26.4522</v>
      </c>
      <c r="HO527">
        <v>54.3996</v>
      </c>
      <c r="HP527">
        <v>42.4399</v>
      </c>
      <c r="HQ527">
        <v>1</v>
      </c>
      <c r="HR527">
        <v>0.050498</v>
      </c>
      <c r="HS527">
        <v>0.317715</v>
      </c>
      <c r="HT527">
        <v>20.2175</v>
      </c>
      <c r="HU527">
        <v>5.23361</v>
      </c>
      <c r="HV527">
        <v>11.992</v>
      </c>
      <c r="HW527">
        <v>4.95575</v>
      </c>
      <c r="HX527">
        <v>3.30395</v>
      </c>
      <c r="HY527">
        <v>53.2</v>
      </c>
      <c r="HZ527">
        <v>9999</v>
      </c>
      <c r="IA527">
        <v>9999</v>
      </c>
      <c r="IB527">
        <v>9999</v>
      </c>
      <c r="IC527">
        <v>1.86852</v>
      </c>
      <c r="ID527">
        <v>1.8642</v>
      </c>
      <c r="IE527">
        <v>1.87182</v>
      </c>
      <c r="IF527">
        <v>1.86266</v>
      </c>
      <c r="IG527">
        <v>1.86208</v>
      </c>
      <c r="IH527">
        <v>1.86858</v>
      </c>
      <c r="II527">
        <v>1.85867</v>
      </c>
      <c r="IJ527">
        <v>1.86508</v>
      </c>
      <c r="IK527">
        <v>5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5.353</v>
      </c>
      <c r="IY527">
        <v>0.3942</v>
      </c>
      <c r="IZ527">
        <v>3.97360106167472</v>
      </c>
      <c r="JA527">
        <v>0.00378919108122332</v>
      </c>
      <c r="JB527">
        <v>-1.39025892724049e-06</v>
      </c>
      <c r="JC527">
        <v>2.66215117939144e-10</v>
      </c>
      <c r="JD527">
        <v>0.0716792814121334</v>
      </c>
      <c r="JE527">
        <v>0.00926075309058177</v>
      </c>
      <c r="JF527">
        <v>8.50568971851429e-05</v>
      </c>
      <c r="JG527">
        <v>6.08600627940814e-06</v>
      </c>
      <c r="JH527">
        <v>1</v>
      </c>
      <c r="JI527">
        <v>1927</v>
      </c>
      <c r="JJ527">
        <v>1</v>
      </c>
      <c r="JK527">
        <v>28</v>
      </c>
      <c r="JL527">
        <v>29321029.5</v>
      </c>
      <c r="JM527">
        <v>29321029.5</v>
      </c>
      <c r="JN527">
        <v>1.12671</v>
      </c>
      <c r="JO527">
        <v>2.40356</v>
      </c>
      <c r="JP527">
        <v>1.49902</v>
      </c>
      <c r="JQ527">
        <v>2.32666</v>
      </c>
      <c r="JR527">
        <v>1.54419</v>
      </c>
      <c r="JS527">
        <v>2.27539</v>
      </c>
      <c r="JT527">
        <v>35.8711</v>
      </c>
      <c r="JU527">
        <v>24.14</v>
      </c>
      <c r="JV527">
        <v>18</v>
      </c>
      <c r="JW527">
        <v>547.091</v>
      </c>
      <c r="JX527">
        <v>426.382</v>
      </c>
      <c r="JY527">
        <v>26.1834</v>
      </c>
      <c r="JZ527">
        <v>28.2375</v>
      </c>
      <c r="KA527">
        <v>29.9997</v>
      </c>
      <c r="KB527">
        <v>28.1962</v>
      </c>
      <c r="KC527">
        <v>28.2244</v>
      </c>
      <c r="KD527">
        <v>22.6599</v>
      </c>
      <c r="KE527">
        <v>29.3907</v>
      </c>
      <c r="KF527">
        <v>56.3082</v>
      </c>
      <c r="KG527">
        <v>26.1928</v>
      </c>
      <c r="KH527">
        <v>474.192</v>
      </c>
      <c r="KI527">
        <v>22.0839</v>
      </c>
      <c r="KJ527">
        <v>92.6809</v>
      </c>
      <c r="KK527">
        <v>98.7659</v>
      </c>
    </row>
    <row r="528" spans="1:297">
      <c r="A528">
        <v>512</v>
      </c>
      <c r="B528">
        <v>1759261777</v>
      </c>
      <c r="C528">
        <v>11936</v>
      </c>
      <c r="D528" t="s">
        <v>1471</v>
      </c>
      <c r="E528" t="s">
        <v>1472</v>
      </c>
      <c r="F528">
        <v>5</v>
      </c>
      <c r="G528" t="s">
        <v>1416</v>
      </c>
      <c r="H528" t="s">
        <v>436</v>
      </c>
      <c r="I528">
        <v>1759261768.84615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466.223885016979</v>
      </c>
      <c r="AK528">
        <v>451.17463030303</v>
      </c>
      <c r="AL528">
        <v>2.76545824530312</v>
      </c>
      <c r="AM528">
        <v>62.8361471586189</v>
      </c>
      <c r="AN528">
        <f>(AP528 - AO528 + DY528*1E3/(8.314*(EA528+273.15)) * AR528/DX528 * AQ528) * DX528/(100*DL528) * 1000/(1000 - AP528)</f>
        <v>0</v>
      </c>
      <c r="AO528">
        <v>22.1643470987377</v>
      </c>
      <c r="AP528">
        <v>22.9770496969697</v>
      </c>
      <c r="AQ528">
        <v>4.71290549607396e-07</v>
      </c>
      <c r="AR528">
        <v>104.043839593422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2.7</v>
      </c>
      <c r="DM528">
        <v>0.5</v>
      </c>
      <c r="DN528" t="s">
        <v>438</v>
      </c>
      <c r="DO528">
        <v>2</v>
      </c>
      <c r="DP528" t="b">
        <v>1</v>
      </c>
      <c r="DQ528">
        <v>1759261768.84615</v>
      </c>
      <c r="DR528">
        <v>425.846384615385</v>
      </c>
      <c r="DS528">
        <v>441.316230769231</v>
      </c>
      <c r="DT528">
        <v>22.9768</v>
      </c>
      <c r="DU528">
        <v>22.1673538461538</v>
      </c>
      <c r="DV528">
        <v>420.505692307692</v>
      </c>
      <c r="DW528">
        <v>22.5825384615385</v>
      </c>
      <c r="DX528">
        <v>499.980615384615</v>
      </c>
      <c r="DY528">
        <v>90.5087076923077</v>
      </c>
      <c r="DZ528">
        <v>0.0285160846153846</v>
      </c>
      <c r="EA528">
        <v>29.5540384615385</v>
      </c>
      <c r="EB528">
        <v>29.9835153846154</v>
      </c>
      <c r="EC528">
        <v>999.9</v>
      </c>
      <c r="ED528">
        <v>0</v>
      </c>
      <c r="EE528">
        <v>0</v>
      </c>
      <c r="EF528">
        <v>10006.1123076923</v>
      </c>
      <c r="EG528">
        <v>0</v>
      </c>
      <c r="EH528">
        <v>11.0512076923077</v>
      </c>
      <c r="EI528">
        <v>-15.46992</v>
      </c>
      <c r="EJ528">
        <v>435.861</v>
      </c>
      <c r="EK528">
        <v>451.320692307692</v>
      </c>
      <c r="EL528">
        <v>0.809470461538461</v>
      </c>
      <c r="EM528">
        <v>441.316230769231</v>
      </c>
      <c r="EN528">
        <v>22.1673538461538</v>
      </c>
      <c r="EO528">
        <v>2.07960230769231</v>
      </c>
      <c r="EP528">
        <v>2.00633769230769</v>
      </c>
      <c r="EQ528">
        <v>18.0638</v>
      </c>
      <c r="ER528">
        <v>17.4944538461538</v>
      </c>
      <c r="ES528">
        <v>2000.02153846154</v>
      </c>
      <c r="ET528">
        <v>0.979996692307692</v>
      </c>
      <c r="EU528">
        <v>0.0200034230769231</v>
      </c>
      <c r="EV528">
        <v>0</v>
      </c>
      <c r="EW528">
        <v>328.426923076923</v>
      </c>
      <c r="EX528">
        <v>5.00016</v>
      </c>
      <c r="EY528">
        <v>6901.70384615385</v>
      </c>
      <c r="EZ528">
        <v>18234.3615384615</v>
      </c>
      <c r="FA528">
        <v>48.75</v>
      </c>
      <c r="FB528">
        <v>49.187</v>
      </c>
      <c r="FC528">
        <v>49.1583846153846</v>
      </c>
      <c r="FD528">
        <v>48.875</v>
      </c>
      <c r="FE528">
        <v>50.562</v>
      </c>
      <c r="FF528">
        <v>1955.11692307692</v>
      </c>
      <c r="FG528">
        <v>39.9038461538461</v>
      </c>
      <c r="FH528">
        <v>0</v>
      </c>
      <c r="FI528">
        <v>1759261784.2</v>
      </c>
      <c r="FJ528">
        <v>0</v>
      </c>
      <c r="FK528">
        <v>328.36152</v>
      </c>
      <c r="FL528">
        <v>-3.03930769727774</v>
      </c>
      <c r="FM528">
        <v>-56.2846153867511</v>
      </c>
      <c r="FN528">
        <v>6901.0652</v>
      </c>
      <c r="FO528">
        <v>15</v>
      </c>
      <c r="FP528">
        <v>0</v>
      </c>
      <c r="FQ528" t="s">
        <v>439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-12.6559285</v>
      </c>
      <c r="GD528">
        <v>-76.0360488721804</v>
      </c>
      <c r="GE528">
        <v>7.39352667265107</v>
      </c>
      <c r="GF528">
        <v>0</v>
      </c>
      <c r="GG528">
        <v>328.510117647059</v>
      </c>
      <c r="GH528">
        <v>-2.75162719873804</v>
      </c>
      <c r="GI528">
        <v>0.318028741274777</v>
      </c>
      <c r="GJ528">
        <v>-1</v>
      </c>
      <c r="GK528">
        <v>0.808616</v>
      </c>
      <c r="GL528">
        <v>0.0270762406015028</v>
      </c>
      <c r="GM528">
        <v>0.00295099417146154</v>
      </c>
      <c r="GN528">
        <v>1</v>
      </c>
      <c r="GO528">
        <v>1</v>
      </c>
      <c r="GP528">
        <v>2</v>
      </c>
      <c r="GQ528" t="s">
        <v>440</v>
      </c>
      <c r="GR528">
        <v>3.12556</v>
      </c>
      <c r="GS528">
        <v>2.65427</v>
      </c>
      <c r="GT528">
        <v>0.0928348</v>
      </c>
      <c r="GU528">
        <v>0.0973428</v>
      </c>
      <c r="GV528">
        <v>0.0983381</v>
      </c>
      <c r="GW528">
        <v>0.0964855</v>
      </c>
      <c r="GX528">
        <v>23268.1</v>
      </c>
      <c r="GY528">
        <v>22030</v>
      </c>
      <c r="GZ528">
        <v>22938</v>
      </c>
      <c r="HA528">
        <v>23764.1</v>
      </c>
      <c r="HB528">
        <v>35247</v>
      </c>
      <c r="HC528">
        <v>35541.7</v>
      </c>
      <c r="HD528">
        <v>41352.1</v>
      </c>
      <c r="HE528">
        <v>42379.3</v>
      </c>
      <c r="HF528">
        <v>1.90345</v>
      </c>
      <c r="HG528">
        <v>1.8028</v>
      </c>
      <c r="HH528">
        <v>0.173189</v>
      </c>
      <c r="HI528">
        <v>0</v>
      </c>
      <c r="HJ528">
        <v>27.1489</v>
      </c>
      <c r="HK528">
        <v>999.9</v>
      </c>
      <c r="HL528">
        <v>55.872</v>
      </c>
      <c r="HM528">
        <v>30.101</v>
      </c>
      <c r="HN528">
        <v>26.4527</v>
      </c>
      <c r="HO528">
        <v>54.2896</v>
      </c>
      <c r="HP528">
        <v>42.5641</v>
      </c>
      <c r="HQ528">
        <v>1</v>
      </c>
      <c r="HR528">
        <v>0.0504116</v>
      </c>
      <c r="HS528">
        <v>0.300667</v>
      </c>
      <c r="HT528">
        <v>20.2175</v>
      </c>
      <c r="HU528">
        <v>5.23316</v>
      </c>
      <c r="HV528">
        <v>11.992</v>
      </c>
      <c r="HW528">
        <v>4.9556</v>
      </c>
      <c r="HX528">
        <v>3.3039</v>
      </c>
      <c r="HY528">
        <v>53.2</v>
      </c>
      <c r="HZ528">
        <v>9999</v>
      </c>
      <c r="IA528">
        <v>9999</v>
      </c>
      <c r="IB528">
        <v>9999</v>
      </c>
      <c r="IC528">
        <v>1.86851</v>
      </c>
      <c r="ID528">
        <v>1.86419</v>
      </c>
      <c r="IE528">
        <v>1.87182</v>
      </c>
      <c r="IF528">
        <v>1.86264</v>
      </c>
      <c r="IG528">
        <v>1.86208</v>
      </c>
      <c r="IH528">
        <v>1.86856</v>
      </c>
      <c r="II528">
        <v>1.85868</v>
      </c>
      <c r="IJ528">
        <v>1.86508</v>
      </c>
      <c r="IK528">
        <v>5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5.389</v>
      </c>
      <c r="IY528">
        <v>0.3943</v>
      </c>
      <c r="IZ528">
        <v>3.97360106167472</v>
      </c>
      <c r="JA528">
        <v>0.00378919108122332</v>
      </c>
      <c r="JB528">
        <v>-1.39025892724049e-06</v>
      </c>
      <c r="JC528">
        <v>2.66215117939144e-10</v>
      </c>
      <c r="JD528">
        <v>0.0716792814121334</v>
      </c>
      <c r="JE528">
        <v>0.00926075309058177</v>
      </c>
      <c r="JF528">
        <v>8.50568971851429e-05</v>
      </c>
      <c r="JG528">
        <v>6.08600627940814e-06</v>
      </c>
      <c r="JH528">
        <v>1</v>
      </c>
      <c r="JI528">
        <v>1927</v>
      </c>
      <c r="JJ528">
        <v>1</v>
      </c>
      <c r="JK528">
        <v>28</v>
      </c>
      <c r="JL528">
        <v>29321029.6</v>
      </c>
      <c r="JM528">
        <v>29321029.6</v>
      </c>
      <c r="JN528">
        <v>1.15723</v>
      </c>
      <c r="JO528">
        <v>2.39258</v>
      </c>
      <c r="JP528">
        <v>1.4978</v>
      </c>
      <c r="JQ528">
        <v>2.32666</v>
      </c>
      <c r="JR528">
        <v>1.54419</v>
      </c>
      <c r="JS528">
        <v>2.32056</v>
      </c>
      <c r="JT528">
        <v>35.8711</v>
      </c>
      <c r="JU528">
        <v>24.14</v>
      </c>
      <c r="JV528">
        <v>18</v>
      </c>
      <c r="JW528">
        <v>547.288</v>
      </c>
      <c r="JX528">
        <v>426.19</v>
      </c>
      <c r="JY528">
        <v>26.1956</v>
      </c>
      <c r="JZ528">
        <v>28.233</v>
      </c>
      <c r="KA528">
        <v>29.9998</v>
      </c>
      <c r="KB528">
        <v>28.1924</v>
      </c>
      <c r="KC528">
        <v>28.2202</v>
      </c>
      <c r="KD528">
        <v>23.2677</v>
      </c>
      <c r="KE528">
        <v>29.6688</v>
      </c>
      <c r="KF528">
        <v>56.3082</v>
      </c>
      <c r="KG528">
        <v>26.2047</v>
      </c>
      <c r="KH528">
        <v>487.708</v>
      </c>
      <c r="KI528">
        <v>22.0792</v>
      </c>
      <c r="KJ528">
        <v>92.6819</v>
      </c>
      <c r="KK528">
        <v>98.767</v>
      </c>
    </row>
    <row r="529" spans="1:297">
      <c r="A529">
        <v>513</v>
      </c>
      <c r="B529">
        <v>1759261782</v>
      </c>
      <c r="C529">
        <v>11941</v>
      </c>
      <c r="D529" t="s">
        <v>1473</v>
      </c>
      <c r="E529" t="s">
        <v>1474</v>
      </c>
      <c r="F529">
        <v>5</v>
      </c>
      <c r="G529" t="s">
        <v>1416</v>
      </c>
      <c r="H529" t="s">
        <v>436</v>
      </c>
      <c r="I529">
        <v>1759261773.84615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483.001351445219</v>
      </c>
      <c r="AK529">
        <v>466.454066666667</v>
      </c>
      <c r="AL529">
        <v>3.11142033573765</v>
      </c>
      <c r="AM529">
        <v>62.8361471586189</v>
      </c>
      <c r="AN529">
        <f>(AP529 - AO529 + DY529*1E3/(8.314*(EA529+273.15)) * AR529/DX529 * AQ529) * DX529/(100*DL529) * 1000/(1000 - AP529)</f>
        <v>0</v>
      </c>
      <c r="AO529">
        <v>22.1554386175837</v>
      </c>
      <c r="AP529">
        <v>22.9740915151515</v>
      </c>
      <c r="AQ529">
        <v>-6.26548762562602e-06</v>
      </c>
      <c r="AR529">
        <v>104.043839593422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2.7</v>
      </c>
      <c r="DM529">
        <v>0.5</v>
      </c>
      <c r="DN529" t="s">
        <v>438</v>
      </c>
      <c r="DO529">
        <v>2</v>
      </c>
      <c r="DP529" t="b">
        <v>1</v>
      </c>
      <c r="DQ529">
        <v>1759261773.84615</v>
      </c>
      <c r="DR529">
        <v>436.170076923077</v>
      </c>
      <c r="DS529">
        <v>456.730461538462</v>
      </c>
      <c r="DT529">
        <v>22.9765692307692</v>
      </c>
      <c r="DU529">
        <v>22.1614230769231</v>
      </c>
      <c r="DV529">
        <v>430.801076923077</v>
      </c>
      <c r="DW529">
        <v>22.5823076923077</v>
      </c>
      <c r="DX529">
        <v>500.015692307692</v>
      </c>
      <c r="DY529">
        <v>90.5080307692308</v>
      </c>
      <c r="DZ529">
        <v>0.0285525153846154</v>
      </c>
      <c r="EA529">
        <v>29.5538307692308</v>
      </c>
      <c r="EB529">
        <v>29.9793615384615</v>
      </c>
      <c r="EC529">
        <v>999.9</v>
      </c>
      <c r="ED529">
        <v>0</v>
      </c>
      <c r="EE529">
        <v>0</v>
      </c>
      <c r="EF529">
        <v>10007.5061538462</v>
      </c>
      <c r="EG529">
        <v>0</v>
      </c>
      <c r="EH529">
        <v>11.0531307692308</v>
      </c>
      <c r="EI529">
        <v>-20.5604923076923</v>
      </c>
      <c r="EJ529">
        <v>446.427307692308</v>
      </c>
      <c r="EK529">
        <v>467.081538461539</v>
      </c>
      <c r="EL529">
        <v>0.815158923076923</v>
      </c>
      <c r="EM529">
        <v>456.730461538462</v>
      </c>
      <c r="EN529">
        <v>22.1614230769231</v>
      </c>
      <c r="EO529">
        <v>2.07956538461538</v>
      </c>
      <c r="EP529">
        <v>2.00578615384615</v>
      </c>
      <c r="EQ529">
        <v>18.0635153846154</v>
      </c>
      <c r="ER529">
        <v>17.4901</v>
      </c>
      <c r="ES529">
        <v>2000.04846153846</v>
      </c>
      <c r="ET529">
        <v>0.979994692307692</v>
      </c>
      <c r="EU529">
        <v>0.0200054230769231</v>
      </c>
      <c r="EV529">
        <v>0</v>
      </c>
      <c r="EW529">
        <v>328.207538461538</v>
      </c>
      <c r="EX529">
        <v>5.00016</v>
      </c>
      <c r="EY529">
        <v>6897.10307692308</v>
      </c>
      <c r="EZ529">
        <v>18234.5846153846</v>
      </c>
      <c r="FA529">
        <v>48.75</v>
      </c>
      <c r="FB529">
        <v>49.1918461538462</v>
      </c>
      <c r="FC529">
        <v>49.1631538461538</v>
      </c>
      <c r="FD529">
        <v>48.875</v>
      </c>
      <c r="FE529">
        <v>50.562</v>
      </c>
      <c r="FF529">
        <v>1955.13846153846</v>
      </c>
      <c r="FG529">
        <v>39.9076923076923</v>
      </c>
      <c r="FH529">
        <v>0</v>
      </c>
      <c r="FI529">
        <v>1759261789.6</v>
      </c>
      <c r="FJ529">
        <v>0</v>
      </c>
      <c r="FK529">
        <v>328.107192307692</v>
      </c>
      <c r="FL529">
        <v>-3.18690597653539</v>
      </c>
      <c r="FM529">
        <v>-57.2235897539881</v>
      </c>
      <c r="FN529">
        <v>6896.22807692308</v>
      </c>
      <c r="FO529">
        <v>15</v>
      </c>
      <c r="FP529">
        <v>0</v>
      </c>
      <c r="FQ529" t="s">
        <v>439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-17.1852980952381</v>
      </c>
      <c r="GD529">
        <v>-63.9011571428571</v>
      </c>
      <c r="GE529">
        <v>6.69663315804692</v>
      </c>
      <c r="GF529">
        <v>0</v>
      </c>
      <c r="GG529">
        <v>328.296764705882</v>
      </c>
      <c r="GH529">
        <v>-2.69359816407022</v>
      </c>
      <c r="GI529">
        <v>0.318689601781634</v>
      </c>
      <c r="GJ529">
        <v>-1</v>
      </c>
      <c r="GK529">
        <v>0.812525047619048</v>
      </c>
      <c r="GL529">
        <v>0.0606633506493519</v>
      </c>
      <c r="GM529">
        <v>0.00716131881626622</v>
      </c>
      <c r="GN529">
        <v>1</v>
      </c>
      <c r="GO529">
        <v>1</v>
      </c>
      <c r="GP529">
        <v>2</v>
      </c>
      <c r="GQ529" t="s">
        <v>440</v>
      </c>
      <c r="GR529">
        <v>3.1256</v>
      </c>
      <c r="GS529">
        <v>2.65409</v>
      </c>
      <c r="GT529">
        <v>0.0952333</v>
      </c>
      <c r="GU529">
        <v>0.0997403</v>
      </c>
      <c r="GV529">
        <v>0.0983207</v>
      </c>
      <c r="GW529">
        <v>0.0963916</v>
      </c>
      <c r="GX529">
        <v>23206.9</v>
      </c>
      <c r="GY529">
        <v>21971.7</v>
      </c>
      <c r="GZ529">
        <v>22938.3</v>
      </c>
      <c r="HA529">
        <v>23764.3</v>
      </c>
      <c r="HB529">
        <v>35247.9</v>
      </c>
      <c r="HC529">
        <v>35545.9</v>
      </c>
      <c r="HD529">
        <v>41352</v>
      </c>
      <c r="HE529">
        <v>42379.7</v>
      </c>
      <c r="HF529">
        <v>1.90338</v>
      </c>
      <c r="HG529">
        <v>1.8029</v>
      </c>
      <c r="HH529">
        <v>0.173502</v>
      </c>
      <c r="HI529">
        <v>0</v>
      </c>
      <c r="HJ529">
        <v>27.1489</v>
      </c>
      <c r="HK529">
        <v>999.9</v>
      </c>
      <c r="HL529">
        <v>55.872</v>
      </c>
      <c r="HM529">
        <v>30.101</v>
      </c>
      <c r="HN529">
        <v>26.4566</v>
      </c>
      <c r="HO529">
        <v>54.3896</v>
      </c>
      <c r="HP529">
        <v>42.4399</v>
      </c>
      <c r="HQ529">
        <v>1</v>
      </c>
      <c r="HR529">
        <v>0.0497663</v>
      </c>
      <c r="HS529">
        <v>0.272623</v>
      </c>
      <c r="HT529">
        <v>20.2175</v>
      </c>
      <c r="HU529">
        <v>5.23286</v>
      </c>
      <c r="HV529">
        <v>11.992</v>
      </c>
      <c r="HW529">
        <v>4.9557</v>
      </c>
      <c r="HX529">
        <v>3.304</v>
      </c>
      <c r="HY529">
        <v>53.2</v>
      </c>
      <c r="HZ529">
        <v>9999</v>
      </c>
      <c r="IA529">
        <v>9999</v>
      </c>
      <c r="IB529">
        <v>9999</v>
      </c>
      <c r="IC529">
        <v>1.86852</v>
      </c>
      <c r="ID529">
        <v>1.86418</v>
      </c>
      <c r="IE529">
        <v>1.8718</v>
      </c>
      <c r="IF529">
        <v>1.86264</v>
      </c>
      <c r="IG529">
        <v>1.86207</v>
      </c>
      <c r="IH529">
        <v>1.86857</v>
      </c>
      <c r="II529">
        <v>1.85867</v>
      </c>
      <c r="IJ529">
        <v>1.86508</v>
      </c>
      <c r="IK529">
        <v>5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5.43</v>
      </c>
      <c r="IY529">
        <v>0.3942</v>
      </c>
      <c r="IZ529">
        <v>3.97360106167472</v>
      </c>
      <c r="JA529">
        <v>0.00378919108122332</v>
      </c>
      <c r="JB529">
        <v>-1.39025892724049e-06</v>
      </c>
      <c r="JC529">
        <v>2.66215117939144e-10</v>
      </c>
      <c r="JD529">
        <v>0.0716792814121334</v>
      </c>
      <c r="JE529">
        <v>0.00926075309058177</v>
      </c>
      <c r="JF529">
        <v>8.50568971851429e-05</v>
      </c>
      <c r="JG529">
        <v>6.08600627940814e-06</v>
      </c>
      <c r="JH529">
        <v>1</v>
      </c>
      <c r="JI529">
        <v>1927</v>
      </c>
      <c r="JJ529">
        <v>1</v>
      </c>
      <c r="JK529">
        <v>28</v>
      </c>
      <c r="JL529">
        <v>29321029.7</v>
      </c>
      <c r="JM529">
        <v>29321029.7</v>
      </c>
      <c r="JN529">
        <v>1.1853</v>
      </c>
      <c r="JO529">
        <v>2.38403</v>
      </c>
      <c r="JP529">
        <v>1.4978</v>
      </c>
      <c r="JQ529">
        <v>2.32666</v>
      </c>
      <c r="JR529">
        <v>1.54419</v>
      </c>
      <c r="JS529">
        <v>2.33276</v>
      </c>
      <c r="JT529">
        <v>35.8711</v>
      </c>
      <c r="JU529">
        <v>24.1488</v>
      </c>
      <c r="JV529">
        <v>18</v>
      </c>
      <c r="JW529">
        <v>547.205</v>
      </c>
      <c r="JX529">
        <v>426.219</v>
      </c>
      <c r="JY529">
        <v>26.2079</v>
      </c>
      <c r="JZ529">
        <v>28.2288</v>
      </c>
      <c r="KA529">
        <v>29.9997</v>
      </c>
      <c r="KB529">
        <v>28.1885</v>
      </c>
      <c r="KC529">
        <v>28.2162</v>
      </c>
      <c r="KD529">
        <v>23.9046</v>
      </c>
      <c r="KE529">
        <v>29.6688</v>
      </c>
      <c r="KF529">
        <v>56.3082</v>
      </c>
      <c r="KG529">
        <v>26.2221</v>
      </c>
      <c r="KH529">
        <v>508.105</v>
      </c>
      <c r="KI529">
        <v>22.0749</v>
      </c>
      <c r="KJ529">
        <v>92.6823</v>
      </c>
      <c r="KK529">
        <v>98.7678</v>
      </c>
    </row>
    <row r="530" spans="1:297">
      <c r="A530">
        <v>514</v>
      </c>
      <c r="B530">
        <v>1759261787</v>
      </c>
      <c r="C530">
        <v>11946</v>
      </c>
      <c r="D530" t="s">
        <v>1475</v>
      </c>
      <c r="E530" t="s">
        <v>1476</v>
      </c>
      <c r="F530">
        <v>5</v>
      </c>
      <c r="G530" t="s">
        <v>1416</v>
      </c>
      <c r="H530" t="s">
        <v>436</v>
      </c>
      <c r="I530">
        <v>1759261778.84615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498.811747974056</v>
      </c>
      <c r="AK530">
        <v>481.829987878788</v>
      </c>
      <c r="AL530">
        <v>3.07533401602619</v>
      </c>
      <c r="AM530">
        <v>62.8361471586189</v>
      </c>
      <c r="AN530">
        <f>(AP530 - AO530 + DY530*1E3/(8.314*(EA530+273.15)) * AR530/DX530 * AQ530) * DX530/(100*DL530) * 1000/(1000 - AP530)</f>
        <v>0</v>
      </c>
      <c r="AO530">
        <v>22.1274169229763</v>
      </c>
      <c r="AP530">
        <v>22.9646442424242</v>
      </c>
      <c r="AQ530">
        <v>-2.03502180019725e-05</v>
      </c>
      <c r="AR530">
        <v>104.043839593422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2.7</v>
      </c>
      <c r="DM530">
        <v>0.5</v>
      </c>
      <c r="DN530" t="s">
        <v>438</v>
      </c>
      <c r="DO530">
        <v>2</v>
      </c>
      <c r="DP530" t="b">
        <v>1</v>
      </c>
      <c r="DQ530">
        <v>1759261778.84615</v>
      </c>
      <c r="DR530">
        <v>449.533230769231</v>
      </c>
      <c r="DS530">
        <v>472.862</v>
      </c>
      <c r="DT530">
        <v>22.9735692307692</v>
      </c>
      <c r="DU530">
        <v>22.1483769230769</v>
      </c>
      <c r="DV530">
        <v>444.127846153846</v>
      </c>
      <c r="DW530">
        <v>22.5793769230769</v>
      </c>
      <c r="DX530">
        <v>499.982076923077</v>
      </c>
      <c r="DY530">
        <v>90.5067461538462</v>
      </c>
      <c r="DZ530">
        <v>0.0285938846153846</v>
      </c>
      <c r="EA530">
        <v>29.5540076923077</v>
      </c>
      <c r="EB530">
        <v>29.9776923076923</v>
      </c>
      <c r="EC530">
        <v>999.9</v>
      </c>
      <c r="ED530">
        <v>0</v>
      </c>
      <c r="EE530">
        <v>0</v>
      </c>
      <c r="EF530">
        <v>10007.5015384615</v>
      </c>
      <c r="EG530">
        <v>0</v>
      </c>
      <c r="EH530">
        <v>11.0538769230769</v>
      </c>
      <c r="EI530">
        <v>-23.3288692307692</v>
      </c>
      <c r="EJ530">
        <v>460.103230769231</v>
      </c>
      <c r="EK530">
        <v>483.572076923077</v>
      </c>
      <c r="EL530">
        <v>0.825196307692308</v>
      </c>
      <c r="EM530">
        <v>472.862</v>
      </c>
      <c r="EN530">
        <v>22.1483769230769</v>
      </c>
      <c r="EO530">
        <v>2.07926384615385</v>
      </c>
      <c r="EP530">
        <v>2.00457846153846</v>
      </c>
      <c r="EQ530">
        <v>18.0612</v>
      </c>
      <c r="ER530">
        <v>17.4805538461538</v>
      </c>
      <c r="ES530">
        <v>2000.05076923077</v>
      </c>
      <c r="ET530">
        <v>0.979993615384615</v>
      </c>
      <c r="EU530">
        <v>0.0200065384615385</v>
      </c>
      <c r="EV530">
        <v>0</v>
      </c>
      <c r="EW530">
        <v>328.008153846154</v>
      </c>
      <c r="EX530">
        <v>5.00016</v>
      </c>
      <c r="EY530">
        <v>6892.24538461539</v>
      </c>
      <c r="EZ530">
        <v>18234.6</v>
      </c>
      <c r="FA530">
        <v>48.75</v>
      </c>
      <c r="FB530">
        <v>49.1966923076923</v>
      </c>
      <c r="FC530">
        <v>49.1631538461539</v>
      </c>
      <c r="FD530">
        <v>48.875</v>
      </c>
      <c r="FE530">
        <v>50.562</v>
      </c>
      <c r="FF530">
        <v>1955.13769230769</v>
      </c>
      <c r="FG530">
        <v>39.91</v>
      </c>
      <c r="FH530">
        <v>0</v>
      </c>
      <c r="FI530">
        <v>1759261794.4</v>
      </c>
      <c r="FJ530">
        <v>0</v>
      </c>
      <c r="FK530">
        <v>327.865192307692</v>
      </c>
      <c r="FL530">
        <v>-2.5850598161663</v>
      </c>
      <c r="FM530">
        <v>-59.6140171044311</v>
      </c>
      <c r="FN530">
        <v>6891.49346153846</v>
      </c>
      <c r="FO530">
        <v>15</v>
      </c>
      <c r="FP530">
        <v>0</v>
      </c>
      <c r="FQ530" t="s">
        <v>439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-20.6192380952381</v>
      </c>
      <c r="GD530">
        <v>-38.6447844155844</v>
      </c>
      <c r="GE530">
        <v>4.2800806896573</v>
      </c>
      <c r="GF530">
        <v>0</v>
      </c>
      <c r="GG530">
        <v>328.0755</v>
      </c>
      <c r="GH530">
        <v>-2.82103895864211</v>
      </c>
      <c r="GI530">
        <v>0.342216757075878</v>
      </c>
      <c r="GJ530">
        <v>-1</v>
      </c>
      <c r="GK530">
        <v>0.819275952380952</v>
      </c>
      <c r="GL530">
        <v>0.11471212987013</v>
      </c>
      <c r="GM530">
        <v>0.01271892802265</v>
      </c>
      <c r="GN530">
        <v>0</v>
      </c>
      <c r="GO530">
        <v>0</v>
      </c>
      <c r="GP530">
        <v>2</v>
      </c>
      <c r="GQ530" t="s">
        <v>446</v>
      </c>
      <c r="GR530">
        <v>3.12558</v>
      </c>
      <c r="GS530">
        <v>2.6542</v>
      </c>
      <c r="GT530">
        <v>0.0976098</v>
      </c>
      <c r="GU530">
        <v>0.102301</v>
      </c>
      <c r="GV530">
        <v>0.0982934</v>
      </c>
      <c r="GW530">
        <v>0.0963642</v>
      </c>
      <c r="GX530">
        <v>23146.2</v>
      </c>
      <c r="GY530">
        <v>21909.2</v>
      </c>
      <c r="GZ530">
        <v>22938.5</v>
      </c>
      <c r="HA530">
        <v>23764.3</v>
      </c>
      <c r="HB530">
        <v>35249.7</v>
      </c>
      <c r="HC530">
        <v>35547.5</v>
      </c>
      <c r="HD530">
        <v>41352.7</v>
      </c>
      <c r="HE530">
        <v>42380.1</v>
      </c>
      <c r="HF530">
        <v>1.90322</v>
      </c>
      <c r="HG530">
        <v>1.80322</v>
      </c>
      <c r="HH530">
        <v>0.17307</v>
      </c>
      <c r="HI530">
        <v>0</v>
      </c>
      <c r="HJ530">
        <v>27.1489</v>
      </c>
      <c r="HK530">
        <v>999.9</v>
      </c>
      <c r="HL530">
        <v>55.848</v>
      </c>
      <c r="HM530">
        <v>30.101</v>
      </c>
      <c r="HN530">
        <v>26.4408</v>
      </c>
      <c r="HO530">
        <v>53.5896</v>
      </c>
      <c r="HP530">
        <v>42.4038</v>
      </c>
      <c r="HQ530">
        <v>1</v>
      </c>
      <c r="HR530">
        <v>0.0492607</v>
      </c>
      <c r="HS530">
        <v>0.259798</v>
      </c>
      <c r="HT530">
        <v>20.2176</v>
      </c>
      <c r="HU530">
        <v>5.23256</v>
      </c>
      <c r="HV530">
        <v>11.992</v>
      </c>
      <c r="HW530">
        <v>4.95585</v>
      </c>
      <c r="HX530">
        <v>3.30393</v>
      </c>
      <c r="HY530">
        <v>53.2</v>
      </c>
      <c r="HZ530">
        <v>9999</v>
      </c>
      <c r="IA530">
        <v>9999</v>
      </c>
      <c r="IB530">
        <v>9999</v>
      </c>
      <c r="IC530">
        <v>1.86854</v>
      </c>
      <c r="ID530">
        <v>1.86418</v>
      </c>
      <c r="IE530">
        <v>1.8718</v>
      </c>
      <c r="IF530">
        <v>1.86265</v>
      </c>
      <c r="IG530">
        <v>1.86206</v>
      </c>
      <c r="IH530">
        <v>1.86856</v>
      </c>
      <c r="II530">
        <v>1.85867</v>
      </c>
      <c r="IJ530">
        <v>1.86507</v>
      </c>
      <c r="IK530">
        <v>5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5.471</v>
      </c>
      <c r="IY530">
        <v>0.394</v>
      </c>
      <c r="IZ530">
        <v>3.97360106167472</v>
      </c>
      <c r="JA530">
        <v>0.00378919108122332</v>
      </c>
      <c r="JB530">
        <v>-1.39025892724049e-06</v>
      </c>
      <c r="JC530">
        <v>2.66215117939144e-10</v>
      </c>
      <c r="JD530">
        <v>0.0716792814121334</v>
      </c>
      <c r="JE530">
        <v>0.00926075309058177</v>
      </c>
      <c r="JF530">
        <v>8.50568971851429e-05</v>
      </c>
      <c r="JG530">
        <v>6.08600627940814e-06</v>
      </c>
      <c r="JH530">
        <v>1</v>
      </c>
      <c r="JI530">
        <v>1927</v>
      </c>
      <c r="JJ530">
        <v>1</v>
      </c>
      <c r="JK530">
        <v>28</v>
      </c>
      <c r="JL530">
        <v>29321029.8</v>
      </c>
      <c r="JM530">
        <v>29321029.8</v>
      </c>
      <c r="JN530">
        <v>1.2207</v>
      </c>
      <c r="JO530">
        <v>2.39136</v>
      </c>
      <c r="JP530">
        <v>1.49902</v>
      </c>
      <c r="JQ530">
        <v>2.32666</v>
      </c>
      <c r="JR530">
        <v>1.54419</v>
      </c>
      <c r="JS530">
        <v>2.29858</v>
      </c>
      <c r="JT530">
        <v>35.8711</v>
      </c>
      <c r="JU530">
        <v>24.14</v>
      </c>
      <c r="JV530">
        <v>18</v>
      </c>
      <c r="JW530">
        <v>547.067</v>
      </c>
      <c r="JX530">
        <v>426.379</v>
      </c>
      <c r="JY530">
        <v>26.2264</v>
      </c>
      <c r="JZ530">
        <v>28.2246</v>
      </c>
      <c r="KA530">
        <v>29.9997</v>
      </c>
      <c r="KB530">
        <v>28.1838</v>
      </c>
      <c r="KC530">
        <v>28.212</v>
      </c>
      <c r="KD530">
        <v>24.5358</v>
      </c>
      <c r="KE530">
        <v>29.6688</v>
      </c>
      <c r="KF530">
        <v>56.3082</v>
      </c>
      <c r="KG530">
        <v>26.2379</v>
      </c>
      <c r="KH530">
        <v>521.661</v>
      </c>
      <c r="KI530">
        <v>22.0756</v>
      </c>
      <c r="KJ530">
        <v>92.6835</v>
      </c>
      <c r="KK530">
        <v>98.7683</v>
      </c>
    </row>
    <row r="531" spans="1:297">
      <c r="A531">
        <v>515</v>
      </c>
      <c r="B531">
        <v>1759261792</v>
      </c>
      <c r="C531">
        <v>11951</v>
      </c>
      <c r="D531" t="s">
        <v>1477</v>
      </c>
      <c r="E531" t="s">
        <v>1478</v>
      </c>
      <c r="F531">
        <v>5</v>
      </c>
      <c r="G531" t="s">
        <v>1416</v>
      </c>
      <c r="H531" t="s">
        <v>436</v>
      </c>
      <c r="I531">
        <v>1759261783.84615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516.602668485344</v>
      </c>
      <c r="AK531">
        <v>498.702533333333</v>
      </c>
      <c r="AL531">
        <v>3.41398312577715</v>
      </c>
      <c r="AM531">
        <v>62.8361471586189</v>
      </c>
      <c r="AN531">
        <f>(AP531 - AO531 + DY531*1E3/(8.314*(EA531+273.15)) * AR531/DX531 * AQ531) * DX531/(100*DL531) * 1000/(1000 - AP531)</f>
        <v>0</v>
      </c>
      <c r="AO531">
        <v>22.1211099938193</v>
      </c>
      <c r="AP531">
        <v>22.9573545454546</v>
      </c>
      <c r="AQ531">
        <v>-1.65112964889015e-05</v>
      </c>
      <c r="AR531">
        <v>104.043839593422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2.7</v>
      </c>
      <c r="DM531">
        <v>0.5</v>
      </c>
      <c r="DN531" t="s">
        <v>438</v>
      </c>
      <c r="DO531">
        <v>2</v>
      </c>
      <c r="DP531" t="b">
        <v>1</v>
      </c>
      <c r="DQ531">
        <v>1759261783.84615</v>
      </c>
      <c r="DR531">
        <v>464.547692307692</v>
      </c>
      <c r="DS531">
        <v>489.347615384615</v>
      </c>
      <c r="DT531">
        <v>22.9683307692308</v>
      </c>
      <c r="DU531">
        <v>22.1348692307692</v>
      </c>
      <c r="DV531">
        <v>459.101923076923</v>
      </c>
      <c r="DW531">
        <v>22.5742538461538</v>
      </c>
      <c r="DX531">
        <v>499.991384615385</v>
      </c>
      <c r="DY531">
        <v>90.5067230769231</v>
      </c>
      <c r="DZ531">
        <v>0.0285745538461538</v>
      </c>
      <c r="EA531">
        <v>29.5562307692308</v>
      </c>
      <c r="EB531">
        <v>29.9750538461538</v>
      </c>
      <c r="EC531">
        <v>999.9</v>
      </c>
      <c r="ED531">
        <v>0</v>
      </c>
      <c r="EE531">
        <v>0</v>
      </c>
      <c r="EF531">
        <v>10006.0092307692</v>
      </c>
      <c r="EG531">
        <v>0</v>
      </c>
      <c r="EH531">
        <v>11.0532384615385</v>
      </c>
      <c r="EI531">
        <v>-24.8000153846154</v>
      </c>
      <c r="EJ531">
        <v>475.468230769231</v>
      </c>
      <c r="EK531">
        <v>500.424307692308</v>
      </c>
      <c r="EL531">
        <v>0.833461230769231</v>
      </c>
      <c r="EM531">
        <v>489.347615384615</v>
      </c>
      <c r="EN531">
        <v>22.1348692307692</v>
      </c>
      <c r="EO531">
        <v>2.07878846153846</v>
      </c>
      <c r="EP531">
        <v>2.00335538461539</v>
      </c>
      <c r="EQ531">
        <v>18.0575692307692</v>
      </c>
      <c r="ER531">
        <v>17.4708923076923</v>
      </c>
      <c r="ES531">
        <v>2000.02769230769</v>
      </c>
      <c r="ET531">
        <v>0.979993461538462</v>
      </c>
      <c r="EU531">
        <v>0.0200067538461539</v>
      </c>
      <c r="EV531">
        <v>0</v>
      </c>
      <c r="EW531">
        <v>327.788307692308</v>
      </c>
      <c r="EX531">
        <v>5.00016</v>
      </c>
      <c r="EY531">
        <v>6887.14</v>
      </c>
      <c r="EZ531">
        <v>18234.3923076923</v>
      </c>
      <c r="FA531">
        <v>48.75</v>
      </c>
      <c r="FB531">
        <v>49.1966923076923</v>
      </c>
      <c r="FC531">
        <v>49.1679230769231</v>
      </c>
      <c r="FD531">
        <v>48.875</v>
      </c>
      <c r="FE531">
        <v>50.562</v>
      </c>
      <c r="FF531">
        <v>1955.11538461538</v>
      </c>
      <c r="FG531">
        <v>39.91</v>
      </c>
      <c r="FH531">
        <v>0</v>
      </c>
      <c r="FI531">
        <v>1759261799.2</v>
      </c>
      <c r="FJ531">
        <v>0</v>
      </c>
      <c r="FK531">
        <v>327.694</v>
      </c>
      <c r="FL531">
        <v>-2.28704272727595</v>
      </c>
      <c r="FM531">
        <v>-60.815726530124</v>
      </c>
      <c r="FN531">
        <v>6886.62230769231</v>
      </c>
      <c r="FO531">
        <v>15</v>
      </c>
      <c r="FP531">
        <v>0</v>
      </c>
      <c r="FQ531" t="s">
        <v>439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-23.9242571428571</v>
      </c>
      <c r="GD531">
        <v>-16.9105168831169</v>
      </c>
      <c r="GE531">
        <v>1.81905309134056</v>
      </c>
      <c r="GF531">
        <v>0</v>
      </c>
      <c r="GG531">
        <v>327.825735294118</v>
      </c>
      <c r="GH531">
        <v>-2.30791443567075</v>
      </c>
      <c r="GI531">
        <v>0.317074987310346</v>
      </c>
      <c r="GJ531">
        <v>-1</v>
      </c>
      <c r="GK531">
        <v>0.828017</v>
      </c>
      <c r="GL531">
        <v>0.114316519480519</v>
      </c>
      <c r="GM531">
        <v>0.0128544343173493</v>
      </c>
      <c r="GN531">
        <v>0</v>
      </c>
      <c r="GO531">
        <v>0</v>
      </c>
      <c r="GP531">
        <v>2</v>
      </c>
      <c r="GQ531" t="s">
        <v>446</v>
      </c>
      <c r="GR531">
        <v>3.12547</v>
      </c>
      <c r="GS531">
        <v>2.65416</v>
      </c>
      <c r="GT531">
        <v>0.100159</v>
      </c>
      <c r="GU531">
        <v>0.10476</v>
      </c>
      <c r="GV531">
        <v>0.0982751</v>
      </c>
      <c r="GW531">
        <v>0.096355</v>
      </c>
      <c r="GX531">
        <v>23081</v>
      </c>
      <c r="GY531">
        <v>21849.3</v>
      </c>
      <c r="GZ531">
        <v>22938.7</v>
      </c>
      <c r="HA531">
        <v>23764.4</v>
      </c>
      <c r="HB531">
        <v>35250.7</v>
      </c>
      <c r="HC531">
        <v>35548.1</v>
      </c>
      <c r="HD531">
        <v>41352.9</v>
      </c>
      <c r="HE531">
        <v>42380.2</v>
      </c>
      <c r="HF531">
        <v>1.90362</v>
      </c>
      <c r="HG531">
        <v>1.8033</v>
      </c>
      <c r="HH531">
        <v>0.173628</v>
      </c>
      <c r="HI531">
        <v>0</v>
      </c>
      <c r="HJ531">
        <v>27.1512</v>
      </c>
      <c r="HK531">
        <v>999.9</v>
      </c>
      <c r="HL531">
        <v>55.848</v>
      </c>
      <c r="HM531">
        <v>30.101</v>
      </c>
      <c r="HN531">
        <v>26.4411</v>
      </c>
      <c r="HO531">
        <v>53.8996</v>
      </c>
      <c r="HP531">
        <v>42.5641</v>
      </c>
      <c r="HQ531">
        <v>1</v>
      </c>
      <c r="HR531">
        <v>0.0490193</v>
      </c>
      <c r="HS531">
        <v>0.241699</v>
      </c>
      <c r="HT531">
        <v>20.2174</v>
      </c>
      <c r="HU531">
        <v>5.23107</v>
      </c>
      <c r="HV531">
        <v>11.992</v>
      </c>
      <c r="HW531">
        <v>4.9556</v>
      </c>
      <c r="HX531">
        <v>3.30393</v>
      </c>
      <c r="HY531">
        <v>53.2</v>
      </c>
      <c r="HZ531">
        <v>9999</v>
      </c>
      <c r="IA531">
        <v>9999</v>
      </c>
      <c r="IB531">
        <v>9999</v>
      </c>
      <c r="IC531">
        <v>1.86852</v>
      </c>
      <c r="ID531">
        <v>1.86417</v>
      </c>
      <c r="IE531">
        <v>1.87181</v>
      </c>
      <c r="IF531">
        <v>1.86265</v>
      </c>
      <c r="IG531">
        <v>1.86208</v>
      </c>
      <c r="IH531">
        <v>1.86858</v>
      </c>
      <c r="II531">
        <v>1.85867</v>
      </c>
      <c r="IJ531">
        <v>1.86508</v>
      </c>
      <c r="IK531">
        <v>5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5.515</v>
      </c>
      <c r="IY531">
        <v>0.3939</v>
      </c>
      <c r="IZ531">
        <v>3.97360106167472</v>
      </c>
      <c r="JA531">
        <v>0.00378919108122332</v>
      </c>
      <c r="JB531">
        <v>-1.39025892724049e-06</v>
      </c>
      <c r="JC531">
        <v>2.66215117939144e-10</v>
      </c>
      <c r="JD531">
        <v>0.0716792814121334</v>
      </c>
      <c r="JE531">
        <v>0.00926075309058177</v>
      </c>
      <c r="JF531">
        <v>8.50568971851429e-05</v>
      </c>
      <c r="JG531">
        <v>6.08600627940814e-06</v>
      </c>
      <c r="JH531">
        <v>1</v>
      </c>
      <c r="JI531">
        <v>1927</v>
      </c>
      <c r="JJ531">
        <v>1</v>
      </c>
      <c r="JK531">
        <v>28</v>
      </c>
      <c r="JL531">
        <v>29321029.9</v>
      </c>
      <c r="JM531">
        <v>29321029.9</v>
      </c>
      <c r="JN531">
        <v>1.25</v>
      </c>
      <c r="JO531">
        <v>2.39746</v>
      </c>
      <c r="JP531">
        <v>1.4978</v>
      </c>
      <c r="JQ531">
        <v>2.32666</v>
      </c>
      <c r="JR531">
        <v>1.54419</v>
      </c>
      <c r="JS531">
        <v>2.23999</v>
      </c>
      <c r="JT531">
        <v>35.8711</v>
      </c>
      <c r="JU531">
        <v>24.1225</v>
      </c>
      <c r="JV531">
        <v>18</v>
      </c>
      <c r="JW531">
        <v>547.292</v>
      </c>
      <c r="JX531">
        <v>426.396</v>
      </c>
      <c r="JY531">
        <v>26.2433</v>
      </c>
      <c r="JZ531">
        <v>28.2198</v>
      </c>
      <c r="KA531">
        <v>29.9997</v>
      </c>
      <c r="KB531">
        <v>28.1796</v>
      </c>
      <c r="KC531">
        <v>28.2083</v>
      </c>
      <c r="KD531">
        <v>25.1917</v>
      </c>
      <c r="KE531">
        <v>29.6688</v>
      </c>
      <c r="KF531">
        <v>56.3082</v>
      </c>
      <c r="KG531">
        <v>26.2577</v>
      </c>
      <c r="KH531">
        <v>542.012</v>
      </c>
      <c r="KI531">
        <v>22.0766</v>
      </c>
      <c r="KJ531">
        <v>92.684</v>
      </c>
      <c r="KK531">
        <v>98.7687</v>
      </c>
    </row>
    <row r="532" spans="1:297">
      <c r="A532">
        <v>516</v>
      </c>
      <c r="B532">
        <v>1759261797</v>
      </c>
      <c r="C532">
        <v>11956</v>
      </c>
      <c r="D532" t="s">
        <v>1479</v>
      </c>
      <c r="E532" t="s">
        <v>1480</v>
      </c>
      <c r="F532">
        <v>5</v>
      </c>
      <c r="G532" t="s">
        <v>1416</v>
      </c>
      <c r="H532" t="s">
        <v>436</v>
      </c>
      <c r="I532">
        <v>1759261788.84615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533.228204241932</v>
      </c>
      <c r="AK532">
        <v>515.23116969697</v>
      </c>
      <c r="AL532">
        <v>3.30301591230674</v>
      </c>
      <c r="AM532">
        <v>62.8361471586189</v>
      </c>
      <c r="AN532">
        <f>(AP532 - AO532 + DY532*1E3/(8.314*(EA532+273.15)) * AR532/DX532 * AQ532) * DX532/(100*DL532) * 1000/(1000 - AP532)</f>
        <v>0</v>
      </c>
      <c r="AO532">
        <v>22.1171984735664</v>
      </c>
      <c r="AP532">
        <v>22.9495896969697</v>
      </c>
      <c r="AQ532">
        <v>-1.59938980693204e-05</v>
      </c>
      <c r="AR532">
        <v>104.043839593422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2.7</v>
      </c>
      <c r="DM532">
        <v>0.5</v>
      </c>
      <c r="DN532" t="s">
        <v>438</v>
      </c>
      <c r="DO532">
        <v>2</v>
      </c>
      <c r="DP532" t="b">
        <v>1</v>
      </c>
      <c r="DQ532">
        <v>1759261788.84615</v>
      </c>
      <c r="DR532">
        <v>480.297153846154</v>
      </c>
      <c r="DS532">
        <v>505.744769230769</v>
      </c>
      <c r="DT532">
        <v>22.9607076923077</v>
      </c>
      <c r="DU532">
        <v>22.1223846153846</v>
      </c>
      <c r="DV532">
        <v>474.809615384615</v>
      </c>
      <c r="DW532">
        <v>22.5667923076923</v>
      </c>
      <c r="DX532">
        <v>499.988384615385</v>
      </c>
      <c r="DY532">
        <v>90.5067846153846</v>
      </c>
      <c r="DZ532">
        <v>0.0286899846153846</v>
      </c>
      <c r="EA532">
        <v>29.5585769230769</v>
      </c>
      <c r="EB532">
        <v>29.9781384615385</v>
      </c>
      <c r="EC532">
        <v>999.9</v>
      </c>
      <c r="ED532">
        <v>0</v>
      </c>
      <c r="EE532">
        <v>0</v>
      </c>
      <c r="EF532">
        <v>9997.93153846154</v>
      </c>
      <c r="EG532">
        <v>0</v>
      </c>
      <c r="EH532">
        <v>11.0674615384615</v>
      </c>
      <c r="EI532">
        <v>-25.4475769230769</v>
      </c>
      <c r="EJ532">
        <v>491.584153846154</v>
      </c>
      <c r="EK532">
        <v>517.186153846154</v>
      </c>
      <c r="EL532">
        <v>0.838323230769231</v>
      </c>
      <c r="EM532">
        <v>505.744769230769</v>
      </c>
      <c r="EN532">
        <v>22.1223846153846</v>
      </c>
      <c r="EO532">
        <v>2.07809846153846</v>
      </c>
      <c r="EP532">
        <v>2.00222615384615</v>
      </c>
      <c r="EQ532">
        <v>18.0523</v>
      </c>
      <c r="ER532">
        <v>17.4619692307692</v>
      </c>
      <c r="ES532">
        <v>2000.00538461538</v>
      </c>
      <c r="ET532">
        <v>0.979994384615385</v>
      </c>
      <c r="EU532">
        <v>0.0200058230769231</v>
      </c>
      <c r="EV532">
        <v>0</v>
      </c>
      <c r="EW532">
        <v>327.520538461538</v>
      </c>
      <c r="EX532">
        <v>5.00016</v>
      </c>
      <c r="EY532">
        <v>6882.02153846154</v>
      </c>
      <c r="EZ532">
        <v>18234.1846153846</v>
      </c>
      <c r="FA532">
        <v>48.75</v>
      </c>
      <c r="FB532">
        <v>49.1966923076923</v>
      </c>
      <c r="FC532">
        <v>49.1679230769231</v>
      </c>
      <c r="FD532">
        <v>48.875</v>
      </c>
      <c r="FE532">
        <v>50.562</v>
      </c>
      <c r="FF532">
        <v>1955.09615384615</v>
      </c>
      <c r="FG532">
        <v>39.9076923076923</v>
      </c>
      <c r="FH532">
        <v>0</v>
      </c>
      <c r="FI532">
        <v>1759261804.6</v>
      </c>
      <c r="FJ532">
        <v>0</v>
      </c>
      <c r="FK532">
        <v>327.4264</v>
      </c>
      <c r="FL532">
        <v>-3.37430768640945</v>
      </c>
      <c r="FM532">
        <v>-60.4646154828728</v>
      </c>
      <c r="FN532">
        <v>6880.8256</v>
      </c>
      <c r="FO532">
        <v>15</v>
      </c>
      <c r="FP532">
        <v>0</v>
      </c>
      <c r="FQ532" t="s">
        <v>439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-25.11224</v>
      </c>
      <c r="GD532">
        <v>-9.10552781954886</v>
      </c>
      <c r="GE532">
        <v>1.00098110092049</v>
      </c>
      <c r="GF532">
        <v>0</v>
      </c>
      <c r="GG532">
        <v>327.602470588235</v>
      </c>
      <c r="GH532">
        <v>-2.91776928083872</v>
      </c>
      <c r="GI532">
        <v>0.366776758139632</v>
      </c>
      <c r="GJ532">
        <v>-1</v>
      </c>
      <c r="GK532">
        <v>0.8348311</v>
      </c>
      <c r="GL532">
        <v>0.0441664060150373</v>
      </c>
      <c r="GM532">
        <v>0.00802035416861374</v>
      </c>
      <c r="GN532">
        <v>1</v>
      </c>
      <c r="GO532">
        <v>1</v>
      </c>
      <c r="GP532">
        <v>2</v>
      </c>
      <c r="GQ532" t="s">
        <v>440</v>
      </c>
      <c r="GR532">
        <v>3.12549</v>
      </c>
      <c r="GS532">
        <v>2.65445</v>
      </c>
      <c r="GT532">
        <v>0.10263</v>
      </c>
      <c r="GU532">
        <v>0.107369</v>
      </c>
      <c r="GV532">
        <v>0.098258</v>
      </c>
      <c r="GW532">
        <v>0.0963413</v>
      </c>
      <c r="GX532">
        <v>23018</v>
      </c>
      <c r="GY532">
        <v>21786.3</v>
      </c>
      <c r="GZ532">
        <v>22939.1</v>
      </c>
      <c r="HA532">
        <v>23765.1</v>
      </c>
      <c r="HB532">
        <v>35251.7</v>
      </c>
      <c r="HC532">
        <v>35549.7</v>
      </c>
      <c r="HD532">
        <v>41353</v>
      </c>
      <c r="HE532">
        <v>42381.2</v>
      </c>
      <c r="HF532">
        <v>1.90345</v>
      </c>
      <c r="HG532">
        <v>1.8036</v>
      </c>
      <c r="HH532">
        <v>0.174053</v>
      </c>
      <c r="HI532">
        <v>0</v>
      </c>
      <c r="HJ532">
        <v>27.1524</v>
      </c>
      <c r="HK532">
        <v>999.9</v>
      </c>
      <c r="HL532">
        <v>55.823</v>
      </c>
      <c r="HM532">
        <v>30.101</v>
      </c>
      <c r="HN532">
        <v>26.431</v>
      </c>
      <c r="HO532">
        <v>53.3096</v>
      </c>
      <c r="HP532">
        <v>42.5561</v>
      </c>
      <c r="HQ532">
        <v>1</v>
      </c>
      <c r="HR532">
        <v>0.0486458</v>
      </c>
      <c r="HS532">
        <v>0.240278</v>
      </c>
      <c r="HT532">
        <v>20.2175</v>
      </c>
      <c r="HU532">
        <v>5.23017</v>
      </c>
      <c r="HV532">
        <v>11.992</v>
      </c>
      <c r="HW532">
        <v>4.95555</v>
      </c>
      <c r="HX532">
        <v>3.30385</v>
      </c>
      <c r="HY532">
        <v>53.2</v>
      </c>
      <c r="HZ532">
        <v>9999</v>
      </c>
      <c r="IA532">
        <v>9999</v>
      </c>
      <c r="IB532">
        <v>9999</v>
      </c>
      <c r="IC532">
        <v>1.86847</v>
      </c>
      <c r="ID532">
        <v>1.86418</v>
      </c>
      <c r="IE532">
        <v>1.87181</v>
      </c>
      <c r="IF532">
        <v>1.86264</v>
      </c>
      <c r="IG532">
        <v>1.86205</v>
      </c>
      <c r="IH532">
        <v>1.86857</v>
      </c>
      <c r="II532">
        <v>1.85867</v>
      </c>
      <c r="IJ532">
        <v>1.86508</v>
      </c>
      <c r="IK532">
        <v>5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5.557</v>
      </c>
      <c r="IY532">
        <v>0.3937</v>
      </c>
      <c r="IZ532">
        <v>3.97360106167472</v>
      </c>
      <c r="JA532">
        <v>0.00378919108122332</v>
      </c>
      <c r="JB532">
        <v>-1.39025892724049e-06</v>
      </c>
      <c r="JC532">
        <v>2.66215117939144e-10</v>
      </c>
      <c r="JD532">
        <v>0.0716792814121334</v>
      </c>
      <c r="JE532">
        <v>0.00926075309058177</v>
      </c>
      <c r="JF532">
        <v>8.50568971851429e-05</v>
      </c>
      <c r="JG532">
        <v>6.08600627940814e-06</v>
      </c>
      <c r="JH532">
        <v>1</v>
      </c>
      <c r="JI532">
        <v>1927</v>
      </c>
      <c r="JJ532">
        <v>1</v>
      </c>
      <c r="JK532">
        <v>28</v>
      </c>
      <c r="JL532">
        <v>29321029.9</v>
      </c>
      <c r="JM532">
        <v>29321029.9</v>
      </c>
      <c r="JN532">
        <v>1.2854</v>
      </c>
      <c r="JO532">
        <v>2.37915</v>
      </c>
      <c r="JP532">
        <v>1.4978</v>
      </c>
      <c r="JQ532">
        <v>2.32666</v>
      </c>
      <c r="JR532">
        <v>1.54419</v>
      </c>
      <c r="JS532">
        <v>2.37671</v>
      </c>
      <c r="JT532">
        <v>35.8711</v>
      </c>
      <c r="JU532">
        <v>24.14</v>
      </c>
      <c r="JV532">
        <v>18</v>
      </c>
      <c r="JW532">
        <v>547.146</v>
      </c>
      <c r="JX532">
        <v>426.543</v>
      </c>
      <c r="JY532">
        <v>26.2627</v>
      </c>
      <c r="JZ532">
        <v>28.2152</v>
      </c>
      <c r="KA532">
        <v>29.9998</v>
      </c>
      <c r="KB532">
        <v>28.1758</v>
      </c>
      <c r="KC532">
        <v>28.2042</v>
      </c>
      <c r="KD532">
        <v>25.8353</v>
      </c>
      <c r="KE532">
        <v>29.6688</v>
      </c>
      <c r="KF532">
        <v>56.3082</v>
      </c>
      <c r="KG532">
        <v>26.2696</v>
      </c>
      <c r="KH532">
        <v>555.538</v>
      </c>
      <c r="KI532">
        <v>22.08</v>
      </c>
      <c r="KJ532">
        <v>92.6848</v>
      </c>
      <c r="KK532">
        <v>98.7711</v>
      </c>
    </row>
    <row r="533" spans="1:297">
      <c r="A533">
        <v>517</v>
      </c>
      <c r="B533">
        <v>1759261802</v>
      </c>
      <c r="C533">
        <v>11961</v>
      </c>
      <c r="D533" t="s">
        <v>1481</v>
      </c>
      <c r="E533" t="s">
        <v>1482</v>
      </c>
      <c r="F533">
        <v>5</v>
      </c>
      <c r="G533" t="s">
        <v>1416</v>
      </c>
      <c r="H533" t="s">
        <v>436</v>
      </c>
      <c r="I533">
        <v>1759261793.84615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551.664508633947</v>
      </c>
      <c r="AK533">
        <v>532.908563636364</v>
      </c>
      <c r="AL533">
        <v>3.55138058825883</v>
      </c>
      <c r="AM533">
        <v>62.8361471586189</v>
      </c>
      <c r="AN533">
        <f>(AP533 - AO533 + DY533*1E3/(8.314*(EA533+273.15)) * AR533/DX533 * AQ533) * DX533/(100*DL533) * 1000/(1000 - AP533)</f>
        <v>0</v>
      </c>
      <c r="AO533">
        <v>22.1139115666517</v>
      </c>
      <c r="AP533">
        <v>22.9523454545455</v>
      </c>
      <c r="AQ533">
        <v>2.13836699556353e-06</v>
      </c>
      <c r="AR533">
        <v>104.043839593422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2.7</v>
      </c>
      <c r="DM533">
        <v>0.5</v>
      </c>
      <c r="DN533" t="s">
        <v>438</v>
      </c>
      <c r="DO533">
        <v>2</v>
      </c>
      <c r="DP533" t="b">
        <v>1</v>
      </c>
      <c r="DQ533">
        <v>1759261793.84615</v>
      </c>
      <c r="DR533">
        <v>496.588</v>
      </c>
      <c r="DS533">
        <v>522.985153846154</v>
      </c>
      <c r="DT533">
        <v>22.9550076923077</v>
      </c>
      <c r="DU533">
        <v>22.1174615384615</v>
      </c>
      <c r="DV533">
        <v>491.057615384615</v>
      </c>
      <c r="DW533">
        <v>22.5612153846154</v>
      </c>
      <c r="DX533">
        <v>500.017846153846</v>
      </c>
      <c r="DY533">
        <v>90.5072538461538</v>
      </c>
      <c r="DZ533">
        <v>0.0286439615384615</v>
      </c>
      <c r="EA533">
        <v>29.5624615384615</v>
      </c>
      <c r="EB533">
        <v>29.9821076923077</v>
      </c>
      <c r="EC533">
        <v>999.9</v>
      </c>
      <c r="ED533">
        <v>0</v>
      </c>
      <c r="EE533">
        <v>0</v>
      </c>
      <c r="EF533">
        <v>10003.1207692308</v>
      </c>
      <c r="EG533">
        <v>0</v>
      </c>
      <c r="EH533">
        <v>11.0696</v>
      </c>
      <c r="EI533">
        <v>-26.3971615384615</v>
      </c>
      <c r="EJ533">
        <v>508.254923076923</v>
      </c>
      <c r="EK533">
        <v>534.813923076923</v>
      </c>
      <c r="EL533">
        <v>0.837547846153846</v>
      </c>
      <c r="EM533">
        <v>522.985153846154</v>
      </c>
      <c r="EN533">
        <v>22.1174615384615</v>
      </c>
      <c r="EO533">
        <v>2.07759461538462</v>
      </c>
      <c r="EP533">
        <v>2.00179076923077</v>
      </c>
      <c r="EQ533">
        <v>18.0484307692308</v>
      </c>
      <c r="ER533">
        <v>17.4585230769231</v>
      </c>
      <c r="ES533">
        <v>1999.98461538462</v>
      </c>
      <c r="ET533">
        <v>0.979995307692308</v>
      </c>
      <c r="EU533">
        <v>0.0200049307692308</v>
      </c>
      <c r="EV533">
        <v>0</v>
      </c>
      <c r="EW533">
        <v>327.214230769231</v>
      </c>
      <c r="EX533">
        <v>5.00016</v>
      </c>
      <c r="EY533">
        <v>6876.95923076923</v>
      </c>
      <c r="EZ533">
        <v>18234</v>
      </c>
      <c r="FA533">
        <v>48.75</v>
      </c>
      <c r="FB533">
        <v>49.187</v>
      </c>
      <c r="FC533">
        <v>49.1679230769231</v>
      </c>
      <c r="FD533">
        <v>48.875</v>
      </c>
      <c r="FE533">
        <v>50.562</v>
      </c>
      <c r="FF533">
        <v>1955.07769230769</v>
      </c>
      <c r="FG533">
        <v>39.9061538461538</v>
      </c>
      <c r="FH533">
        <v>0</v>
      </c>
      <c r="FI533">
        <v>1759261809.4</v>
      </c>
      <c r="FJ533">
        <v>0</v>
      </c>
      <c r="FK533">
        <v>327.18808</v>
      </c>
      <c r="FL533">
        <v>-3.60353844848214</v>
      </c>
      <c r="FM533">
        <v>-59.368461464708</v>
      </c>
      <c r="FN533">
        <v>6876.006</v>
      </c>
      <c r="FO533">
        <v>15</v>
      </c>
      <c r="FP533">
        <v>0</v>
      </c>
      <c r="FQ533" t="s">
        <v>439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-25.841180952381</v>
      </c>
      <c r="GD533">
        <v>-9.93660779220775</v>
      </c>
      <c r="GE533">
        <v>1.11708296303536</v>
      </c>
      <c r="GF533">
        <v>0</v>
      </c>
      <c r="GG533">
        <v>327.352911764706</v>
      </c>
      <c r="GH533">
        <v>-3.05309395976045</v>
      </c>
      <c r="GI533">
        <v>0.381266416629925</v>
      </c>
      <c r="GJ533">
        <v>-1</v>
      </c>
      <c r="GK533">
        <v>0.83828319047619</v>
      </c>
      <c r="GL533">
        <v>-0.0126834545454537</v>
      </c>
      <c r="GM533">
        <v>0.00238100350230835</v>
      </c>
      <c r="GN533">
        <v>1</v>
      </c>
      <c r="GO533">
        <v>1</v>
      </c>
      <c r="GP533">
        <v>2</v>
      </c>
      <c r="GQ533" t="s">
        <v>440</v>
      </c>
      <c r="GR533">
        <v>3.12556</v>
      </c>
      <c r="GS533">
        <v>2.65397</v>
      </c>
      <c r="GT533">
        <v>0.105205</v>
      </c>
      <c r="GU533">
        <v>0.109817</v>
      </c>
      <c r="GV533">
        <v>0.0982581</v>
      </c>
      <c r="GW533">
        <v>0.0963362</v>
      </c>
      <c r="GX533">
        <v>22952.2</v>
      </c>
      <c r="GY533">
        <v>21726.6</v>
      </c>
      <c r="GZ533">
        <v>22939.2</v>
      </c>
      <c r="HA533">
        <v>23765.1</v>
      </c>
      <c r="HB533">
        <v>35252.2</v>
      </c>
      <c r="HC533">
        <v>35550.4</v>
      </c>
      <c r="HD533">
        <v>41353.3</v>
      </c>
      <c r="HE533">
        <v>42381.5</v>
      </c>
      <c r="HF533">
        <v>1.90375</v>
      </c>
      <c r="HG533">
        <v>1.80352</v>
      </c>
      <c r="HH533">
        <v>0.173599</v>
      </c>
      <c r="HI533">
        <v>0</v>
      </c>
      <c r="HJ533">
        <v>27.1542</v>
      </c>
      <c r="HK533">
        <v>999.9</v>
      </c>
      <c r="HL533">
        <v>55.823</v>
      </c>
      <c r="HM533">
        <v>30.101</v>
      </c>
      <c r="HN533">
        <v>26.4318</v>
      </c>
      <c r="HO533">
        <v>54.3096</v>
      </c>
      <c r="HP533">
        <v>42.3758</v>
      </c>
      <c r="HQ533">
        <v>1</v>
      </c>
      <c r="HR533">
        <v>0.0481098</v>
      </c>
      <c r="HS533">
        <v>0.263026</v>
      </c>
      <c r="HT533">
        <v>20.2174</v>
      </c>
      <c r="HU533">
        <v>5.22912</v>
      </c>
      <c r="HV533">
        <v>11.992</v>
      </c>
      <c r="HW533">
        <v>4.9555</v>
      </c>
      <c r="HX533">
        <v>3.30385</v>
      </c>
      <c r="HY533">
        <v>53.2</v>
      </c>
      <c r="HZ533">
        <v>9999</v>
      </c>
      <c r="IA533">
        <v>9999</v>
      </c>
      <c r="IB533">
        <v>9999</v>
      </c>
      <c r="IC533">
        <v>1.86853</v>
      </c>
      <c r="ID533">
        <v>1.86417</v>
      </c>
      <c r="IE533">
        <v>1.8718</v>
      </c>
      <c r="IF533">
        <v>1.86264</v>
      </c>
      <c r="IG533">
        <v>1.86204</v>
      </c>
      <c r="IH533">
        <v>1.86856</v>
      </c>
      <c r="II533">
        <v>1.85867</v>
      </c>
      <c r="IJ533">
        <v>1.86508</v>
      </c>
      <c r="IK533">
        <v>5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5.601</v>
      </c>
      <c r="IY533">
        <v>0.3937</v>
      </c>
      <c r="IZ533">
        <v>3.97360106167472</v>
      </c>
      <c r="JA533">
        <v>0.00378919108122332</v>
      </c>
      <c r="JB533">
        <v>-1.39025892724049e-06</v>
      </c>
      <c r="JC533">
        <v>2.66215117939144e-10</v>
      </c>
      <c r="JD533">
        <v>0.0716792814121334</v>
      </c>
      <c r="JE533">
        <v>0.00926075309058177</v>
      </c>
      <c r="JF533">
        <v>8.50568971851429e-05</v>
      </c>
      <c r="JG533">
        <v>6.08600627940814e-06</v>
      </c>
      <c r="JH533">
        <v>1</v>
      </c>
      <c r="JI533">
        <v>1927</v>
      </c>
      <c r="JJ533">
        <v>1</v>
      </c>
      <c r="JK533">
        <v>28</v>
      </c>
      <c r="JL533">
        <v>29321030</v>
      </c>
      <c r="JM533">
        <v>29321030</v>
      </c>
      <c r="JN533">
        <v>1.3147</v>
      </c>
      <c r="JO533">
        <v>2.38159</v>
      </c>
      <c r="JP533">
        <v>1.49902</v>
      </c>
      <c r="JQ533">
        <v>2.32666</v>
      </c>
      <c r="JR533">
        <v>1.54419</v>
      </c>
      <c r="JS533">
        <v>2.3291</v>
      </c>
      <c r="JT533">
        <v>35.8711</v>
      </c>
      <c r="JU533">
        <v>24.1488</v>
      </c>
      <c r="JV533">
        <v>18</v>
      </c>
      <c r="JW533">
        <v>547.308</v>
      </c>
      <c r="JX533">
        <v>426.468</v>
      </c>
      <c r="JY533">
        <v>26.2758</v>
      </c>
      <c r="JZ533">
        <v>28.2104</v>
      </c>
      <c r="KA533">
        <v>29.9997</v>
      </c>
      <c r="KB533">
        <v>28.1719</v>
      </c>
      <c r="KC533">
        <v>28.2001</v>
      </c>
      <c r="KD533">
        <v>26.4856</v>
      </c>
      <c r="KE533">
        <v>29.6688</v>
      </c>
      <c r="KF533">
        <v>56.3082</v>
      </c>
      <c r="KG533">
        <v>26.2758</v>
      </c>
      <c r="KH533">
        <v>575.748</v>
      </c>
      <c r="KI533">
        <v>22.0783</v>
      </c>
      <c r="KJ533">
        <v>92.6854</v>
      </c>
      <c r="KK533">
        <v>98.7717</v>
      </c>
    </row>
    <row r="534" spans="1:297">
      <c r="A534">
        <v>518</v>
      </c>
      <c r="B534">
        <v>1759261807</v>
      </c>
      <c r="C534">
        <v>11966</v>
      </c>
      <c r="D534" t="s">
        <v>1483</v>
      </c>
      <c r="E534" t="s">
        <v>1484</v>
      </c>
      <c r="F534">
        <v>5</v>
      </c>
      <c r="G534" t="s">
        <v>1416</v>
      </c>
      <c r="H534" t="s">
        <v>436</v>
      </c>
      <c r="I534">
        <v>1759261798.84615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568.76322241977</v>
      </c>
      <c r="AK534">
        <v>550.138860606061</v>
      </c>
      <c r="AL534">
        <v>3.43470779380844</v>
      </c>
      <c r="AM534">
        <v>62.8361471586189</v>
      </c>
      <c r="AN534">
        <f>(AP534 - AO534 + DY534*1E3/(8.314*(EA534+273.15)) * AR534/DX534 * AQ534) * DX534/(100*DL534) * 1000/(1000 - AP534)</f>
        <v>0</v>
      </c>
      <c r="AO534">
        <v>22.1113446606007</v>
      </c>
      <c r="AP534">
        <v>22.9463642424242</v>
      </c>
      <c r="AQ534">
        <v>-9.52709051328771e-06</v>
      </c>
      <c r="AR534">
        <v>104.043839593422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2.7</v>
      </c>
      <c r="DM534">
        <v>0.5</v>
      </c>
      <c r="DN534" t="s">
        <v>438</v>
      </c>
      <c r="DO534">
        <v>2</v>
      </c>
      <c r="DP534" t="b">
        <v>1</v>
      </c>
      <c r="DQ534">
        <v>1759261798.84615</v>
      </c>
      <c r="DR534">
        <v>513.332153846154</v>
      </c>
      <c r="DS534">
        <v>539.968</v>
      </c>
      <c r="DT534">
        <v>22.9509846153846</v>
      </c>
      <c r="DU534">
        <v>22.1139923076923</v>
      </c>
      <c r="DV534">
        <v>507.758461538462</v>
      </c>
      <c r="DW534">
        <v>22.5572769230769</v>
      </c>
      <c r="DX534">
        <v>500.008769230769</v>
      </c>
      <c r="DY534">
        <v>90.5075769230769</v>
      </c>
      <c r="DZ534">
        <v>0.0286462461538462</v>
      </c>
      <c r="EA534">
        <v>29.5666230769231</v>
      </c>
      <c r="EB534">
        <v>29.9909384615385</v>
      </c>
      <c r="EC534">
        <v>999.9</v>
      </c>
      <c r="ED534">
        <v>0</v>
      </c>
      <c r="EE534">
        <v>0</v>
      </c>
      <c r="EF534">
        <v>10005.34</v>
      </c>
      <c r="EG534">
        <v>0</v>
      </c>
      <c r="EH534">
        <v>11.0727</v>
      </c>
      <c r="EI534">
        <v>-26.6358076923077</v>
      </c>
      <c r="EJ534">
        <v>525.390461538462</v>
      </c>
      <c r="EK534">
        <v>552.179</v>
      </c>
      <c r="EL534">
        <v>0.837001384615385</v>
      </c>
      <c r="EM534">
        <v>539.968</v>
      </c>
      <c r="EN534">
        <v>22.1139923076923</v>
      </c>
      <c r="EO534">
        <v>2.07723769230769</v>
      </c>
      <c r="EP534">
        <v>2.00148307692308</v>
      </c>
      <c r="EQ534">
        <v>18.0457076923077</v>
      </c>
      <c r="ER534">
        <v>17.4560846153846</v>
      </c>
      <c r="ES534">
        <v>1999.98384615385</v>
      </c>
      <c r="ET534">
        <v>0.979996384615385</v>
      </c>
      <c r="EU534">
        <v>0.0200038076923077</v>
      </c>
      <c r="EV534">
        <v>0</v>
      </c>
      <c r="EW534">
        <v>326.950538461538</v>
      </c>
      <c r="EX534">
        <v>5.00016</v>
      </c>
      <c r="EY534">
        <v>6871.88538461539</v>
      </c>
      <c r="EZ534">
        <v>18234.0153846154</v>
      </c>
      <c r="FA534">
        <v>48.75</v>
      </c>
      <c r="FB534">
        <v>49.187</v>
      </c>
      <c r="FC534">
        <v>49.1726923076923</v>
      </c>
      <c r="FD534">
        <v>48.875</v>
      </c>
      <c r="FE534">
        <v>50.562</v>
      </c>
      <c r="FF534">
        <v>1955.07923076923</v>
      </c>
      <c r="FG534">
        <v>39.9038461538461</v>
      </c>
      <c r="FH534">
        <v>0</v>
      </c>
      <c r="FI534">
        <v>1759261814.2</v>
      </c>
      <c r="FJ534">
        <v>0</v>
      </c>
      <c r="FK534">
        <v>326.90052</v>
      </c>
      <c r="FL534">
        <v>-3.0566153721926</v>
      </c>
      <c r="FM534">
        <v>-60.4500000216856</v>
      </c>
      <c r="FN534">
        <v>6871.234</v>
      </c>
      <c r="FO534">
        <v>15</v>
      </c>
      <c r="FP534">
        <v>0</v>
      </c>
      <c r="FQ534" t="s">
        <v>439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-26.526655</v>
      </c>
      <c r="GD534">
        <v>-4.18409774436093</v>
      </c>
      <c r="GE534">
        <v>0.605884145257986</v>
      </c>
      <c r="GF534">
        <v>0</v>
      </c>
      <c r="GG534">
        <v>327.103117647059</v>
      </c>
      <c r="GH534">
        <v>-3.11174942358578</v>
      </c>
      <c r="GI534">
        <v>0.369502667721472</v>
      </c>
      <c r="GJ534">
        <v>-1</v>
      </c>
      <c r="GK534">
        <v>0.83745315</v>
      </c>
      <c r="GL534">
        <v>-0.00277863157894663</v>
      </c>
      <c r="GM534">
        <v>0.00124952404038499</v>
      </c>
      <c r="GN534">
        <v>1</v>
      </c>
      <c r="GO534">
        <v>1</v>
      </c>
      <c r="GP534">
        <v>2</v>
      </c>
      <c r="GQ534" t="s">
        <v>440</v>
      </c>
      <c r="GR534">
        <v>3.12561</v>
      </c>
      <c r="GS534">
        <v>2.6542</v>
      </c>
      <c r="GT534">
        <v>0.107683</v>
      </c>
      <c r="GU534">
        <v>0.112303</v>
      </c>
      <c r="GV534">
        <v>0.0982514</v>
      </c>
      <c r="GW534">
        <v>0.0963251</v>
      </c>
      <c r="GX534">
        <v>22888.7</v>
      </c>
      <c r="GY534">
        <v>21666.1</v>
      </c>
      <c r="GZ534">
        <v>22939.3</v>
      </c>
      <c r="HA534">
        <v>23765.3</v>
      </c>
      <c r="HB534">
        <v>35252.6</v>
      </c>
      <c r="HC534">
        <v>35551.4</v>
      </c>
      <c r="HD534">
        <v>41353.2</v>
      </c>
      <c r="HE534">
        <v>42381.9</v>
      </c>
      <c r="HF534">
        <v>1.90362</v>
      </c>
      <c r="HG534">
        <v>1.8037</v>
      </c>
      <c r="HH534">
        <v>0.174351</v>
      </c>
      <c r="HI534">
        <v>0</v>
      </c>
      <c r="HJ534">
        <v>27.1571</v>
      </c>
      <c r="HK534">
        <v>999.9</v>
      </c>
      <c r="HL534">
        <v>55.823</v>
      </c>
      <c r="HM534">
        <v>30.101</v>
      </c>
      <c r="HN534">
        <v>26.4295</v>
      </c>
      <c r="HO534">
        <v>53.9296</v>
      </c>
      <c r="HP534">
        <v>42.4639</v>
      </c>
      <c r="HQ534">
        <v>1</v>
      </c>
      <c r="HR534">
        <v>0.0481428</v>
      </c>
      <c r="HS534">
        <v>0.282064</v>
      </c>
      <c r="HT534">
        <v>20.2174</v>
      </c>
      <c r="HU534">
        <v>5.22942</v>
      </c>
      <c r="HV534">
        <v>11.992</v>
      </c>
      <c r="HW534">
        <v>4.95575</v>
      </c>
      <c r="HX534">
        <v>3.30395</v>
      </c>
      <c r="HY534">
        <v>53.2</v>
      </c>
      <c r="HZ534">
        <v>9999</v>
      </c>
      <c r="IA534">
        <v>9999</v>
      </c>
      <c r="IB534">
        <v>9999</v>
      </c>
      <c r="IC534">
        <v>1.86849</v>
      </c>
      <c r="ID534">
        <v>1.86418</v>
      </c>
      <c r="IE534">
        <v>1.8718</v>
      </c>
      <c r="IF534">
        <v>1.86264</v>
      </c>
      <c r="IG534">
        <v>1.86206</v>
      </c>
      <c r="IH534">
        <v>1.86855</v>
      </c>
      <c r="II534">
        <v>1.85867</v>
      </c>
      <c r="IJ534">
        <v>1.86508</v>
      </c>
      <c r="IK534">
        <v>5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5.644</v>
      </c>
      <c r="IY534">
        <v>0.3936</v>
      </c>
      <c r="IZ534">
        <v>3.97360106167472</v>
      </c>
      <c r="JA534">
        <v>0.00378919108122332</v>
      </c>
      <c r="JB534">
        <v>-1.39025892724049e-06</v>
      </c>
      <c r="JC534">
        <v>2.66215117939144e-10</v>
      </c>
      <c r="JD534">
        <v>0.0716792814121334</v>
      </c>
      <c r="JE534">
        <v>0.00926075309058177</v>
      </c>
      <c r="JF534">
        <v>8.50568971851429e-05</v>
      </c>
      <c r="JG534">
        <v>6.08600627940814e-06</v>
      </c>
      <c r="JH534">
        <v>1</v>
      </c>
      <c r="JI534">
        <v>1927</v>
      </c>
      <c r="JJ534">
        <v>1</v>
      </c>
      <c r="JK534">
        <v>28</v>
      </c>
      <c r="JL534">
        <v>29321030.1</v>
      </c>
      <c r="JM534">
        <v>29321030.1</v>
      </c>
      <c r="JN534">
        <v>1.3501</v>
      </c>
      <c r="JO534">
        <v>2.39258</v>
      </c>
      <c r="JP534">
        <v>1.49902</v>
      </c>
      <c r="JQ534">
        <v>2.32666</v>
      </c>
      <c r="JR534">
        <v>1.54419</v>
      </c>
      <c r="JS534">
        <v>2.27417</v>
      </c>
      <c r="JT534">
        <v>35.8711</v>
      </c>
      <c r="JU534">
        <v>24.1313</v>
      </c>
      <c r="JV534">
        <v>18</v>
      </c>
      <c r="JW534">
        <v>547.191</v>
      </c>
      <c r="JX534">
        <v>426.544</v>
      </c>
      <c r="JY534">
        <v>26.2817</v>
      </c>
      <c r="JZ534">
        <v>28.2062</v>
      </c>
      <c r="KA534">
        <v>29.9999</v>
      </c>
      <c r="KB534">
        <v>28.1677</v>
      </c>
      <c r="KC534">
        <v>28.1964</v>
      </c>
      <c r="KD534">
        <v>27.105</v>
      </c>
      <c r="KE534">
        <v>29.6688</v>
      </c>
      <c r="KF534">
        <v>56.3082</v>
      </c>
      <c r="KG534">
        <v>26.2802</v>
      </c>
      <c r="KH534">
        <v>589.241</v>
      </c>
      <c r="KI534">
        <v>22.079</v>
      </c>
      <c r="KJ534">
        <v>92.6853</v>
      </c>
      <c r="KK534">
        <v>98.7726</v>
      </c>
    </row>
    <row r="535" spans="1:297">
      <c r="A535">
        <v>519</v>
      </c>
      <c r="B535">
        <v>1759261812</v>
      </c>
      <c r="C535">
        <v>11971</v>
      </c>
      <c r="D535" t="s">
        <v>1485</v>
      </c>
      <c r="E535" t="s">
        <v>1486</v>
      </c>
      <c r="F535">
        <v>5</v>
      </c>
      <c r="G535" t="s">
        <v>1416</v>
      </c>
      <c r="H535" t="s">
        <v>436</v>
      </c>
      <c r="I535">
        <v>1759261803.84615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586.645806666934</v>
      </c>
      <c r="AK535">
        <v>567.8216</v>
      </c>
      <c r="AL535">
        <v>3.53919832668335</v>
      </c>
      <c r="AM535">
        <v>62.8361471586189</v>
      </c>
      <c r="AN535">
        <f>(AP535 - AO535 + DY535*1E3/(8.314*(EA535+273.15)) * AR535/DX535 * AQ535) * DX535/(100*DL535) * 1000/(1000 - AP535)</f>
        <v>0</v>
      </c>
      <c r="AO535">
        <v>22.1064445971974</v>
      </c>
      <c r="AP535">
        <v>22.9492484848485</v>
      </c>
      <c r="AQ535">
        <v>3.02549451316429e-06</v>
      </c>
      <c r="AR535">
        <v>104.043839593422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2.7</v>
      </c>
      <c r="DM535">
        <v>0.5</v>
      </c>
      <c r="DN535" t="s">
        <v>438</v>
      </c>
      <c r="DO535">
        <v>2</v>
      </c>
      <c r="DP535" t="b">
        <v>1</v>
      </c>
      <c r="DQ535">
        <v>1759261803.84615</v>
      </c>
      <c r="DR535">
        <v>530.279923076923</v>
      </c>
      <c r="DS535">
        <v>557.345076923077</v>
      </c>
      <c r="DT535">
        <v>22.9495</v>
      </c>
      <c r="DU535">
        <v>22.1104307692308</v>
      </c>
      <c r="DV535">
        <v>524.662769230769</v>
      </c>
      <c r="DW535">
        <v>22.5558153846154</v>
      </c>
      <c r="DX535">
        <v>500.013692307692</v>
      </c>
      <c r="DY535">
        <v>90.508</v>
      </c>
      <c r="DZ535">
        <v>0.0285355923076923</v>
      </c>
      <c r="EA535">
        <v>29.5707</v>
      </c>
      <c r="EB535">
        <v>29.9957461538462</v>
      </c>
      <c r="EC535">
        <v>999.9</v>
      </c>
      <c r="ED535">
        <v>0</v>
      </c>
      <c r="EE535">
        <v>0</v>
      </c>
      <c r="EF535">
        <v>10014.3315384615</v>
      </c>
      <c r="EG535">
        <v>0</v>
      </c>
      <c r="EH535">
        <v>11.0727</v>
      </c>
      <c r="EI535">
        <v>-27.0651538461538</v>
      </c>
      <c r="EJ535">
        <v>542.735538461538</v>
      </c>
      <c r="EK535">
        <v>569.946923076923</v>
      </c>
      <c r="EL535">
        <v>0.839062615384615</v>
      </c>
      <c r="EM535">
        <v>557.345076923077</v>
      </c>
      <c r="EN535">
        <v>22.1104307692308</v>
      </c>
      <c r="EO535">
        <v>2.07711307692308</v>
      </c>
      <c r="EP535">
        <v>2.00117230769231</v>
      </c>
      <c r="EQ535">
        <v>18.0447538461538</v>
      </c>
      <c r="ER535">
        <v>17.4536153846154</v>
      </c>
      <c r="ES535">
        <v>1999.99153846154</v>
      </c>
      <c r="ET535">
        <v>0.979995307692308</v>
      </c>
      <c r="EU535">
        <v>0.0200049538461538</v>
      </c>
      <c r="EV535">
        <v>0</v>
      </c>
      <c r="EW535">
        <v>326.655692307692</v>
      </c>
      <c r="EX535">
        <v>5.00016</v>
      </c>
      <c r="EY535">
        <v>6866.97307692308</v>
      </c>
      <c r="EZ535">
        <v>18234.0846153846</v>
      </c>
      <c r="FA535">
        <v>48.75</v>
      </c>
      <c r="FB535">
        <v>49.187</v>
      </c>
      <c r="FC535">
        <v>49.1726923076923</v>
      </c>
      <c r="FD535">
        <v>48.875</v>
      </c>
      <c r="FE535">
        <v>50.562</v>
      </c>
      <c r="FF535">
        <v>1955.08461538462</v>
      </c>
      <c r="FG535">
        <v>39.9061538461538</v>
      </c>
      <c r="FH535">
        <v>0</v>
      </c>
      <c r="FI535">
        <v>1759261819.6</v>
      </c>
      <c r="FJ535">
        <v>0</v>
      </c>
      <c r="FK535">
        <v>326.634807692308</v>
      </c>
      <c r="FL535">
        <v>-2.78923076015871</v>
      </c>
      <c r="FM535">
        <v>-59.7162393178928</v>
      </c>
      <c r="FN535">
        <v>6866.17307692308</v>
      </c>
      <c r="FO535">
        <v>15</v>
      </c>
      <c r="FP535">
        <v>0</v>
      </c>
      <c r="FQ535" t="s">
        <v>439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-26.7654857142857</v>
      </c>
      <c r="GD535">
        <v>-4.22099220779218</v>
      </c>
      <c r="GE535">
        <v>0.616156425164997</v>
      </c>
      <c r="GF535">
        <v>0</v>
      </c>
      <c r="GG535">
        <v>326.823882352941</v>
      </c>
      <c r="GH535">
        <v>-3.33112298712695</v>
      </c>
      <c r="GI535">
        <v>0.388350490930844</v>
      </c>
      <c r="GJ535">
        <v>-1</v>
      </c>
      <c r="GK535">
        <v>0.838224142857143</v>
      </c>
      <c r="GL535">
        <v>0.0194108571428572</v>
      </c>
      <c r="GM535">
        <v>0.00239746253331297</v>
      </c>
      <c r="GN535">
        <v>1</v>
      </c>
      <c r="GO535">
        <v>1</v>
      </c>
      <c r="GP535">
        <v>2</v>
      </c>
      <c r="GQ535" t="s">
        <v>440</v>
      </c>
      <c r="GR535">
        <v>3.12545</v>
      </c>
      <c r="GS535">
        <v>2.65419</v>
      </c>
      <c r="GT535">
        <v>0.110167</v>
      </c>
      <c r="GU535">
        <v>0.114601</v>
      </c>
      <c r="GV535">
        <v>0.0982511</v>
      </c>
      <c r="GW535">
        <v>0.096313</v>
      </c>
      <c r="GX535">
        <v>22825.4</v>
      </c>
      <c r="GY535">
        <v>21610.4</v>
      </c>
      <c r="GZ535">
        <v>22939.7</v>
      </c>
      <c r="HA535">
        <v>23765.6</v>
      </c>
      <c r="HB535">
        <v>35253.7</v>
      </c>
      <c r="HC535">
        <v>35552.1</v>
      </c>
      <c r="HD535">
        <v>41354.2</v>
      </c>
      <c r="HE535">
        <v>42382</v>
      </c>
      <c r="HF535">
        <v>1.9035</v>
      </c>
      <c r="HG535">
        <v>1.80392</v>
      </c>
      <c r="HH535">
        <v>0.174001</v>
      </c>
      <c r="HI535">
        <v>0</v>
      </c>
      <c r="HJ535">
        <v>27.1618</v>
      </c>
      <c r="HK535">
        <v>999.9</v>
      </c>
      <c r="HL535">
        <v>55.799</v>
      </c>
      <c r="HM535">
        <v>30.101</v>
      </c>
      <c r="HN535">
        <v>26.4198</v>
      </c>
      <c r="HO535">
        <v>53.9096</v>
      </c>
      <c r="HP535">
        <v>42.5641</v>
      </c>
      <c r="HQ535">
        <v>1</v>
      </c>
      <c r="HR535">
        <v>0.0476397</v>
      </c>
      <c r="HS535">
        <v>0.300893</v>
      </c>
      <c r="HT535">
        <v>20.2173</v>
      </c>
      <c r="HU535">
        <v>5.22927</v>
      </c>
      <c r="HV535">
        <v>11.992</v>
      </c>
      <c r="HW535">
        <v>4.9557</v>
      </c>
      <c r="HX535">
        <v>3.30385</v>
      </c>
      <c r="HY535">
        <v>53.2</v>
      </c>
      <c r="HZ535">
        <v>9999</v>
      </c>
      <c r="IA535">
        <v>9999</v>
      </c>
      <c r="IB535">
        <v>9999</v>
      </c>
      <c r="IC535">
        <v>1.86852</v>
      </c>
      <c r="ID535">
        <v>1.86418</v>
      </c>
      <c r="IE535">
        <v>1.8718</v>
      </c>
      <c r="IF535">
        <v>1.86264</v>
      </c>
      <c r="IG535">
        <v>1.86203</v>
      </c>
      <c r="IH535">
        <v>1.86856</v>
      </c>
      <c r="II535">
        <v>1.85867</v>
      </c>
      <c r="IJ535">
        <v>1.86508</v>
      </c>
      <c r="IK535">
        <v>5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5.687</v>
      </c>
      <c r="IY535">
        <v>0.3936</v>
      </c>
      <c r="IZ535">
        <v>3.97360106167472</v>
      </c>
      <c r="JA535">
        <v>0.00378919108122332</v>
      </c>
      <c r="JB535">
        <v>-1.39025892724049e-06</v>
      </c>
      <c r="JC535">
        <v>2.66215117939144e-10</v>
      </c>
      <c r="JD535">
        <v>0.0716792814121334</v>
      </c>
      <c r="JE535">
        <v>0.00926075309058177</v>
      </c>
      <c r="JF535">
        <v>8.50568971851429e-05</v>
      </c>
      <c r="JG535">
        <v>6.08600627940814e-06</v>
      </c>
      <c r="JH535">
        <v>1</v>
      </c>
      <c r="JI535">
        <v>1927</v>
      </c>
      <c r="JJ535">
        <v>1</v>
      </c>
      <c r="JK535">
        <v>28</v>
      </c>
      <c r="JL535">
        <v>29321030.2</v>
      </c>
      <c r="JM535">
        <v>29321030.2</v>
      </c>
      <c r="JN535">
        <v>1.37817</v>
      </c>
      <c r="JO535">
        <v>2.38159</v>
      </c>
      <c r="JP535">
        <v>1.4978</v>
      </c>
      <c r="JQ535">
        <v>2.32666</v>
      </c>
      <c r="JR535">
        <v>1.54419</v>
      </c>
      <c r="JS535">
        <v>2.34863</v>
      </c>
      <c r="JT535">
        <v>35.8711</v>
      </c>
      <c r="JU535">
        <v>24.14</v>
      </c>
      <c r="JV535">
        <v>18</v>
      </c>
      <c r="JW535">
        <v>547.078</v>
      </c>
      <c r="JX535">
        <v>426.646</v>
      </c>
      <c r="JY535">
        <v>26.2846</v>
      </c>
      <c r="JZ535">
        <v>28.2014</v>
      </c>
      <c r="KA535">
        <v>29.9999</v>
      </c>
      <c r="KB535">
        <v>28.1639</v>
      </c>
      <c r="KC535">
        <v>28.1922</v>
      </c>
      <c r="KD535">
        <v>27.7521</v>
      </c>
      <c r="KE535">
        <v>29.6688</v>
      </c>
      <c r="KF535">
        <v>56.3082</v>
      </c>
      <c r="KG535">
        <v>26.2806</v>
      </c>
      <c r="KH535">
        <v>609.486</v>
      </c>
      <c r="KI535">
        <v>22.079</v>
      </c>
      <c r="KJ535">
        <v>92.6874</v>
      </c>
      <c r="KK535">
        <v>98.7732</v>
      </c>
    </row>
    <row r="536" spans="1:297">
      <c r="A536">
        <v>520</v>
      </c>
      <c r="B536">
        <v>1759261817</v>
      </c>
      <c r="C536">
        <v>11976</v>
      </c>
      <c r="D536" t="s">
        <v>1487</v>
      </c>
      <c r="E536" t="s">
        <v>1488</v>
      </c>
      <c r="F536">
        <v>5</v>
      </c>
      <c r="G536" t="s">
        <v>1416</v>
      </c>
      <c r="H536" t="s">
        <v>436</v>
      </c>
      <c r="I536">
        <v>1759261808.84615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603.250422427229</v>
      </c>
      <c r="AK536">
        <v>584.86303030303</v>
      </c>
      <c r="AL536">
        <v>3.39838303251552</v>
      </c>
      <c r="AM536">
        <v>62.8361471586189</v>
      </c>
      <c r="AN536">
        <f>(AP536 - AO536 + DY536*1E3/(8.314*(EA536+273.15)) * AR536/DX536 * AQ536) * DX536/(100*DL536) * 1000/(1000 - AP536)</f>
        <v>0</v>
      </c>
      <c r="AO536">
        <v>22.1029610500497</v>
      </c>
      <c r="AP536">
        <v>22.9426757575758</v>
      </c>
      <c r="AQ536">
        <v>-1.07833831540819e-05</v>
      </c>
      <c r="AR536">
        <v>104.043839593422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2.7</v>
      </c>
      <c r="DM536">
        <v>0.5</v>
      </c>
      <c r="DN536" t="s">
        <v>438</v>
      </c>
      <c r="DO536">
        <v>2</v>
      </c>
      <c r="DP536" t="b">
        <v>1</v>
      </c>
      <c r="DQ536">
        <v>1759261808.84615</v>
      </c>
      <c r="DR536">
        <v>547.305461538462</v>
      </c>
      <c r="DS536">
        <v>574.171846153846</v>
      </c>
      <c r="DT536">
        <v>22.9475153846154</v>
      </c>
      <c r="DU536">
        <v>22.1067230769231</v>
      </c>
      <c r="DV536">
        <v>541.645384615385</v>
      </c>
      <c r="DW536">
        <v>22.5538846153846</v>
      </c>
      <c r="DX536">
        <v>500.005461538462</v>
      </c>
      <c r="DY536">
        <v>90.5088538461538</v>
      </c>
      <c r="DZ536">
        <v>0.0284667461538462</v>
      </c>
      <c r="EA536">
        <v>29.5749076923077</v>
      </c>
      <c r="EB536">
        <v>29.9999</v>
      </c>
      <c r="EC536">
        <v>999.9</v>
      </c>
      <c r="ED536">
        <v>0</v>
      </c>
      <c r="EE536">
        <v>0</v>
      </c>
      <c r="EF536">
        <v>10010.3930769231</v>
      </c>
      <c r="EG536">
        <v>0</v>
      </c>
      <c r="EH536">
        <v>11.0727</v>
      </c>
      <c r="EI536">
        <v>-26.8663307692308</v>
      </c>
      <c r="EJ536">
        <v>560.159923076923</v>
      </c>
      <c r="EK536">
        <v>587.151923076923</v>
      </c>
      <c r="EL536">
        <v>0.840794384615385</v>
      </c>
      <c r="EM536">
        <v>574.171846153846</v>
      </c>
      <c r="EN536">
        <v>22.1067230769231</v>
      </c>
      <c r="EO536">
        <v>2.07695307692308</v>
      </c>
      <c r="EP536">
        <v>2.00085615384615</v>
      </c>
      <c r="EQ536">
        <v>18.0435384615385</v>
      </c>
      <c r="ER536">
        <v>17.4511</v>
      </c>
      <c r="ES536">
        <v>1999.99384615385</v>
      </c>
      <c r="ET536">
        <v>0.979995307692308</v>
      </c>
      <c r="EU536">
        <v>0.0200049153846154</v>
      </c>
      <c r="EV536">
        <v>0</v>
      </c>
      <c r="EW536">
        <v>326.414230769231</v>
      </c>
      <c r="EX536">
        <v>5.00016</v>
      </c>
      <c r="EY536">
        <v>6862.12769230769</v>
      </c>
      <c r="EZ536">
        <v>18234.1076923077</v>
      </c>
      <c r="FA536">
        <v>48.75</v>
      </c>
      <c r="FB536">
        <v>49.187</v>
      </c>
      <c r="FC536">
        <v>49.1726923076923</v>
      </c>
      <c r="FD536">
        <v>48.875</v>
      </c>
      <c r="FE536">
        <v>50.562</v>
      </c>
      <c r="FF536">
        <v>1955.08692307692</v>
      </c>
      <c r="FG536">
        <v>39.9053846153846</v>
      </c>
      <c r="FH536">
        <v>0</v>
      </c>
      <c r="FI536">
        <v>1759261824.4</v>
      </c>
      <c r="FJ536">
        <v>0</v>
      </c>
      <c r="FK536">
        <v>326.404461538462</v>
      </c>
      <c r="FL536">
        <v>-3.00458119007645</v>
      </c>
      <c r="FM536">
        <v>-57.5145299049408</v>
      </c>
      <c r="FN536">
        <v>6861.50923076923</v>
      </c>
      <c r="FO536">
        <v>15</v>
      </c>
      <c r="FP536">
        <v>0</v>
      </c>
      <c r="FQ536" t="s">
        <v>439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-26.95661</v>
      </c>
      <c r="GD536">
        <v>1.75134135338348</v>
      </c>
      <c r="GE536">
        <v>0.388500733461341</v>
      </c>
      <c r="GF536">
        <v>0</v>
      </c>
      <c r="GG536">
        <v>326.576147058824</v>
      </c>
      <c r="GH536">
        <v>-2.82122230679819</v>
      </c>
      <c r="GI536">
        <v>0.33149484357208</v>
      </c>
      <c r="GJ536">
        <v>-1</v>
      </c>
      <c r="GK536">
        <v>0.8399709</v>
      </c>
      <c r="GL536">
        <v>0.0236060751879705</v>
      </c>
      <c r="GM536">
        <v>0.00262549888402184</v>
      </c>
      <c r="GN536">
        <v>1</v>
      </c>
      <c r="GO536">
        <v>1</v>
      </c>
      <c r="GP536">
        <v>2</v>
      </c>
      <c r="GQ536" t="s">
        <v>440</v>
      </c>
      <c r="GR536">
        <v>3.12556</v>
      </c>
      <c r="GS536">
        <v>2.65416</v>
      </c>
      <c r="GT536">
        <v>0.112541</v>
      </c>
      <c r="GU536">
        <v>0.117045</v>
      </c>
      <c r="GV536">
        <v>0.0982352</v>
      </c>
      <c r="GW536">
        <v>0.0963044</v>
      </c>
      <c r="GX536">
        <v>22764.7</v>
      </c>
      <c r="GY536">
        <v>21551.1</v>
      </c>
      <c r="GZ536">
        <v>22939.9</v>
      </c>
      <c r="HA536">
        <v>23766</v>
      </c>
      <c r="HB536">
        <v>35254.7</v>
      </c>
      <c r="HC536">
        <v>35553.3</v>
      </c>
      <c r="HD536">
        <v>41354.4</v>
      </c>
      <c r="HE536">
        <v>42382.8</v>
      </c>
      <c r="HF536">
        <v>1.90357</v>
      </c>
      <c r="HG536">
        <v>1.80418</v>
      </c>
      <c r="HH536">
        <v>0.174016</v>
      </c>
      <c r="HI536">
        <v>0</v>
      </c>
      <c r="HJ536">
        <v>27.167</v>
      </c>
      <c r="HK536">
        <v>999.9</v>
      </c>
      <c r="HL536">
        <v>55.799</v>
      </c>
      <c r="HM536">
        <v>30.111</v>
      </c>
      <c r="HN536">
        <v>26.4324</v>
      </c>
      <c r="HO536">
        <v>54.1896</v>
      </c>
      <c r="HP536">
        <v>42.3718</v>
      </c>
      <c r="HQ536">
        <v>1</v>
      </c>
      <c r="HR536">
        <v>0.047721</v>
      </c>
      <c r="HS536">
        <v>0.977729</v>
      </c>
      <c r="HT536">
        <v>20.213</v>
      </c>
      <c r="HU536">
        <v>5.22972</v>
      </c>
      <c r="HV536">
        <v>11.992</v>
      </c>
      <c r="HW536">
        <v>4.9556</v>
      </c>
      <c r="HX536">
        <v>3.3039</v>
      </c>
      <c r="HY536">
        <v>53.2</v>
      </c>
      <c r="HZ536">
        <v>9999</v>
      </c>
      <c r="IA536">
        <v>9999</v>
      </c>
      <c r="IB536">
        <v>9999</v>
      </c>
      <c r="IC536">
        <v>1.86852</v>
      </c>
      <c r="ID536">
        <v>1.86417</v>
      </c>
      <c r="IE536">
        <v>1.8718</v>
      </c>
      <c r="IF536">
        <v>1.86264</v>
      </c>
      <c r="IG536">
        <v>1.86205</v>
      </c>
      <c r="IH536">
        <v>1.86854</v>
      </c>
      <c r="II536">
        <v>1.85867</v>
      </c>
      <c r="IJ536">
        <v>1.86508</v>
      </c>
      <c r="IK536">
        <v>5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5.729</v>
      </c>
      <c r="IY536">
        <v>0.3935</v>
      </c>
      <c r="IZ536">
        <v>3.97360106167472</v>
      </c>
      <c r="JA536">
        <v>0.00378919108122332</v>
      </c>
      <c r="JB536">
        <v>-1.39025892724049e-06</v>
      </c>
      <c r="JC536">
        <v>2.66215117939144e-10</v>
      </c>
      <c r="JD536">
        <v>0.0716792814121334</v>
      </c>
      <c r="JE536">
        <v>0.00926075309058177</v>
      </c>
      <c r="JF536">
        <v>8.50568971851429e-05</v>
      </c>
      <c r="JG536">
        <v>6.08600627940814e-06</v>
      </c>
      <c r="JH536">
        <v>1</v>
      </c>
      <c r="JI536">
        <v>1927</v>
      </c>
      <c r="JJ536">
        <v>1</v>
      </c>
      <c r="JK536">
        <v>28</v>
      </c>
      <c r="JL536">
        <v>29321030.3</v>
      </c>
      <c r="JM536">
        <v>29321030.3</v>
      </c>
      <c r="JN536">
        <v>1.41235</v>
      </c>
      <c r="JO536">
        <v>2.37671</v>
      </c>
      <c r="JP536">
        <v>1.4978</v>
      </c>
      <c r="JQ536">
        <v>2.32666</v>
      </c>
      <c r="JR536">
        <v>1.54419</v>
      </c>
      <c r="JS536">
        <v>2.32056</v>
      </c>
      <c r="JT536">
        <v>35.8711</v>
      </c>
      <c r="JU536">
        <v>24.14</v>
      </c>
      <c r="JV536">
        <v>18</v>
      </c>
      <c r="JW536">
        <v>547.086</v>
      </c>
      <c r="JX536">
        <v>426.758</v>
      </c>
      <c r="JY536">
        <v>26.268</v>
      </c>
      <c r="JZ536">
        <v>28.1969</v>
      </c>
      <c r="KA536">
        <v>30</v>
      </c>
      <c r="KB536">
        <v>28.1592</v>
      </c>
      <c r="KC536">
        <v>28.1876</v>
      </c>
      <c r="KD536">
        <v>28.363</v>
      </c>
      <c r="KE536">
        <v>29.6688</v>
      </c>
      <c r="KF536">
        <v>56.3082</v>
      </c>
      <c r="KG536">
        <v>26.012</v>
      </c>
      <c r="KH536">
        <v>623.133</v>
      </c>
      <c r="KI536">
        <v>22.079</v>
      </c>
      <c r="KJ536">
        <v>92.688</v>
      </c>
      <c r="KK536">
        <v>98.7749</v>
      </c>
    </row>
    <row r="537" spans="1:297">
      <c r="A537">
        <v>521</v>
      </c>
      <c r="B537">
        <v>1759261822</v>
      </c>
      <c r="C537">
        <v>11981</v>
      </c>
      <c r="D537" t="s">
        <v>1489</v>
      </c>
      <c r="E537" t="s">
        <v>1490</v>
      </c>
      <c r="F537">
        <v>5</v>
      </c>
      <c r="G537" t="s">
        <v>1416</v>
      </c>
      <c r="H537" t="s">
        <v>436</v>
      </c>
      <c r="I537">
        <v>1759261813.84615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621.459893472908</v>
      </c>
      <c r="AK537">
        <v>602.425054545454</v>
      </c>
      <c r="AL537">
        <v>3.5299067316454</v>
      </c>
      <c r="AM537">
        <v>62.8361471586189</v>
      </c>
      <c r="AN537">
        <f>(AP537 - AO537 + DY537*1E3/(8.314*(EA537+273.15)) * AR537/DX537 * AQ537) * DX537/(100*DL537) * 1000/(1000 - AP537)</f>
        <v>0</v>
      </c>
      <c r="AO537">
        <v>22.0987820534085</v>
      </c>
      <c r="AP537">
        <v>22.9340654545455</v>
      </c>
      <c r="AQ537">
        <v>-1.74496813497563e-05</v>
      </c>
      <c r="AR537">
        <v>104.043839593422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2.7</v>
      </c>
      <c r="DM537">
        <v>0.5</v>
      </c>
      <c r="DN537" t="s">
        <v>438</v>
      </c>
      <c r="DO537">
        <v>2</v>
      </c>
      <c r="DP537" t="b">
        <v>1</v>
      </c>
      <c r="DQ537">
        <v>1759261813.84615</v>
      </c>
      <c r="DR537">
        <v>564.267923076923</v>
      </c>
      <c r="DS537">
        <v>591.352538461538</v>
      </c>
      <c r="DT537">
        <v>22.9437692307692</v>
      </c>
      <c r="DU537">
        <v>22.1025230769231</v>
      </c>
      <c r="DV537">
        <v>558.565461538462</v>
      </c>
      <c r="DW537">
        <v>22.5502230769231</v>
      </c>
      <c r="DX537">
        <v>500.011769230769</v>
      </c>
      <c r="DY537">
        <v>90.5095307692308</v>
      </c>
      <c r="DZ537">
        <v>0.0285475846153846</v>
      </c>
      <c r="EA537">
        <v>29.5779384615385</v>
      </c>
      <c r="EB537">
        <v>30.0020307692308</v>
      </c>
      <c r="EC537">
        <v>999.9</v>
      </c>
      <c r="ED537">
        <v>0</v>
      </c>
      <c r="EE537">
        <v>0</v>
      </c>
      <c r="EF537">
        <v>9995.05461538462</v>
      </c>
      <c r="EG537">
        <v>0</v>
      </c>
      <c r="EH537">
        <v>11.0727</v>
      </c>
      <c r="EI537">
        <v>-27.0845692307692</v>
      </c>
      <c r="EJ537">
        <v>577.518461538462</v>
      </c>
      <c r="EK537">
        <v>604.718384615385</v>
      </c>
      <c r="EL537">
        <v>0.841247153846154</v>
      </c>
      <c r="EM537">
        <v>591.352538461538</v>
      </c>
      <c r="EN537">
        <v>22.1025230769231</v>
      </c>
      <c r="EO537">
        <v>2.07662923076923</v>
      </c>
      <c r="EP537">
        <v>2.00049076923077</v>
      </c>
      <c r="EQ537">
        <v>18.0410615384615</v>
      </c>
      <c r="ER537">
        <v>17.4482076923077</v>
      </c>
      <c r="ES537">
        <v>1999.97615384615</v>
      </c>
      <c r="ET537">
        <v>0.979994076923077</v>
      </c>
      <c r="EU537">
        <v>0.0200062538461538</v>
      </c>
      <c r="EV537">
        <v>0</v>
      </c>
      <c r="EW537">
        <v>326.166076923077</v>
      </c>
      <c r="EX537">
        <v>5.00016</v>
      </c>
      <c r="EY537">
        <v>6857.32692307692</v>
      </c>
      <c r="EZ537">
        <v>18233.9307692308</v>
      </c>
      <c r="FA537">
        <v>48.75</v>
      </c>
      <c r="FB537">
        <v>49.187</v>
      </c>
      <c r="FC537">
        <v>49.1726923076923</v>
      </c>
      <c r="FD537">
        <v>48.875</v>
      </c>
      <c r="FE537">
        <v>50.562</v>
      </c>
      <c r="FF537">
        <v>1955.06769230769</v>
      </c>
      <c r="FG537">
        <v>39.9076923076923</v>
      </c>
      <c r="FH537">
        <v>0</v>
      </c>
      <c r="FI537">
        <v>1759261829.2</v>
      </c>
      <c r="FJ537">
        <v>0</v>
      </c>
      <c r="FK537">
        <v>326.172423076923</v>
      </c>
      <c r="FL537">
        <v>-2.2429743583675</v>
      </c>
      <c r="FM537">
        <v>-56.1876923361108</v>
      </c>
      <c r="FN537">
        <v>6856.925</v>
      </c>
      <c r="FO537">
        <v>15</v>
      </c>
      <c r="FP537">
        <v>0</v>
      </c>
      <c r="FQ537" t="s">
        <v>439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-27.0205</v>
      </c>
      <c r="GD537">
        <v>-1.35215844155842</v>
      </c>
      <c r="GE537">
        <v>0.436747228846117</v>
      </c>
      <c r="GF537">
        <v>0</v>
      </c>
      <c r="GG537">
        <v>326.334029411765</v>
      </c>
      <c r="GH537">
        <v>-2.87830404737836</v>
      </c>
      <c r="GI537">
        <v>0.347860222545009</v>
      </c>
      <c r="GJ537">
        <v>-1</v>
      </c>
      <c r="GK537">
        <v>0.84037</v>
      </c>
      <c r="GL537">
        <v>0.00733706493506581</v>
      </c>
      <c r="GM537">
        <v>0.00230300300849626</v>
      </c>
      <c r="GN537">
        <v>1</v>
      </c>
      <c r="GO537">
        <v>1</v>
      </c>
      <c r="GP537">
        <v>2</v>
      </c>
      <c r="GQ537" t="s">
        <v>440</v>
      </c>
      <c r="GR537">
        <v>3.1255</v>
      </c>
      <c r="GS537">
        <v>2.65425</v>
      </c>
      <c r="GT537">
        <v>0.114957</v>
      </c>
      <c r="GU537">
        <v>0.119295</v>
      </c>
      <c r="GV537">
        <v>0.0982021</v>
      </c>
      <c r="GW537">
        <v>0.0962891</v>
      </c>
      <c r="GX537">
        <v>22702.9</v>
      </c>
      <c r="GY537">
        <v>21496.3</v>
      </c>
      <c r="GZ537">
        <v>22940</v>
      </c>
      <c r="HA537">
        <v>23766.1</v>
      </c>
      <c r="HB537">
        <v>35256.7</v>
      </c>
      <c r="HC537">
        <v>35553.9</v>
      </c>
      <c r="HD537">
        <v>41355</v>
      </c>
      <c r="HE537">
        <v>42382.6</v>
      </c>
      <c r="HF537">
        <v>1.90357</v>
      </c>
      <c r="HG537">
        <v>1.80432</v>
      </c>
      <c r="HH537">
        <v>0.173442</v>
      </c>
      <c r="HI537">
        <v>0</v>
      </c>
      <c r="HJ537">
        <v>27.1707</v>
      </c>
      <c r="HK537">
        <v>999.9</v>
      </c>
      <c r="HL537">
        <v>55.775</v>
      </c>
      <c r="HM537">
        <v>30.101</v>
      </c>
      <c r="HN537">
        <v>26.4087</v>
      </c>
      <c r="HO537">
        <v>53.8696</v>
      </c>
      <c r="HP537">
        <v>42.4279</v>
      </c>
      <c r="HQ537">
        <v>1</v>
      </c>
      <c r="HR537">
        <v>0.0485899</v>
      </c>
      <c r="HS537">
        <v>1.0868</v>
      </c>
      <c r="HT537">
        <v>20.2132</v>
      </c>
      <c r="HU537">
        <v>5.23002</v>
      </c>
      <c r="HV537">
        <v>11.992</v>
      </c>
      <c r="HW537">
        <v>4.95585</v>
      </c>
      <c r="HX537">
        <v>3.30398</v>
      </c>
      <c r="HY537">
        <v>53.2</v>
      </c>
      <c r="HZ537">
        <v>9999</v>
      </c>
      <c r="IA537">
        <v>9999</v>
      </c>
      <c r="IB537">
        <v>9999</v>
      </c>
      <c r="IC537">
        <v>1.86851</v>
      </c>
      <c r="ID537">
        <v>1.86417</v>
      </c>
      <c r="IE537">
        <v>1.8718</v>
      </c>
      <c r="IF537">
        <v>1.86264</v>
      </c>
      <c r="IG537">
        <v>1.86206</v>
      </c>
      <c r="IH537">
        <v>1.86857</v>
      </c>
      <c r="II537">
        <v>1.85867</v>
      </c>
      <c r="IJ537">
        <v>1.86508</v>
      </c>
      <c r="IK537">
        <v>5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5.771</v>
      </c>
      <c r="IY537">
        <v>0.3933</v>
      </c>
      <c r="IZ537">
        <v>3.97360106167472</v>
      </c>
      <c r="JA537">
        <v>0.00378919108122332</v>
      </c>
      <c r="JB537">
        <v>-1.39025892724049e-06</v>
      </c>
      <c r="JC537">
        <v>2.66215117939144e-10</v>
      </c>
      <c r="JD537">
        <v>0.0716792814121334</v>
      </c>
      <c r="JE537">
        <v>0.00926075309058177</v>
      </c>
      <c r="JF537">
        <v>8.50568971851429e-05</v>
      </c>
      <c r="JG537">
        <v>6.08600627940814e-06</v>
      </c>
      <c r="JH537">
        <v>1</v>
      </c>
      <c r="JI537">
        <v>1927</v>
      </c>
      <c r="JJ537">
        <v>1</v>
      </c>
      <c r="JK537">
        <v>28</v>
      </c>
      <c r="JL537">
        <v>29321030.4</v>
      </c>
      <c r="JM537">
        <v>29321030.4</v>
      </c>
      <c r="JN537">
        <v>1.43921</v>
      </c>
      <c r="JO537">
        <v>2.38892</v>
      </c>
      <c r="JP537">
        <v>1.49902</v>
      </c>
      <c r="JQ537">
        <v>2.32666</v>
      </c>
      <c r="JR537">
        <v>1.54419</v>
      </c>
      <c r="JS537">
        <v>2.28149</v>
      </c>
      <c r="JT537">
        <v>35.8477</v>
      </c>
      <c r="JU537">
        <v>24.1313</v>
      </c>
      <c r="JV537">
        <v>18</v>
      </c>
      <c r="JW537">
        <v>547.059</v>
      </c>
      <c r="JX537">
        <v>426.818</v>
      </c>
      <c r="JY537">
        <v>26.0419</v>
      </c>
      <c r="JZ537">
        <v>28.1931</v>
      </c>
      <c r="KA537">
        <v>30.0004</v>
      </c>
      <c r="KB537">
        <v>28.156</v>
      </c>
      <c r="KC537">
        <v>28.1836</v>
      </c>
      <c r="KD537">
        <v>28.894</v>
      </c>
      <c r="KE537">
        <v>29.6688</v>
      </c>
      <c r="KF537">
        <v>56.3082</v>
      </c>
      <c r="KG537">
        <v>26.0076</v>
      </c>
      <c r="KH537">
        <v>643.378</v>
      </c>
      <c r="KI537">
        <v>22.079</v>
      </c>
      <c r="KJ537">
        <v>92.689</v>
      </c>
      <c r="KK537">
        <v>98.7748</v>
      </c>
    </row>
    <row r="538" spans="1:297">
      <c r="A538">
        <v>522</v>
      </c>
      <c r="B538">
        <v>1759261827</v>
      </c>
      <c r="C538">
        <v>11986</v>
      </c>
      <c r="D538" t="s">
        <v>1491</v>
      </c>
      <c r="E538" t="s">
        <v>1492</v>
      </c>
      <c r="F538">
        <v>5</v>
      </c>
      <c r="G538" t="s">
        <v>1416</v>
      </c>
      <c r="H538" t="s">
        <v>436</v>
      </c>
      <c r="I538">
        <v>1759261818.84615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637.822430646986</v>
      </c>
      <c r="AK538">
        <v>619.415842424242</v>
      </c>
      <c r="AL538">
        <v>3.36844889948335</v>
      </c>
      <c r="AM538">
        <v>62.8361471586189</v>
      </c>
      <c r="AN538">
        <f>(AP538 - AO538 + DY538*1E3/(8.314*(EA538+273.15)) * AR538/DX538 * AQ538) * DX538/(100*DL538) * 1000/(1000 - AP538)</f>
        <v>0</v>
      </c>
      <c r="AO538">
        <v>22.0945110533108</v>
      </c>
      <c r="AP538">
        <v>22.9214042424242</v>
      </c>
      <c r="AQ538">
        <v>-2.33314803223542e-05</v>
      </c>
      <c r="AR538">
        <v>104.043839593422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2.7</v>
      </c>
      <c r="DM538">
        <v>0.5</v>
      </c>
      <c r="DN538" t="s">
        <v>438</v>
      </c>
      <c r="DO538">
        <v>2</v>
      </c>
      <c r="DP538" t="b">
        <v>1</v>
      </c>
      <c r="DQ538">
        <v>1759261818.84615</v>
      </c>
      <c r="DR538">
        <v>581.200769230769</v>
      </c>
      <c r="DS538">
        <v>607.973153846154</v>
      </c>
      <c r="DT538">
        <v>22.9365692307692</v>
      </c>
      <c r="DU538">
        <v>22.0986307692308</v>
      </c>
      <c r="DV538">
        <v>575.456615384615</v>
      </c>
      <c r="DW538">
        <v>22.5431846153846</v>
      </c>
      <c r="DX538">
        <v>499.995769230769</v>
      </c>
      <c r="DY538">
        <v>90.5090846153846</v>
      </c>
      <c r="DZ538">
        <v>0.0288135384615385</v>
      </c>
      <c r="EA538">
        <v>29.5777153846154</v>
      </c>
      <c r="EB538">
        <v>30.0000769230769</v>
      </c>
      <c r="EC538">
        <v>999.9</v>
      </c>
      <c r="ED538">
        <v>0</v>
      </c>
      <c r="EE538">
        <v>0</v>
      </c>
      <c r="EF538">
        <v>9979.43230769231</v>
      </c>
      <c r="EG538">
        <v>0</v>
      </c>
      <c r="EH538">
        <v>11.0656384615385</v>
      </c>
      <c r="EI538">
        <v>-26.7722461538462</v>
      </c>
      <c r="EJ538">
        <v>594.844384615385</v>
      </c>
      <c r="EK538">
        <v>621.712</v>
      </c>
      <c r="EL538">
        <v>0.837942615384615</v>
      </c>
      <c r="EM538">
        <v>607.973153846154</v>
      </c>
      <c r="EN538">
        <v>22.0986307692308</v>
      </c>
      <c r="EO538">
        <v>2.07596692307692</v>
      </c>
      <c r="EP538">
        <v>2.00012692307692</v>
      </c>
      <c r="EQ538">
        <v>18.0359846153846</v>
      </c>
      <c r="ER538">
        <v>17.4453307692308</v>
      </c>
      <c r="ES538">
        <v>1999.99461538462</v>
      </c>
      <c r="ET538">
        <v>0.979995307692308</v>
      </c>
      <c r="EU538">
        <v>0.0200049230769231</v>
      </c>
      <c r="EV538">
        <v>0</v>
      </c>
      <c r="EW538">
        <v>326.009692307692</v>
      </c>
      <c r="EX538">
        <v>5.00016</v>
      </c>
      <c r="EY538">
        <v>6852.72384615385</v>
      </c>
      <c r="EZ538">
        <v>18234.1</v>
      </c>
      <c r="FA538">
        <v>48.75</v>
      </c>
      <c r="FB538">
        <v>49.187</v>
      </c>
      <c r="FC538">
        <v>49.1679230769231</v>
      </c>
      <c r="FD538">
        <v>48.875</v>
      </c>
      <c r="FE538">
        <v>50.562</v>
      </c>
      <c r="FF538">
        <v>1955.08692307692</v>
      </c>
      <c r="FG538">
        <v>39.9053846153846</v>
      </c>
      <c r="FH538">
        <v>0</v>
      </c>
      <c r="FI538">
        <v>1759261834.6</v>
      </c>
      <c r="FJ538">
        <v>0</v>
      </c>
      <c r="FK538">
        <v>325.98424</v>
      </c>
      <c r="FL538">
        <v>-1.84584616420168</v>
      </c>
      <c r="FM538">
        <v>-54.8115385202487</v>
      </c>
      <c r="FN538">
        <v>6851.716</v>
      </c>
      <c r="FO538">
        <v>15</v>
      </c>
      <c r="FP538">
        <v>0</v>
      </c>
      <c r="FQ538" t="s">
        <v>439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-26.905045</v>
      </c>
      <c r="GD538">
        <v>1.93561353383461</v>
      </c>
      <c r="GE538">
        <v>0.532605079280136</v>
      </c>
      <c r="GF538">
        <v>0</v>
      </c>
      <c r="GG538">
        <v>326.124205882353</v>
      </c>
      <c r="GH538">
        <v>-2.10724216917251</v>
      </c>
      <c r="GI538">
        <v>0.283221362127571</v>
      </c>
      <c r="GJ538">
        <v>-1</v>
      </c>
      <c r="GK538">
        <v>0.8388966</v>
      </c>
      <c r="GL538">
        <v>-0.0414507067669184</v>
      </c>
      <c r="GM538">
        <v>0.00477885525413775</v>
      </c>
      <c r="GN538">
        <v>1</v>
      </c>
      <c r="GO538">
        <v>1</v>
      </c>
      <c r="GP538">
        <v>2</v>
      </c>
      <c r="GQ538" t="s">
        <v>440</v>
      </c>
      <c r="GR538">
        <v>3.12557</v>
      </c>
      <c r="GS538">
        <v>2.65481</v>
      </c>
      <c r="GT538">
        <v>0.117237</v>
      </c>
      <c r="GU538">
        <v>0.121477</v>
      </c>
      <c r="GV538">
        <v>0.098169</v>
      </c>
      <c r="GW538">
        <v>0.0962799</v>
      </c>
      <c r="GX538">
        <v>22644.7</v>
      </c>
      <c r="GY538">
        <v>21443.1</v>
      </c>
      <c r="GZ538">
        <v>22940.3</v>
      </c>
      <c r="HA538">
        <v>23766.1</v>
      </c>
      <c r="HB538">
        <v>35258.4</v>
      </c>
      <c r="HC538">
        <v>35554.8</v>
      </c>
      <c r="HD538">
        <v>41355.3</v>
      </c>
      <c r="HE538">
        <v>42383</v>
      </c>
      <c r="HF538">
        <v>1.90373</v>
      </c>
      <c r="HG538">
        <v>1.80392</v>
      </c>
      <c r="HH538">
        <v>0.171967</v>
      </c>
      <c r="HI538">
        <v>0</v>
      </c>
      <c r="HJ538">
        <v>27.1749</v>
      </c>
      <c r="HK538">
        <v>999.9</v>
      </c>
      <c r="HL538">
        <v>55.775</v>
      </c>
      <c r="HM538">
        <v>30.111</v>
      </c>
      <c r="HN538">
        <v>26.423</v>
      </c>
      <c r="HO538">
        <v>54.3296</v>
      </c>
      <c r="HP538">
        <v>42.5721</v>
      </c>
      <c r="HQ538">
        <v>1</v>
      </c>
      <c r="HR538">
        <v>0.0476194</v>
      </c>
      <c r="HS538">
        <v>0.746481</v>
      </c>
      <c r="HT538">
        <v>20.2153</v>
      </c>
      <c r="HU538">
        <v>5.23107</v>
      </c>
      <c r="HV538">
        <v>11.992</v>
      </c>
      <c r="HW538">
        <v>4.95575</v>
      </c>
      <c r="HX538">
        <v>3.304</v>
      </c>
      <c r="HY538">
        <v>53.2</v>
      </c>
      <c r="HZ538">
        <v>9999</v>
      </c>
      <c r="IA538">
        <v>9999</v>
      </c>
      <c r="IB538">
        <v>9999</v>
      </c>
      <c r="IC538">
        <v>1.86847</v>
      </c>
      <c r="ID538">
        <v>1.86418</v>
      </c>
      <c r="IE538">
        <v>1.8718</v>
      </c>
      <c r="IF538">
        <v>1.86264</v>
      </c>
      <c r="IG538">
        <v>1.86204</v>
      </c>
      <c r="IH538">
        <v>1.86855</v>
      </c>
      <c r="II538">
        <v>1.85867</v>
      </c>
      <c r="IJ538">
        <v>1.86507</v>
      </c>
      <c r="IK538">
        <v>5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5.81</v>
      </c>
      <c r="IY538">
        <v>0.393</v>
      </c>
      <c r="IZ538">
        <v>3.97360106167472</v>
      </c>
      <c r="JA538">
        <v>0.00378919108122332</v>
      </c>
      <c r="JB538">
        <v>-1.39025892724049e-06</v>
      </c>
      <c r="JC538">
        <v>2.66215117939144e-10</v>
      </c>
      <c r="JD538">
        <v>0.0716792814121334</v>
      </c>
      <c r="JE538">
        <v>0.00926075309058177</v>
      </c>
      <c r="JF538">
        <v>8.50568971851429e-05</v>
      </c>
      <c r="JG538">
        <v>6.08600627940814e-06</v>
      </c>
      <c r="JH538">
        <v>1</v>
      </c>
      <c r="JI538">
        <v>1927</v>
      </c>
      <c r="JJ538">
        <v>1</v>
      </c>
      <c r="JK538">
        <v>28</v>
      </c>
      <c r="JL538">
        <v>29321030.4</v>
      </c>
      <c r="JM538">
        <v>29321030.4</v>
      </c>
      <c r="JN538">
        <v>1.47217</v>
      </c>
      <c r="JO538">
        <v>2.38403</v>
      </c>
      <c r="JP538">
        <v>1.4978</v>
      </c>
      <c r="JQ538">
        <v>2.32666</v>
      </c>
      <c r="JR538">
        <v>1.54419</v>
      </c>
      <c r="JS538">
        <v>2.29492</v>
      </c>
      <c r="JT538">
        <v>35.8477</v>
      </c>
      <c r="JU538">
        <v>24.1313</v>
      </c>
      <c r="JV538">
        <v>18</v>
      </c>
      <c r="JW538">
        <v>547.123</v>
      </c>
      <c r="JX538">
        <v>426.554</v>
      </c>
      <c r="JY538">
        <v>25.9733</v>
      </c>
      <c r="JZ538">
        <v>28.188</v>
      </c>
      <c r="KA538">
        <v>29.9997</v>
      </c>
      <c r="KB538">
        <v>28.1521</v>
      </c>
      <c r="KC538">
        <v>28.1797</v>
      </c>
      <c r="KD538">
        <v>29.5559</v>
      </c>
      <c r="KE538">
        <v>29.6688</v>
      </c>
      <c r="KF538">
        <v>56.3082</v>
      </c>
      <c r="KG538">
        <v>25.9989</v>
      </c>
      <c r="KH538">
        <v>657.058</v>
      </c>
      <c r="KI538">
        <v>22.079</v>
      </c>
      <c r="KJ538">
        <v>92.6898</v>
      </c>
      <c r="KK538">
        <v>98.7754</v>
      </c>
    </row>
    <row r="539" spans="1:297">
      <c r="A539">
        <v>523</v>
      </c>
      <c r="B539">
        <v>1759261832</v>
      </c>
      <c r="C539">
        <v>11991</v>
      </c>
      <c r="D539" t="s">
        <v>1493</v>
      </c>
      <c r="E539" t="s">
        <v>1494</v>
      </c>
      <c r="F539">
        <v>5</v>
      </c>
      <c r="G539" t="s">
        <v>1416</v>
      </c>
      <c r="H539" t="s">
        <v>436</v>
      </c>
      <c r="I539">
        <v>1759261823.84615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654.661389544578</v>
      </c>
      <c r="AK539">
        <v>636.329066666667</v>
      </c>
      <c r="AL539">
        <v>3.38661499094496</v>
      </c>
      <c r="AM539">
        <v>62.8361471586189</v>
      </c>
      <c r="AN539">
        <f>(AP539 - AO539 + DY539*1E3/(8.314*(EA539+273.15)) * AR539/DX539 * AQ539) * DX539/(100*DL539) * 1000/(1000 - AP539)</f>
        <v>0</v>
      </c>
      <c r="AO539">
        <v>22.0916566188533</v>
      </c>
      <c r="AP539">
        <v>22.91298</v>
      </c>
      <c r="AQ539">
        <v>-1.68996008803969e-05</v>
      </c>
      <c r="AR539">
        <v>104.043839593422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2.7</v>
      </c>
      <c r="DM539">
        <v>0.5</v>
      </c>
      <c r="DN539" t="s">
        <v>438</v>
      </c>
      <c r="DO539">
        <v>2</v>
      </c>
      <c r="DP539" t="b">
        <v>1</v>
      </c>
      <c r="DQ539">
        <v>1759261823.84615</v>
      </c>
      <c r="DR539">
        <v>597.963615384615</v>
      </c>
      <c r="DS539">
        <v>624.751153846154</v>
      </c>
      <c r="DT539">
        <v>22.9269692307692</v>
      </c>
      <c r="DU539">
        <v>22.0949384615385</v>
      </c>
      <c r="DV539">
        <v>592.178538461539</v>
      </c>
      <c r="DW539">
        <v>22.5337923076923</v>
      </c>
      <c r="DX539">
        <v>499.997153846154</v>
      </c>
      <c r="DY539">
        <v>90.5089769230769</v>
      </c>
      <c r="DZ539">
        <v>0.0290891538461538</v>
      </c>
      <c r="EA539">
        <v>29.5733538461539</v>
      </c>
      <c r="EB539">
        <v>29.9930461538462</v>
      </c>
      <c r="EC539">
        <v>999.9</v>
      </c>
      <c r="ED539">
        <v>0</v>
      </c>
      <c r="EE539">
        <v>0</v>
      </c>
      <c r="EF539">
        <v>9973.08384615385</v>
      </c>
      <c r="EG539">
        <v>0</v>
      </c>
      <c r="EH539">
        <v>11.0585846153846</v>
      </c>
      <c r="EI539">
        <v>-26.7874</v>
      </c>
      <c r="EJ539">
        <v>611.994538461538</v>
      </c>
      <c r="EK539">
        <v>638.866615384615</v>
      </c>
      <c r="EL539">
        <v>0.832031230769231</v>
      </c>
      <c r="EM539">
        <v>624.751153846154</v>
      </c>
      <c r="EN539">
        <v>22.0949384615385</v>
      </c>
      <c r="EO539">
        <v>2.07509538461538</v>
      </c>
      <c r="EP539">
        <v>1.99978923076923</v>
      </c>
      <c r="EQ539">
        <v>18.0293</v>
      </c>
      <c r="ER539">
        <v>17.4426615384615</v>
      </c>
      <c r="ES539">
        <v>2000.03692307692</v>
      </c>
      <c r="ET539">
        <v>0.979994538461539</v>
      </c>
      <c r="EU539">
        <v>0.0200056230769231</v>
      </c>
      <c r="EV539">
        <v>0</v>
      </c>
      <c r="EW539">
        <v>325.744615384615</v>
      </c>
      <c r="EX539">
        <v>5.00016</v>
      </c>
      <c r="EY539">
        <v>6848.46384615385</v>
      </c>
      <c r="EZ539">
        <v>18234.4846153846</v>
      </c>
      <c r="FA539">
        <v>48.75</v>
      </c>
      <c r="FB539">
        <v>49.187</v>
      </c>
      <c r="FC539">
        <v>49.1488461538462</v>
      </c>
      <c r="FD539">
        <v>48.875</v>
      </c>
      <c r="FE539">
        <v>50.562</v>
      </c>
      <c r="FF539">
        <v>1955.12615384615</v>
      </c>
      <c r="FG539">
        <v>39.9076923076923</v>
      </c>
      <c r="FH539">
        <v>0</v>
      </c>
      <c r="FI539">
        <v>1759261839.4</v>
      </c>
      <c r="FJ539">
        <v>0</v>
      </c>
      <c r="FK539">
        <v>325.7824</v>
      </c>
      <c r="FL539">
        <v>-2.80046153887389</v>
      </c>
      <c r="FM539">
        <v>-51.1646152920947</v>
      </c>
      <c r="FN539">
        <v>6847.5008</v>
      </c>
      <c r="FO539">
        <v>15</v>
      </c>
      <c r="FP539">
        <v>0</v>
      </c>
      <c r="FQ539" t="s">
        <v>439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-26.750255</v>
      </c>
      <c r="GD539">
        <v>1.34228120300753</v>
      </c>
      <c r="GE539">
        <v>0.50856361988939</v>
      </c>
      <c r="GF539">
        <v>0</v>
      </c>
      <c r="GG539">
        <v>325.969911764706</v>
      </c>
      <c r="GH539">
        <v>-2.52600458574092</v>
      </c>
      <c r="GI539">
        <v>0.316821564889825</v>
      </c>
      <c r="GJ539">
        <v>-1</v>
      </c>
      <c r="GK539">
        <v>0.8355657</v>
      </c>
      <c r="GL539">
        <v>-0.0711768721804513</v>
      </c>
      <c r="GM539">
        <v>0.00702825412958297</v>
      </c>
      <c r="GN539">
        <v>1</v>
      </c>
      <c r="GO539">
        <v>1</v>
      </c>
      <c r="GP539">
        <v>2</v>
      </c>
      <c r="GQ539" t="s">
        <v>440</v>
      </c>
      <c r="GR539">
        <v>3.12547</v>
      </c>
      <c r="GS539">
        <v>2.65473</v>
      </c>
      <c r="GT539">
        <v>0.1195</v>
      </c>
      <c r="GU539">
        <v>0.123656</v>
      </c>
      <c r="GV539">
        <v>0.0981486</v>
      </c>
      <c r="GW539">
        <v>0.0962715</v>
      </c>
      <c r="GX539">
        <v>22586.9</v>
      </c>
      <c r="GY539">
        <v>21390.2</v>
      </c>
      <c r="GZ539">
        <v>22940.5</v>
      </c>
      <c r="HA539">
        <v>23766.5</v>
      </c>
      <c r="HB539">
        <v>35259.8</v>
      </c>
      <c r="HC539">
        <v>35555.5</v>
      </c>
      <c r="HD539">
        <v>41355.8</v>
      </c>
      <c r="HE539">
        <v>42383.3</v>
      </c>
      <c r="HF539">
        <v>1.9039</v>
      </c>
      <c r="HG539">
        <v>1.8045</v>
      </c>
      <c r="HH539">
        <v>0.172075</v>
      </c>
      <c r="HI539">
        <v>0</v>
      </c>
      <c r="HJ539">
        <v>27.1783</v>
      </c>
      <c r="HK539">
        <v>999.9</v>
      </c>
      <c r="HL539">
        <v>55.775</v>
      </c>
      <c r="HM539">
        <v>30.101</v>
      </c>
      <c r="HN539">
        <v>26.4095</v>
      </c>
      <c r="HO539">
        <v>53.7396</v>
      </c>
      <c r="HP539">
        <v>42.5801</v>
      </c>
      <c r="HQ539">
        <v>1</v>
      </c>
      <c r="HR539">
        <v>0.0466717</v>
      </c>
      <c r="HS539">
        <v>0.53808</v>
      </c>
      <c r="HT539">
        <v>20.2163</v>
      </c>
      <c r="HU539">
        <v>5.23286</v>
      </c>
      <c r="HV539">
        <v>11.992</v>
      </c>
      <c r="HW539">
        <v>4.9557</v>
      </c>
      <c r="HX539">
        <v>3.30395</v>
      </c>
      <c r="HY539">
        <v>53.2</v>
      </c>
      <c r="HZ539">
        <v>9999</v>
      </c>
      <c r="IA539">
        <v>9999</v>
      </c>
      <c r="IB539">
        <v>9999</v>
      </c>
      <c r="IC539">
        <v>1.86848</v>
      </c>
      <c r="ID539">
        <v>1.86418</v>
      </c>
      <c r="IE539">
        <v>1.8718</v>
      </c>
      <c r="IF539">
        <v>1.86264</v>
      </c>
      <c r="IG539">
        <v>1.86204</v>
      </c>
      <c r="IH539">
        <v>1.86856</v>
      </c>
      <c r="II539">
        <v>1.85867</v>
      </c>
      <c r="IJ539">
        <v>1.86508</v>
      </c>
      <c r="IK539">
        <v>5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5.85</v>
      </c>
      <c r="IY539">
        <v>0.3929</v>
      </c>
      <c r="IZ539">
        <v>3.97360106167472</v>
      </c>
      <c r="JA539">
        <v>0.00378919108122332</v>
      </c>
      <c r="JB539">
        <v>-1.39025892724049e-06</v>
      </c>
      <c r="JC539">
        <v>2.66215117939144e-10</v>
      </c>
      <c r="JD539">
        <v>0.0716792814121334</v>
      </c>
      <c r="JE539">
        <v>0.00926075309058177</v>
      </c>
      <c r="JF539">
        <v>8.50568971851429e-05</v>
      </c>
      <c r="JG539">
        <v>6.08600627940814e-06</v>
      </c>
      <c r="JH539">
        <v>1</v>
      </c>
      <c r="JI539">
        <v>1927</v>
      </c>
      <c r="JJ539">
        <v>1</v>
      </c>
      <c r="JK539">
        <v>28</v>
      </c>
      <c r="JL539">
        <v>29321030.5</v>
      </c>
      <c r="JM539">
        <v>29321030.5</v>
      </c>
      <c r="JN539">
        <v>1.50391</v>
      </c>
      <c r="JO539">
        <v>2.3645</v>
      </c>
      <c r="JP539">
        <v>1.4978</v>
      </c>
      <c r="JQ539">
        <v>2.32666</v>
      </c>
      <c r="JR539">
        <v>1.54419</v>
      </c>
      <c r="JS539">
        <v>2.36084</v>
      </c>
      <c r="JT539">
        <v>35.8711</v>
      </c>
      <c r="JU539">
        <v>24.1488</v>
      </c>
      <c r="JV539">
        <v>18</v>
      </c>
      <c r="JW539">
        <v>547.203</v>
      </c>
      <c r="JX539">
        <v>426.862</v>
      </c>
      <c r="JY539">
        <v>25.9643</v>
      </c>
      <c r="JZ539">
        <v>28.184</v>
      </c>
      <c r="KA539">
        <v>29.9994</v>
      </c>
      <c r="KB539">
        <v>28.1482</v>
      </c>
      <c r="KC539">
        <v>28.1757</v>
      </c>
      <c r="KD539">
        <v>30.1405</v>
      </c>
      <c r="KE539">
        <v>29.6688</v>
      </c>
      <c r="KF539">
        <v>56.3082</v>
      </c>
      <c r="KG539">
        <v>26.0123</v>
      </c>
      <c r="KH539">
        <v>677.31</v>
      </c>
      <c r="KI539">
        <v>22.079</v>
      </c>
      <c r="KJ539">
        <v>92.6908</v>
      </c>
      <c r="KK539">
        <v>98.7764</v>
      </c>
    </row>
    <row r="540" spans="1:297">
      <c r="A540">
        <v>524</v>
      </c>
      <c r="B540">
        <v>1759261837</v>
      </c>
      <c r="C540">
        <v>11996</v>
      </c>
      <c r="D540" t="s">
        <v>1495</v>
      </c>
      <c r="E540" t="s">
        <v>1496</v>
      </c>
      <c r="F540">
        <v>5</v>
      </c>
      <c r="G540" t="s">
        <v>1416</v>
      </c>
      <c r="H540" t="s">
        <v>436</v>
      </c>
      <c r="I540">
        <v>1759261828.84615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671.507091241109</v>
      </c>
      <c r="AK540">
        <v>653.123024242424</v>
      </c>
      <c r="AL540">
        <v>3.36108599016042</v>
      </c>
      <c r="AM540">
        <v>62.8361471586189</v>
      </c>
      <c r="AN540">
        <f>(AP540 - AO540 + DY540*1E3/(8.314*(EA540+273.15)) * AR540/DX540 * AQ540) * DX540/(100*DL540) * 1000/(1000 - AP540)</f>
        <v>0</v>
      </c>
      <c r="AO540">
        <v>22.0880479757426</v>
      </c>
      <c r="AP540">
        <v>22.9093454545455</v>
      </c>
      <c r="AQ540">
        <v>-8.34542351204369e-06</v>
      </c>
      <c r="AR540">
        <v>104.043839593422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2.7</v>
      </c>
      <c r="DM540">
        <v>0.5</v>
      </c>
      <c r="DN540" t="s">
        <v>438</v>
      </c>
      <c r="DO540">
        <v>2</v>
      </c>
      <c r="DP540" t="b">
        <v>1</v>
      </c>
      <c r="DQ540">
        <v>1759261828.84615</v>
      </c>
      <c r="DR540">
        <v>614.612307692308</v>
      </c>
      <c r="DS540">
        <v>641.138153846154</v>
      </c>
      <c r="DT540">
        <v>22.9181230769231</v>
      </c>
      <c r="DU540">
        <v>22.0913461538462</v>
      </c>
      <c r="DV540">
        <v>608.787153846154</v>
      </c>
      <c r="DW540">
        <v>22.5251384615385</v>
      </c>
      <c r="DX540">
        <v>500.000923076923</v>
      </c>
      <c r="DY540">
        <v>90.5083923076923</v>
      </c>
      <c r="DZ540">
        <v>0.0291167</v>
      </c>
      <c r="EA540">
        <v>29.5664461538462</v>
      </c>
      <c r="EB540">
        <v>29.9857923076923</v>
      </c>
      <c r="EC540">
        <v>999.9</v>
      </c>
      <c r="ED540">
        <v>0</v>
      </c>
      <c r="EE540">
        <v>0</v>
      </c>
      <c r="EF540">
        <v>9984.13769230769</v>
      </c>
      <c r="EG540">
        <v>0</v>
      </c>
      <c r="EH540">
        <v>11.0515307692308</v>
      </c>
      <c r="EI540">
        <v>-26.5257461538462</v>
      </c>
      <c r="EJ540">
        <v>629.028230769231</v>
      </c>
      <c r="EK540">
        <v>655.621461538462</v>
      </c>
      <c r="EL540">
        <v>0.826776538461539</v>
      </c>
      <c r="EM540">
        <v>641.138153846154</v>
      </c>
      <c r="EN540">
        <v>22.0913461538462</v>
      </c>
      <c r="EO540">
        <v>2.07428076923077</v>
      </c>
      <c r="EP540">
        <v>1.99945076923077</v>
      </c>
      <c r="EQ540">
        <v>18.0230461538462</v>
      </c>
      <c r="ER540">
        <v>17.4399923076923</v>
      </c>
      <c r="ES540">
        <v>2000.03923076923</v>
      </c>
      <c r="ET540">
        <v>0.979994538461539</v>
      </c>
      <c r="EU540">
        <v>0.0200056461538462</v>
      </c>
      <c r="EV540">
        <v>0</v>
      </c>
      <c r="EW540">
        <v>325.561153846154</v>
      </c>
      <c r="EX540">
        <v>5.00016</v>
      </c>
      <c r="EY540">
        <v>6844.13</v>
      </c>
      <c r="EZ540">
        <v>18234.5153846154</v>
      </c>
      <c r="FA540">
        <v>48.75</v>
      </c>
      <c r="FB540">
        <v>49.187</v>
      </c>
      <c r="FC540">
        <v>49.1393076923077</v>
      </c>
      <c r="FD540">
        <v>48.875</v>
      </c>
      <c r="FE540">
        <v>50.562</v>
      </c>
      <c r="FF540">
        <v>1955.12846153846</v>
      </c>
      <c r="FG540">
        <v>39.9076923076923</v>
      </c>
      <c r="FH540">
        <v>0</v>
      </c>
      <c r="FI540">
        <v>1759261844.2</v>
      </c>
      <c r="FJ540">
        <v>0</v>
      </c>
      <c r="FK540">
        <v>325.59028</v>
      </c>
      <c r="FL540">
        <v>-2.72800000297658</v>
      </c>
      <c r="FM540">
        <v>-51.6407692236703</v>
      </c>
      <c r="FN540">
        <v>6843.3832</v>
      </c>
      <c r="FO540">
        <v>15</v>
      </c>
      <c r="FP540">
        <v>0</v>
      </c>
      <c r="FQ540" t="s">
        <v>439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-26.727380952381</v>
      </c>
      <c r="GD540">
        <v>3.11797402597404</v>
      </c>
      <c r="GE540">
        <v>0.488901900393747</v>
      </c>
      <c r="GF540">
        <v>0</v>
      </c>
      <c r="GG540">
        <v>325.758441176471</v>
      </c>
      <c r="GH540">
        <v>-2.56786860065158</v>
      </c>
      <c r="GI540">
        <v>0.312411699635601</v>
      </c>
      <c r="GJ540">
        <v>-1</v>
      </c>
      <c r="GK540">
        <v>0.831076333333333</v>
      </c>
      <c r="GL540">
        <v>-0.0689541818181803</v>
      </c>
      <c r="GM540">
        <v>0.0071677126147038</v>
      </c>
      <c r="GN540">
        <v>1</v>
      </c>
      <c r="GO540">
        <v>1</v>
      </c>
      <c r="GP540">
        <v>2</v>
      </c>
      <c r="GQ540" t="s">
        <v>440</v>
      </c>
      <c r="GR540">
        <v>3.12561</v>
      </c>
      <c r="GS540">
        <v>2.65424</v>
      </c>
      <c r="GT540">
        <v>0.121736</v>
      </c>
      <c r="GU540">
        <v>0.125967</v>
      </c>
      <c r="GV540">
        <v>0.0981356</v>
      </c>
      <c r="GW540">
        <v>0.0962615</v>
      </c>
      <c r="GX540">
        <v>22530.2</v>
      </c>
      <c r="GY540">
        <v>21334</v>
      </c>
      <c r="GZ540">
        <v>22941.1</v>
      </c>
      <c r="HA540">
        <v>23766.7</v>
      </c>
      <c r="HB540">
        <v>35261.2</v>
      </c>
      <c r="HC540">
        <v>35556.4</v>
      </c>
      <c r="HD540">
        <v>41356.6</v>
      </c>
      <c r="HE540">
        <v>42383.6</v>
      </c>
      <c r="HF540">
        <v>1.904</v>
      </c>
      <c r="HG540">
        <v>1.80432</v>
      </c>
      <c r="HH540">
        <v>0.171117</v>
      </c>
      <c r="HI540">
        <v>0</v>
      </c>
      <c r="HJ540">
        <v>27.1811</v>
      </c>
      <c r="HK540">
        <v>999.9</v>
      </c>
      <c r="HL540">
        <v>55.775</v>
      </c>
      <c r="HM540">
        <v>30.101</v>
      </c>
      <c r="HN540">
        <v>26.4077</v>
      </c>
      <c r="HO540">
        <v>54.4096</v>
      </c>
      <c r="HP540">
        <v>42.3998</v>
      </c>
      <c r="HQ540">
        <v>1</v>
      </c>
      <c r="HR540">
        <v>0.0464609</v>
      </c>
      <c r="HS540">
        <v>0.413666</v>
      </c>
      <c r="HT540">
        <v>20.2169</v>
      </c>
      <c r="HU540">
        <v>5.23316</v>
      </c>
      <c r="HV540">
        <v>11.992</v>
      </c>
      <c r="HW540">
        <v>4.95575</v>
      </c>
      <c r="HX540">
        <v>3.304</v>
      </c>
      <c r="HY540">
        <v>53.2</v>
      </c>
      <c r="HZ540">
        <v>9999</v>
      </c>
      <c r="IA540">
        <v>9999</v>
      </c>
      <c r="IB540">
        <v>9999</v>
      </c>
      <c r="IC540">
        <v>1.8685</v>
      </c>
      <c r="ID540">
        <v>1.8642</v>
      </c>
      <c r="IE540">
        <v>1.8718</v>
      </c>
      <c r="IF540">
        <v>1.86264</v>
      </c>
      <c r="IG540">
        <v>1.86208</v>
      </c>
      <c r="IH540">
        <v>1.86856</v>
      </c>
      <c r="II540">
        <v>1.85868</v>
      </c>
      <c r="IJ540">
        <v>1.86508</v>
      </c>
      <c r="IK540">
        <v>5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5.889</v>
      </c>
      <c r="IY540">
        <v>0.3927</v>
      </c>
      <c r="IZ540">
        <v>3.97360106167472</v>
      </c>
      <c r="JA540">
        <v>0.00378919108122332</v>
      </c>
      <c r="JB540">
        <v>-1.39025892724049e-06</v>
      </c>
      <c r="JC540">
        <v>2.66215117939144e-10</v>
      </c>
      <c r="JD540">
        <v>0.0716792814121334</v>
      </c>
      <c r="JE540">
        <v>0.00926075309058177</v>
      </c>
      <c r="JF540">
        <v>8.50568971851429e-05</v>
      </c>
      <c r="JG540">
        <v>6.08600627940814e-06</v>
      </c>
      <c r="JH540">
        <v>1</v>
      </c>
      <c r="JI540">
        <v>1927</v>
      </c>
      <c r="JJ540">
        <v>1</v>
      </c>
      <c r="JK540">
        <v>28</v>
      </c>
      <c r="JL540">
        <v>29321030.6</v>
      </c>
      <c r="JM540">
        <v>29321030.6</v>
      </c>
      <c r="JN540">
        <v>1.53442</v>
      </c>
      <c r="JO540">
        <v>2.37549</v>
      </c>
      <c r="JP540">
        <v>1.4978</v>
      </c>
      <c r="JQ540">
        <v>2.32666</v>
      </c>
      <c r="JR540">
        <v>1.54419</v>
      </c>
      <c r="JS540">
        <v>2.32056</v>
      </c>
      <c r="JT540">
        <v>35.8711</v>
      </c>
      <c r="JU540">
        <v>24.14</v>
      </c>
      <c r="JV540">
        <v>18</v>
      </c>
      <c r="JW540">
        <v>547.233</v>
      </c>
      <c r="JX540">
        <v>426.737</v>
      </c>
      <c r="JY540">
        <v>25.9883</v>
      </c>
      <c r="JZ540">
        <v>28.1798</v>
      </c>
      <c r="KA540">
        <v>29.9997</v>
      </c>
      <c r="KB540">
        <v>28.144</v>
      </c>
      <c r="KC540">
        <v>28.1726</v>
      </c>
      <c r="KD540">
        <v>30.7955</v>
      </c>
      <c r="KE540">
        <v>29.6688</v>
      </c>
      <c r="KF540">
        <v>56.3082</v>
      </c>
      <c r="KG540">
        <v>26.0244</v>
      </c>
      <c r="KH540">
        <v>690.882</v>
      </c>
      <c r="KI540">
        <v>22.079</v>
      </c>
      <c r="KJ540">
        <v>92.6928</v>
      </c>
      <c r="KK540">
        <v>98.7772</v>
      </c>
    </row>
    <row r="541" spans="1:297">
      <c r="A541">
        <v>525</v>
      </c>
      <c r="B541">
        <v>1759261842</v>
      </c>
      <c r="C541">
        <v>12001</v>
      </c>
      <c r="D541" t="s">
        <v>1497</v>
      </c>
      <c r="E541" t="s">
        <v>1498</v>
      </c>
      <c r="F541">
        <v>5</v>
      </c>
      <c r="G541" t="s">
        <v>1416</v>
      </c>
      <c r="H541" t="s">
        <v>436</v>
      </c>
      <c r="I541">
        <v>1759261833.84615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689.525021056848</v>
      </c>
      <c r="AK541">
        <v>670.831278787878</v>
      </c>
      <c r="AL541">
        <v>3.53409298199276</v>
      </c>
      <c r="AM541">
        <v>62.8361471586189</v>
      </c>
      <c r="AN541">
        <f>(AP541 - AO541 + DY541*1E3/(8.314*(EA541+273.15)) * AR541/DX541 * AQ541) * DX541/(100*DL541) * 1000/(1000 - AP541)</f>
        <v>0</v>
      </c>
      <c r="AO541">
        <v>22.0848328184511</v>
      </c>
      <c r="AP541">
        <v>22.9052515151515</v>
      </c>
      <c r="AQ541">
        <v>-7.12940218822978e-06</v>
      </c>
      <c r="AR541">
        <v>104.043839593422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2.7</v>
      </c>
      <c r="DM541">
        <v>0.5</v>
      </c>
      <c r="DN541" t="s">
        <v>438</v>
      </c>
      <c r="DO541">
        <v>2</v>
      </c>
      <c r="DP541" t="b">
        <v>1</v>
      </c>
      <c r="DQ541">
        <v>1759261833.84615</v>
      </c>
      <c r="DR541">
        <v>631.262461538462</v>
      </c>
      <c r="DS541">
        <v>657.997461538461</v>
      </c>
      <c r="DT541">
        <v>22.9115076923077</v>
      </c>
      <c r="DU541">
        <v>22.0880307692308</v>
      </c>
      <c r="DV541">
        <v>625.397769230769</v>
      </c>
      <c r="DW541">
        <v>22.5186538461538</v>
      </c>
      <c r="DX541">
        <v>499.992153846154</v>
      </c>
      <c r="DY541">
        <v>90.5085846153846</v>
      </c>
      <c r="DZ541">
        <v>0.0290035384615385</v>
      </c>
      <c r="EA541">
        <v>29.5590230769231</v>
      </c>
      <c r="EB541">
        <v>29.9773</v>
      </c>
      <c r="EC541">
        <v>999.9</v>
      </c>
      <c r="ED541">
        <v>0</v>
      </c>
      <c r="EE541">
        <v>0</v>
      </c>
      <c r="EF541">
        <v>9991.14692307692</v>
      </c>
      <c r="EG541">
        <v>0</v>
      </c>
      <c r="EH541">
        <v>11.0444769230769</v>
      </c>
      <c r="EI541">
        <v>-26.7350538461538</v>
      </c>
      <c r="EJ541">
        <v>646.064461538462</v>
      </c>
      <c r="EK541">
        <v>672.859307692308</v>
      </c>
      <c r="EL541">
        <v>0.823464230769231</v>
      </c>
      <c r="EM541">
        <v>657.997461538461</v>
      </c>
      <c r="EN541">
        <v>22.0880307692308</v>
      </c>
      <c r="EO541">
        <v>2.07368461538462</v>
      </c>
      <c r="EP541">
        <v>1.99915538461538</v>
      </c>
      <c r="EQ541">
        <v>18.0184846153846</v>
      </c>
      <c r="ER541">
        <v>17.4376538461538</v>
      </c>
      <c r="ES541">
        <v>2000.02153846154</v>
      </c>
      <c r="ET541">
        <v>0.979993307692308</v>
      </c>
      <c r="EU541">
        <v>0.0200069769230769</v>
      </c>
      <c r="EV541">
        <v>0</v>
      </c>
      <c r="EW541">
        <v>325.365076923077</v>
      </c>
      <c r="EX541">
        <v>5.00016</v>
      </c>
      <c r="EY541">
        <v>6839.89</v>
      </c>
      <c r="EZ541">
        <v>18234.3538461538</v>
      </c>
      <c r="FA541">
        <v>48.75</v>
      </c>
      <c r="FB541">
        <v>49.187</v>
      </c>
      <c r="FC541">
        <v>49.1583846153846</v>
      </c>
      <c r="FD541">
        <v>48.875</v>
      </c>
      <c r="FE541">
        <v>50.562</v>
      </c>
      <c r="FF541">
        <v>1955.11</v>
      </c>
      <c r="FG541">
        <v>39.91</v>
      </c>
      <c r="FH541">
        <v>0</v>
      </c>
      <c r="FI541">
        <v>1759261849.6</v>
      </c>
      <c r="FJ541">
        <v>0</v>
      </c>
      <c r="FK541">
        <v>325.381615384615</v>
      </c>
      <c r="FL541">
        <v>-2.15924785549328</v>
      </c>
      <c r="FM541">
        <v>-50.0536752318907</v>
      </c>
      <c r="FN541">
        <v>6839.08730769231</v>
      </c>
      <c r="FO541">
        <v>15</v>
      </c>
      <c r="FP541">
        <v>0</v>
      </c>
      <c r="FQ541" t="s">
        <v>439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-26.6795952380952</v>
      </c>
      <c r="GD541">
        <v>-2.0037428571429</v>
      </c>
      <c r="GE541">
        <v>0.389488776629291</v>
      </c>
      <c r="GF541">
        <v>0</v>
      </c>
      <c r="GG541">
        <v>325.543470588235</v>
      </c>
      <c r="GH541">
        <v>-2.35080213590337</v>
      </c>
      <c r="GI541">
        <v>0.28256339583244</v>
      </c>
      <c r="GJ541">
        <v>-1</v>
      </c>
      <c r="GK541">
        <v>0.825801857142857</v>
      </c>
      <c r="GL541">
        <v>-0.0405039740259742</v>
      </c>
      <c r="GM541">
        <v>0.00464209296275181</v>
      </c>
      <c r="GN541">
        <v>1</v>
      </c>
      <c r="GO541">
        <v>1</v>
      </c>
      <c r="GP541">
        <v>2</v>
      </c>
      <c r="GQ541" t="s">
        <v>440</v>
      </c>
      <c r="GR541">
        <v>3.12543</v>
      </c>
      <c r="GS541">
        <v>2.65433</v>
      </c>
      <c r="GT541">
        <v>0.124014</v>
      </c>
      <c r="GU541">
        <v>0.128126</v>
      </c>
      <c r="GV541">
        <v>0.0981231</v>
      </c>
      <c r="GW541">
        <v>0.0962442</v>
      </c>
      <c r="GX541">
        <v>22472.1</v>
      </c>
      <c r="GY541">
        <v>21281.5</v>
      </c>
      <c r="GZ541">
        <v>22941.5</v>
      </c>
      <c r="HA541">
        <v>23766.8</v>
      </c>
      <c r="HB541">
        <v>35262</v>
      </c>
      <c r="HC541">
        <v>35557.3</v>
      </c>
      <c r="HD541">
        <v>41356.8</v>
      </c>
      <c r="HE541">
        <v>42383.7</v>
      </c>
      <c r="HF541">
        <v>1.90375</v>
      </c>
      <c r="HG541">
        <v>1.80467</v>
      </c>
      <c r="HH541">
        <v>0.170812</v>
      </c>
      <c r="HI541">
        <v>0</v>
      </c>
      <c r="HJ541">
        <v>27.1834</v>
      </c>
      <c r="HK541">
        <v>999.9</v>
      </c>
      <c r="HL541">
        <v>55.75</v>
      </c>
      <c r="HM541">
        <v>30.101</v>
      </c>
      <c r="HN541">
        <v>26.3968</v>
      </c>
      <c r="HO541">
        <v>54.2096</v>
      </c>
      <c r="HP541">
        <v>42.5801</v>
      </c>
      <c r="HQ541">
        <v>1</v>
      </c>
      <c r="HR541">
        <v>0.0462068</v>
      </c>
      <c r="HS541">
        <v>0.364208</v>
      </c>
      <c r="HT541">
        <v>20.2172</v>
      </c>
      <c r="HU541">
        <v>5.23361</v>
      </c>
      <c r="HV541">
        <v>11.992</v>
      </c>
      <c r="HW541">
        <v>4.95575</v>
      </c>
      <c r="HX541">
        <v>3.30395</v>
      </c>
      <c r="HY541">
        <v>53.2</v>
      </c>
      <c r="HZ541">
        <v>9999</v>
      </c>
      <c r="IA541">
        <v>9999</v>
      </c>
      <c r="IB541">
        <v>9999</v>
      </c>
      <c r="IC541">
        <v>1.86854</v>
      </c>
      <c r="ID541">
        <v>1.8642</v>
      </c>
      <c r="IE541">
        <v>1.8718</v>
      </c>
      <c r="IF541">
        <v>1.86264</v>
      </c>
      <c r="IG541">
        <v>1.8621</v>
      </c>
      <c r="IH541">
        <v>1.86855</v>
      </c>
      <c r="II541">
        <v>1.85867</v>
      </c>
      <c r="IJ541">
        <v>1.86508</v>
      </c>
      <c r="IK541">
        <v>5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5.929</v>
      </c>
      <c r="IY541">
        <v>0.3927</v>
      </c>
      <c r="IZ541">
        <v>3.97360106167472</v>
      </c>
      <c r="JA541">
        <v>0.00378919108122332</v>
      </c>
      <c r="JB541">
        <v>-1.39025892724049e-06</v>
      </c>
      <c r="JC541">
        <v>2.66215117939144e-10</v>
      </c>
      <c r="JD541">
        <v>0.0716792814121334</v>
      </c>
      <c r="JE541">
        <v>0.00926075309058177</v>
      </c>
      <c r="JF541">
        <v>8.50568971851429e-05</v>
      </c>
      <c r="JG541">
        <v>6.08600627940814e-06</v>
      </c>
      <c r="JH541">
        <v>1</v>
      </c>
      <c r="JI541">
        <v>1927</v>
      </c>
      <c r="JJ541">
        <v>1</v>
      </c>
      <c r="JK541">
        <v>28</v>
      </c>
      <c r="JL541">
        <v>29321030.7</v>
      </c>
      <c r="JM541">
        <v>29321030.7</v>
      </c>
      <c r="JN541">
        <v>1.56128</v>
      </c>
      <c r="JO541">
        <v>2.3877</v>
      </c>
      <c r="JP541">
        <v>1.49902</v>
      </c>
      <c r="JQ541">
        <v>2.32666</v>
      </c>
      <c r="JR541">
        <v>1.54419</v>
      </c>
      <c r="JS541">
        <v>2.26685</v>
      </c>
      <c r="JT541">
        <v>35.8711</v>
      </c>
      <c r="JU541">
        <v>24.1313</v>
      </c>
      <c r="JV541">
        <v>18</v>
      </c>
      <c r="JW541">
        <v>547.038</v>
      </c>
      <c r="JX541">
        <v>426.913</v>
      </c>
      <c r="JY541">
        <v>26.0162</v>
      </c>
      <c r="JZ541">
        <v>28.175</v>
      </c>
      <c r="KA541">
        <v>29.9998</v>
      </c>
      <c r="KB541">
        <v>28.1402</v>
      </c>
      <c r="KC541">
        <v>28.1685</v>
      </c>
      <c r="KD541">
        <v>31.3333</v>
      </c>
      <c r="KE541">
        <v>29.6688</v>
      </c>
      <c r="KF541">
        <v>56.3082</v>
      </c>
      <c r="KG541">
        <v>26.0447</v>
      </c>
      <c r="KH541">
        <v>704.376</v>
      </c>
      <c r="KI541">
        <v>22.079</v>
      </c>
      <c r="KJ541">
        <v>92.6937</v>
      </c>
      <c r="KK541">
        <v>98.7776</v>
      </c>
    </row>
    <row r="542" spans="1:297">
      <c r="A542">
        <v>526</v>
      </c>
      <c r="B542">
        <v>1759261847</v>
      </c>
      <c r="C542">
        <v>12006</v>
      </c>
      <c r="D542" t="s">
        <v>1499</v>
      </c>
      <c r="E542" t="s">
        <v>1500</v>
      </c>
      <c r="F542">
        <v>5</v>
      </c>
      <c r="G542" t="s">
        <v>1416</v>
      </c>
      <c r="H542" t="s">
        <v>436</v>
      </c>
      <c r="I542">
        <v>1759261838.84615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706.03764169989</v>
      </c>
      <c r="AK542">
        <v>687.851460606061</v>
      </c>
      <c r="AL542">
        <v>3.39881174683621</v>
      </c>
      <c r="AM542">
        <v>62.8361471586189</v>
      </c>
      <c r="AN542">
        <f>(AP542 - AO542 + DY542*1E3/(8.314*(EA542+273.15)) * AR542/DX542 * AQ542) * DX542/(100*DL542) * 1000/(1000 - AP542)</f>
        <v>0</v>
      </c>
      <c r="AO542">
        <v>22.0792366884781</v>
      </c>
      <c r="AP542">
        <v>22.9005096969697</v>
      </c>
      <c r="AQ542">
        <v>-8.22850771995766e-06</v>
      </c>
      <c r="AR542">
        <v>104.043839593422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2.7</v>
      </c>
      <c r="DM542">
        <v>0.5</v>
      </c>
      <c r="DN542" t="s">
        <v>438</v>
      </c>
      <c r="DO542">
        <v>2</v>
      </c>
      <c r="DP542" t="b">
        <v>1</v>
      </c>
      <c r="DQ542">
        <v>1759261838.84615</v>
      </c>
      <c r="DR542">
        <v>648.029538461538</v>
      </c>
      <c r="DS542">
        <v>674.621307692308</v>
      </c>
      <c r="DT542">
        <v>22.9067</v>
      </c>
      <c r="DU542">
        <v>22.0839153846154</v>
      </c>
      <c r="DV542">
        <v>642.125769230769</v>
      </c>
      <c r="DW542">
        <v>22.5139461538462</v>
      </c>
      <c r="DX542">
        <v>500.004615384615</v>
      </c>
      <c r="DY542">
        <v>90.5081230769231</v>
      </c>
      <c r="DZ542">
        <v>0.0285792076923077</v>
      </c>
      <c r="EA542">
        <v>29.5547384615385</v>
      </c>
      <c r="EB542">
        <v>29.9713</v>
      </c>
      <c r="EC542">
        <v>999.9</v>
      </c>
      <c r="ED542">
        <v>0</v>
      </c>
      <c r="EE542">
        <v>0</v>
      </c>
      <c r="EF542">
        <v>10019.2692307692</v>
      </c>
      <c r="EG542">
        <v>0</v>
      </c>
      <c r="EH542">
        <v>11.0506769230769</v>
      </c>
      <c r="EI542">
        <v>-26.5918846153846</v>
      </c>
      <c r="EJ542">
        <v>663.221615384615</v>
      </c>
      <c r="EK542">
        <v>689.856</v>
      </c>
      <c r="EL542">
        <v>0.822768692307692</v>
      </c>
      <c r="EM542">
        <v>674.621307692308</v>
      </c>
      <c r="EN542">
        <v>22.0839153846154</v>
      </c>
      <c r="EO542">
        <v>2.07324</v>
      </c>
      <c r="EP542">
        <v>1.99877307692308</v>
      </c>
      <c r="EQ542">
        <v>18.0150692307692</v>
      </c>
      <c r="ER542">
        <v>17.4346384615385</v>
      </c>
      <c r="ES542">
        <v>2000.02692307692</v>
      </c>
      <c r="ET542">
        <v>0.979993307692308</v>
      </c>
      <c r="EU542">
        <v>0.0200069692307692</v>
      </c>
      <c r="EV542">
        <v>0</v>
      </c>
      <c r="EW542">
        <v>325.163923076923</v>
      </c>
      <c r="EX542">
        <v>5.00016</v>
      </c>
      <c r="EY542">
        <v>6835.57461538461</v>
      </c>
      <c r="EZ542">
        <v>18234.4076923077</v>
      </c>
      <c r="FA542">
        <v>48.75</v>
      </c>
      <c r="FB542">
        <v>49.187</v>
      </c>
      <c r="FC542">
        <v>49.1583846153846</v>
      </c>
      <c r="FD542">
        <v>48.875</v>
      </c>
      <c r="FE542">
        <v>50.562</v>
      </c>
      <c r="FF542">
        <v>1955.11538461538</v>
      </c>
      <c r="FG542">
        <v>39.91</v>
      </c>
      <c r="FH542">
        <v>0</v>
      </c>
      <c r="FI542">
        <v>1759261854.4</v>
      </c>
      <c r="FJ542">
        <v>0</v>
      </c>
      <c r="FK542">
        <v>325.186692307692</v>
      </c>
      <c r="FL542">
        <v>-2.51145297479981</v>
      </c>
      <c r="FM542">
        <v>-51.2376068583793</v>
      </c>
      <c r="FN542">
        <v>6834.93153846154</v>
      </c>
      <c r="FO542">
        <v>15</v>
      </c>
      <c r="FP542">
        <v>0</v>
      </c>
      <c r="FQ542" t="s">
        <v>439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-26.616175</v>
      </c>
      <c r="GD542">
        <v>0.555884210526347</v>
      </c>
      <c r="GE542">
        <v>0.45075364432803</v>
      </c>
      <c r="GF542">
        <v>0</v>
      </c>
      <c r="GG542">
        <v>325.315441176471</v>
      </c>
      <c r="GH542">
        <v>-2.62678380090183</v>
      </c>
      <c r="GI542">
        <v>0.312086827207208</v>
      </c>
      <c r="GJ542">
        <v>-1</v>
      </c>
      <c r="GK542">
        <v>0.8231787</v>
      </c>
      <c r="GL542">
        <v>-0.00668066165413688</v>
      </c>
      <c r="GM542">
        <v>0.00128134827818201</v>
      </c>
      <c r="GN542">
        <v>1</v>
      </c>
      <c r="GO542">
        <v>1</v>
      </c>
      <c r="GP542">
        <v>2</v>
      </c>
      <c r="GQ542" t="s">
        <v>440</v>
      </c>
      <c r="GR542">
        <v>3.1256</v>
      </c>
      <c r="GS542">
        <v>2.65376</v>
      </c>
      <c r="GT542">
        <v>0.126177</v>
      </c>
      <c r="GU542">
        <v>0.130036</v>
      </c>
      <c r="GV542">
        <v>0.0981131</v>
      </c>
      <c r="GW542">
        <v>0.0962357</v>
      </c>
      <c r="GX542">
        <v>22416.5</v>
      </c>
      <c r="GY542">
        <v>21234.9</v>
      </c>
      <c r="GZ542">
        <v>22941.3</v>
      </c>
      <c r="HA542">
        <v>23766.9</v>
      </c>
      <c r="HB542">
        <v>35262.5</v>
      </c>
      <c r="HC542">
        <v>35558.2</v>
      </c>
      <c r="HD542">
        <v>41356.7</v>
      </c>
      <c r="HE542">
        <v>42384.2</v>
      </c>
      <c r="HF542">
        <v>1.90405</v>
      </c>
      <c r="HG542">
        <v>1.80457</v>
      </c>
      <c r="HH542">
        <v>0.170536</v>
      </c>
      <c r="HI542">
        <v>0</v>
      </c>
      <c r="HJ542">
        <v>27.1804</v>
      </c>
      <c r="HK542">
        <v>999.9</v>
      </c>
      <c r="HL542">
        <v>55.75</v>
      </c>
      <c r="HM542">
        <v>30.101</v>
      </c>
      <c r="HN542">
        <v>26.3946</v>
      </c>
      <c r="HO542">
        <v>53.5296</v>
      </c>
      <c r="HP542">
        <v>42.472</v>
      </c>
      <c r="HQ542">
        <v>1</v>
      </c>
      <c r="HR542">
        <v>0.0456529</v>
      </c>
      <c r="HS542">
        <v>0.328418</v>
      </c>
      <c r="HT542">
        <v>20.2172</v>
      </c>
      <c r="HU542">
        <v>5.23241</v>
      </c>
      <c r="HV542">
        <v>11.992</v>
      </c>
      <c r="HW542">
        <v>4.95555</v>
      </c>
      <c r="HX542">
        <v>3.30385</v>
      </c>
      <c r="HY542">
        <v>53.2</v>
      </c>
      <c r="HZ542">
        <v>9999</v>
      </c>
      <c r="IA542">
        <v>9999</v>
      </c>
      <c r="IB542">
        <v>9999</v>
      </c>
      <c r="IC542">
        <v>1.86852</v>
      </c>
      <c r="ID542">
        <v>1.86422</v>
      </c>
      <c r="IE542">
        <v>1.8718</v>
      </c>
      <c r="IF542">
        <v>1.86264</v>
      </c>
      <c r="IG542">
        <v>1.86209</v>
      </c>
      <c r="IH542">
        <v>1.86856</v>
      </c>
      <c r="II542">
        <v>1.85867</v>
      </c>
      <c r="IJ542">
        <v>1.86508</v>
      </c>
      <c r="IK542">
        <v>5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5.966</v>
      </c>
      <c r="IY542">
        <v>0.3926</v>
      </c>
      <c r="IZ542">
        <v>3.97360106167472</v>
      </c>
      <c r="JA542">
        <v>0.00378919108122332</v>
      </c>
      <c r="JB542">
        <v>-1.39025892724049e-06</v>
      </c>
      <c r="JC542">
        <v>2.66215117939144e-10</v>
      </c>
      <c r="JD542">
        <v>0.0716792814121334</v>
      </c>
      <c r="JE542">
        <v>0.00926075309058177</v>
      </c>
      <c r="JF542">
        <v>8.50568971851429e-05</v>
      </c>
      <c r="JG542">
        <v>6.08600627940814e-06</v>
      </c>
      <c r="JH542">
        <v>1</v>
      </c>
      <c r="JI542">
        <v>1927</v>
      </c>
      <c r="JJ542">
        <v>1</v>
      </c>
      <c r="JK542">
        <v>28</v>
      </c>
      <c r="JL542">
        <v>29321030.8</v>
      </c>
      <c r="JM542">
        <v>29321030.8</v>
      </c>
      <c r="JN542">
        <v>1.58936</v>
      </c>
      <c r="JO542">
        <v>2.36938</v>
      </c>
      <c r="JP542">
        <v>1.4978</v>
      </c>
      <c r="JQ542">
        <v>2.32666</v>
      </c>
      <c r="JR542">
        <v>1.54419</v>
      </c>
      <c r="JS542">
        <v>2.35718</v>
      </c>
      <c r="JT542">
        <v>35.8477</v>
      </c>
      <c r="JU542">
        <v>24.14</v>
      </c>
      <c r="JV542">
        <v>18</v>
      </c>
      <c r="JW542">
        <v>547.193</v>
      </c>
      <c r="JX542">
        <v>426.819</v>
      </c>
      <c r="JY542">
        <v>26.0452</v>
      </c>
      <c r="JZ542">
        <v>28.1711</v>
      </c>
      <c r="KA542">
        <v>29.9998</v>
      </c>
      <c r="KB542">
        <v>28.1354</v>
      </c>
      <c r="KC542">
        <v>28.1637</v>
      </c>
      <c r="KD542">
        <v>31.9837</v>
      </c>
      <c r="KE542">
        <v>29.6688</v>
      </c>
      <c r="KF542">
        <v>56.3082</v>
      </c>
      <c r="KG542">
        <v>26.0693</v>
      </c>
      <c r="KH542">
        <v>724.645</v>
      </c>
      <c r="KI542">
        <v>22.079</v>
      </c>
      <c r="KJ542">
        <v>92.6934</v>
      </c>
      <c r="KK542">
        <v>98.7783</v>
      </c>
    </row>
    <row r="543" spans="1:297">
      <c r="A543">
        <v>527</v>
      </c>
      <c r="B543">
        <v>1759261852</v>
      </c>
      <c r="C543">
        <v>12011</v>
      </c>
      <c r="D543" t="s">
        <v>1501</v>
      </c>
      <c r="E543" t="s">
        <v>1502</v>
      </c>
      <c r="F543">
        <v>5</v>
      </c>
      <c r="G543" t="s">
        <v>1416</v>
      </c>
      <c r="H543" t="s">
        <v>436</v>
      </c>
      <c r="I543">
        <v>1759261843.84615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721.804370680581</v>
      </c>
      <c r="AK543">
        <v>703.96729090909</v>
      </c>
      <c r="AL543">
        <v>3.23124661268471</v>
      </c>
      <c r="AM543">
        <v>62.8361471586189</v>
      </c>
      <c r="AN543">
        <f>(AP543 - AO543 + DY543*1E3/(8.314*(EA543+273.15)) * AR543/DX543 * AQ543) * DX543/(100*DL543) * 1000/(1000 - AP543)</f>
        <v>0</v>
      </c>
      <c r="AO543">
        <v>22.0757194495259</v>
      </c>
      <c r="AP543">
        <v>22.8962</v>
      </c>
      <c r="AQ543">
        <v>-8.46155038180864e-06</v>
      </c>
      <c r="AR543">
        <v>104.043839593422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2.7</v>
      </c>
      <c r="DM543">
        <v>0.5</v>
      </c>
      <c r="DN543" t="s">
        <v>438</v>
      </c>
      <c r="DO543">
        <v>2</v>
      </c>
      <c r="DP543" t="b">
        <v>1</v>
      </c>
      <c r="DQ543">
        <v>1759261843.84615</v>
      </c>
      <c r="DR543">
        <v>664.643923076923</v>
      </c>
      <c r="DS543">
        <v>691.125153846154</v>
      </c>
      <c r="DT543">
        <v>22.9024307692308</v>
      </c>
      <c r="DU543">
        <v>22.0798</v>
      </c>
      <c r="DV543">
        <v>658.701692307692</v>
      </c>
      <c r="DW543">
        <v>22.5097692307692</v>
      </c>
      <c r="DX543">
        <v>500.015153846154</v>
      </c>
      <c r="DY543">
        <v>90.5079538461538</v>
      </c>
      <c r="DZ543">
        <v>0.0283896384615385</v>
      </c>
      <c r="EA543">
        <v>29.5526230769231</v>
      </c>
      <c r="EB543">
        <v>29.9670153846154</v>
      </c>
      <c r="EC543">
        <v>999.9</v>
      </c>
      <c r="ED543">
        <v>0</v>
      </c>
      <c r="EE543">
        <v>0</v>
      </c>
      <c r="EF543">
        <v>10013.3123076923</v>
      </c>
      <c r="EG543">
        <v>0</v>
      </c>
      <c r="EH543">
        <v>11.0579461538462</v>
      </c>
      <c r="EI543">
        <v>-26.4813769230769</v>
      </c>
      <c r="EJ543">
        <v>680.222538461538</v>
      </c>
      <c r="EK543">
        <v>706.729538461538</v>
      </c>
      <c r="EL543">
        <v>0.822610692307692</v>
      </c>
      <c r="EM543">
        <v>691.125153846154</v>
      </c>
      <c r="EN543">
        <v>22.0798</v>
      </c>
      <c r="EO543">
        <v>2.07285076923077</v>
      </c>
      <c r="EP543">
        <v>1.99839692307692</v>
      </c>
      <c r="EQ543">
        <v>18.0120692307692</v>
      </c>
      <c r="ER543">
        <v>17.4316769230769</v>
      </c>
      <c r="ES543">
        <v>2000.00692307692</v>
      </c>
      <c r="ET543">
        <v>0.979993153846154</v>
      </c>
      <c r="EU543">
        <v>0.0200071846153846</v>
      </c>
      <c r="EV543">
        <v>0</v>
      </c>
      <c r="EW543">
        <v>324.976615384615</v>
      </c>
      <c r="EX543">
        <v>5.00016</v>
      </c>
      <c r="EY543">
        <v>6831.01769230769</v>
      </c>
      <c r="EZ543">
        <v>18234.2230769231</v>
      </c>
      <c r="FA543">
        <v>48.75</v>
      </c>
      <c r="FB543">
        <v>49.1918461538462</v>
      </c>
      <c r="FC543">
        <v>49.1631538461538</v>
      </c>
      <c r="FD543">
        <v>48.875</v>
      </c>
      <c r="FE543">
        <v>50.5572307692308</v>
      </c>
      <c r="FF543">
        <v>1955.09615384615</v>
      </c>
      <c r="FG543">
        <v>39.91</v>
      </c>
      <c r="FH543">
        <v>0</v>
      </c>
      <c r="FI543">
        <v>1759261859.2</v>
      </c>
      <c r="FJ543">
        <v>0</v>
      </c>
      <c r="FK543">
        <v>324.955615384615</v>
      </c>
      <c r="FL543">
        <v>-3.25196580116716</v>
      </c>
      <c r="FM543">
        <v>-54.2615385090588</v>
      </c>
      <c r="FN543">
        <v>6830.69884615385</v>
      </c>
      <c r="FO543">
        <v>15</v>
      </c>
      <c r="FP543">
        <v>0</v>
      </c>
      <c r="FQ543" t="s">
        <v>439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-26.4730571428571</v>
      </c>
      <c r="GD543">
        <v>2.61659220779219</v>
      </c>
      <c r="GE543">
        <v>0.624825390901847</v>
      </c>
      <c r="GF543">
        <v>0</v>
      </c>
      <c r="GG543">
        <v>325.086294117647</v>
      </c>
      <c r="GH543">
        <v>-2.76763941275427</v>
      </c>
      <c r="GI543">
        <v>0.332040175582246</v>
      </c>
      <c r="GJ543">
        <v>-1</v>
      </c>
      <c r="GK543">
        <v>0.822732333333333</v>
      </c>
      <c r="GL543">
        <v>-0.000311220779220571</v>
      </c>
      <c r="GM543">
        <v>0.000776571606690255</v>
      </c>
      <c r="GN543">
        <v>1</v>
      </c>
      <c r="GO543">
        <v>1</v>
      </c>
      <c r="GP543">
        <v>2</v>
      </c>
      <c r="GQ543" t="s">
        <v>440</v>
      </c>
      <c r="GR543">
        <v>3.12555</v>
      </c>
      <c r="GS543">
        <v>2.65394</v>
      </c>
      <c r="GT543">
        <v>0.128259</v>
      </c>
      <c r="GU543">
        <v>0.132313</v>
      </c>
      <c r="GV543">
        <v>0.0980975</v>
      </c>
      <c r="GW543">
        <v>0.0962202</v>
      </c>
      <c r="GX543">
        <v>22363.8</v>
      </c>
      <c r="GY543">
        <v>21179.7</v>
      </c>
      <c r="GZ543">
        <v>22942.1</v>
      </c>
      <c r="HA543">
        <v>23767.2</v>
      </c>
      <c r="HB543">
        <v>35264.2</v>
      </c>
      <c r="HC543">
        <v>35559.3</v>
      </c>
      <c r="HD543">
        <v>41357.8</v>
      </c>
      <c r="HE543">
        <v>42384.6</v>
      </c>
      <c r="HF543">
        <v>1.90408</v>
      </c>
      <c r="HG543">
        <v>1.80485</v>
      </c>
      <c r="HH543">
        <v>0.171907</v>
      </c>
      <c r="HI543">
        <v>0</v>
      </c>
      <c r="HJ543">
        <v>27.1753</v>
      </c>
      <c r="HK543">
        <v>999.9</v>
      </c>
      <c r="HL543">
        <v>55.726</v>
      </c>
      <c r="HM543">
        <v>30.101</v>
      </c>
      <c r="HN543">
        <v>26.3855</v>
      </c>
      <c r="HO543">
        <v>53.4196</v>
      </c>
      <c r="HP543">
        <v>42.3758</v>
      </c>
      <c r="HQ543">
        <v>1</v>
      </c>
      <c r="HR543">
        <v>0.045564</v>
      </c>
      <c r="HS543">
        <v>0.310283</v>
      </c>
      <c r="HT543">
        <v>20.2174</v>
      </c>
      <c r="HU543">
        <v>5.23316</v>
      </c>
      <c r="HV543">
        <v>11.992</v>
      </c>
      <c r="HW543">
        <v>4.95575</v>
      </c>
      <c r="HX543">
        <v>3.30393</v>
      </c>
      <c r="HY543">
        <v>53.2</v>
      </c>
      <c r="HZ543">
        <v>9999</v>
      </c>
      <c r="IA543">
        <v>9999</v>
      </c>
      <c r="IB543">
        <v>9999</v>
      </c>
      <c r="IC543">
        <v>1.86853</v>
      </c>
      <c r="ID543">
        <v>1.86421</v>
      </c>
      <c r="IE543">
        <v>1.8718</v>
      </c>
      <c r="IF543">
        <v>1.86265</v>
      </c>
      <c r="IG543">
        <v>1.86207</v>
      </c>
      <c r="IH543">
        <v>1.86854</v>
      </c>
      <c r="II543">
        <v>1.85867</v>
      </c>
      <c r="IJ543">
        <v>1.86508</v>
      </c>
      <c r="IK543">
        <v>5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6.003</v>
      </c>
      <c r="IY543">
        <v>0.3925</v>
      </c>
      <c r="IZ543">
        <v>3.97360106167472</v>
      </c>
      <c r="JA543">
        <v>0.00378919108122332</v>
      </c>
      <c r="JB543">
        <v>-1.39025892724049e-06</v>
      </c>
      <c r="JC543">
        <v>2.66215117939144e-10</v>
      </c>
      <c r="JD543">
        <v>0.0716792814121334</v>
      </c>
      <c r="JE543">
        <v>0.00926075309058177</v>
      </c>
      <c r="JF543">
        <v>8.50568971851429e-05</v>
      </c>
      <c r="JG543">
        <v>6.08600627940814e-06</v>
      </c>
      <c r="JH543">
        <v>1</v>
      </c>
      <c r="JI543">
        <v>1927</v>
      </c>
      <c r="JJ543">
        <v>1</v>
      </c>
      <c r="JK543">
        <v>28</v>
      </c>
      <c r="JL543">
        <v>29321030.9</v>
      </c>
      <c r="JM543">
        <v>29321030.9</v>
      </c>
      <c r="JN543">
        <v>1.62231</v>
      </c>
      <c r="JO543">
        <v>2.36816</v>
      </c>
      <c r="JP543">
        <v>1.4978</v>
      </c>
      <c r="JQ543">
        <v>2.32666</v>
      </c>
      <c r="JR543">
        <v>1.54419</v>
      </c>
      <c r="JS543">
        <v>2.34985</v>
      </c>
      <c r="JT543">
        <v>35.8477</v>
      </c>
      <c r="JU543">
        <v>24.1488</v>
      </c>
      <c r="JV543">
        <v>18</v>
      </c>
      <c r="JW543">
        <v>547.175</v>
      </c>
      <c r="JX543">
        <v>426.954</v>
      </c>
      <c r="JY543">
        <v>26.0749</v>
      </c>
      <c r="JZ543">
        <v>28.1672</v>
      </c>
      <c r="KA543">
        <v>29.9998</v>
      </c>
      <c r="KB543">
        <v>28.1315</v>
      </c>
      <c r="KC543">
        <v>28.1602</v>
      </c>
      <c r="KD543">
        <v>32.5471</v>
      </c>
      <c r="KE543">
        <v>29.6688</v>
      </c>
      <c r="KF543">
        <v>56.3082</v>
      </c>
      <c r="KG543">
        <v>26.0944</v>
      </c>
      <c r="KH543">
        <v>738.389</v>
      </c>
      <c r="KI543">
        <v>22.079</v>
      </c>
      <c r="KJ543">
        <v>92.696</v>
      </c>
      <c r="KK543">
        <v>98.7794</v>
      </c>
    </row>
    <row r="544" spans="1:297">
      <c r="A544">
        <v>528</v>
      </c>
      <c r="B544">
        <v>1759261857</v>
      </c>
      <c r="C544">
        <v>12016</v>
      </c>
      <c r="D544" t="s">
        <v>1503</v>
      </c>
      <c r="E544" t="s">
        <v>1504</v>
      </c>
      <c r="F544">
        <v>5</v>
      </c>
      <c r="G544" t="s">
        <v>1416</v>
      </c>
      <c r="H544" t="s">
        <v>436</v>
      </c>
      <c r="I544">
        <v>1759261848.84615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740.104738438517</v>
      </c>
      <c r="AK544">
        <v>721.441375757576</v>
      </c>
      <c r="AL544">
        <v>3.48773344320059</v>
      </c>
      <c r="AM544">
        <v>62.8361471586189</v>
      </c>
      <c r="AN544">
        <f>(AP544 - AO544 + DY544*1E3/(8.314*(EA544+273.15)) * AR544/DX544 * AQ544) * DX544/(100*DL544) * 1000/(1000 - AP544)</f>
        <v>0</v>
      </c>
      <c r="AO544">
        <v>22.0712909005559</v>
      </c>
      <c r="AP544">
        <v>22.8906557575758</v>
      </c>
      <c r="AQ544">
        <v>-1.06950052541766e-05</v>
      </c>
      <c r="AR544">
        <v>104.043839593422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2.7</v>
      </c>
      <c r="DM544">
        <v>0.5</v>
      </c>
      <c r="DN544" t="s">
        <v>438</v>
      </c>
      <c r="DO544">
        <v>2</v>
      </c>
      <c r="DP544" t="b">
        <v>1</v>
      </c>
      <c r="DQ544">
        <v>1759261848.84615</v>
      </c>
      <c r="DR544">
        <v>681.204923076923</v>
      </c>
      <c r="DS544">
        <v>707.604923076923</v>
      </c>
      <c r="DT544">
        <v>22.8980615384615</v>
      </c>
      <c r="DU544">
        <v>22.0752307692308</v>
      </c>
      <c r="DV544">
        <v>675.224846153846</v>
      </c>
      <c r="DW544">
        <v>22.5055</v>
      </c>
      <c r="DX544">
        <v>500.037</v>
      </c>
      <c r="DY544">
        <v>90.5076</v>
      </c>
      <c r="DZ544">
        <v>0.0282718230769231</v>
      </c>
      <c r="EA544">
        <v>29.5548769230769</v>
      </c>
      <c r="EB544">
        <v>29.9704538461539</v>
      </c>
      <c r="EC544">
        <v>999.9</v>
      </c>
      <c r="ED544">
        <v>0</v>
      </c>
      <c r="EE544">
        <v>0</v>
      </c>
      <c r="EF544">
        <v>10012.9738461538</v>
      </c>
      <c r="EG544">
        <v>0</v>
      </c>
      <c r="EH544">
        <v>11.0656461538462</v>
      </c>
      <c r="EI544">
        <v>-26.4002</v>
      </c>
      <c r="EJ544">
        <v>697.168615384615</v>
      </c>
      <c r="EK544">
        <v>723.578153846154</v>
      </c>
      <c r="EL544">
        <v>0.822821692307692</v>
      </c>
      <c r="EM544">
        <v>707.604923076923</v>
      </c>
      <c r="EN544">
        <v>22.0752307692308</v>
      </c>
      <c r="EO544">
        <v>2.07244846153846</v>
      </c>
      <c r="EP544">
        <v>1.99797615384615</v>
      </c>
      <c r="EQ544">
        <v>18.0089769230769</v>
      </c>
      <c r="ER544">
        <v>17.4283307692308</v>
      </c>
      <c r="ES544">
        <v>2000.01</v>
      </c>
      <c r="ET544">
        <v>0.979993153846154</v>
      </c>
      <c r="EU544">
        <v>0.0200071846153846</v>
      </c>
      <c r="EV544">
        <v>0</v>
      </c>
      <c r="EW544">
        <v>324.761307692308</v>
      </c>
      <c r="EX544">
        <v>5.00016</v>
      </c>
      <c r="EY544">
        <v>6826.53769230769</v>
      </c>
      <c r="EZ544">
        <v>18234.2461538462</v>
      </c>
      <c r="FA544">
        <v>48.75</v>
      </c>
      <c r="FB544">
        <v>49.1918461538462</v>
      </c>
      <c r="FC544">
        <v>49.1488461538462</v>
      </c>
      <c r="FD544">
        <v>48.875</v>
      </c>
      <c r="FE544">
        <v>50.5524615384615</v>
      </c>
      <c r="FF544">
        <v>1955.09923076923</v>
      </c>
      <c r="FG544">
        <v>39.91</v>
      </c>
      <c r="FH544">
        <v>0</v>
      </c>
      <c r="FI544">
        <v>1759261864.6</v>
      </c>
      <c r="FJ544">
        <v>0</v>
      </c>
      <c r="FK544">
        <v>324.68664</v>
      </c>
      <c r="FL544">
        <v>-2.16053845273097</v>
      </c>
      <c r="FM544">
        <v>-55.629230848971</v>
      </c>
      <c r="FN544">
        <v>6825.4912</v>
      </c>
      <c r="FO544">
        <v>15</v>
      </c>
      <c r="FP544">
        <v>0</v>
      </c>
      <c r="FQ544" t="s">
        <v>439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-26.5698</v>
      </c>
      <c r="GD544">
        <v>0.981058646616504</v>
      </c>
      <c r="GE544">
        <v>0.660338870580855</v>
      </c>
      <c r="GF544">
        <v>0</v>
      </c>
      <c r="GG544">
        <v>324.868705882353</v>
      </c>
      <c r="GH544">
        <v>-2.98747134106349</v>
      </c>
      <c r="GI544">
        <v>0.353625219473595</v>
      </c>
      <c r="GJ544">
        <v>-1</v>
      </c>
      <c r="GK544">
        <v>0.82255725</v>
      </c>
      <c r="GL544">
        <v>0.00108545864661609</v>
      </c>
      <c r="GM544">
        <v>0.000854896887057148</v>
      </c>
      <c r="GN544">
        <v>1</v>
      </c>
      <c r="GO544">
        <v>1</v>
      </c>
      <c r="GP544">
        <v>2</v>
      </c>
      <c r="GQ544" t="s">
        <v>440</v>
      </c>
      <c r="GR544">
        <v>3.12548</v>
      </c>
      <c r="GS544">
        <v>2.65344</v>
      </c>
      <c r="GT544">
        <v>0.13043</v>
      </c>
      <c r="GU544">
        <v>0.134309</v>
      </c>
      <c r="GV544">
        <v>0.0980788</v>
      </c>
      <c r="GW544">
        <v>0.0962095</v>
      </c>
      <c r="GX544">
        <v>22308.2</v>
      </c>
      <c r="GY544">
        <v>21130.7</v>
      </c>
      <c r="GZ544">
        <v>22942.1</v>
      </c>
      <c r="HA544">
        <v>23766.9</v>
      </c>
      <c r="HB544">
        <v>35265.2</v>
      </c>
      <c r="HC544">
        <v>35559.7</v>
      </c>
      <c r="HD544">
        <v>41357.9</v>
      </c>
      <c r="HE544">
        <v>42384.3</v>
      </c>
      <c r="HF544">
        <v>1.9041</v>
      </c>
      <c r="HG544">
        <v>1.80485</v>
      </c>
      <c r="HH544">
        <v>0.172295</v>
      </c>
      <c r="HI544">
        <v>0</v>
      </c>
      <c r="HJ544">
        <v>27.1712</v>
      </c>
      <c r="HK544">
        <v>999.9</v>
      </c>
      <c r="HL544">
        <v>55.726</v>
      </c>
      <c r="HM544">
        <v>30.101</v>
      </c>
      <c r="HN544">
        <v>26.3835</v>
      </c>
      <c r="HO544">
        <v>53.4296</v>
      </c>
      <c r="HP544">
        <v>42.492</v>
      </c>
      <c r="HQ544">
        <v>1</v>
      </c>
      <c r="HR544">
        <v>0.0449873</v>
      </c>
      <c r="HS544">
        <v>0.326468</v>
      </c>
      <c r="HT544">
        <v>20.2172</v>
      </c>
      <c r="HU544">
        <v>5.23271</v>
      </c>
      <c r="HV544">
        <v>11.992</v>
      </c>
      <c r="HW544">
        <v>4.95535</v>
      </c>
      <c r="HX544">
        <v>3.30398</v>
      </c>
      <c r="HY544">
        <v>53.2</v>
      </c>
      <c r="HZ544">
        <v>9999</v>
      </c>
      <c r="IA544">
        <v>9999</v>
      </c>
      <c r="IB544">
        <v>9999</v>
      </c>
      <c r="IC544">
        <v>1.86851</v>
      </c>
      <c r="ID544">
        <v>1.86421</v>
      </c>
      <c r="IE544">
        <v>1.8718</v>
      </c>
      <c r="IF544">
        <v>1.86264</v>
      </c>
      <c r="IG544">
        <v>1.86206</v>
      </c>
      <c r="IH544">
        <v>1.86854</v>
      </c>
      <c r="II544">
        <v>1.85868</v>
      </c>
      <c r="IJ544">
        <v>1.86508</v>
      </c>
      <c r="IK544">
        <v>5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6.041</v>
      </c>
      <c r="IY544">
        <v>0.3923</v>
      </c>
      <c r="IZ544">
        <v>3.97360106167472</v>
      </c>
      <c r="JA544">
        <v>0.00378919108122332</v>
      </c>
      <c r="JB544">
        <v>-1.39025892724049e-06</v>
      </c>
      <c r="JC544">
        <v>2.66215117939144e-10</v>
      </c>
      <c r="JD544">
        <v>0.0716792814121334</v>
      </c>
      <c r="JE544">
        <v>0.00926075309058177</v>
      </c>
      <c r="JF544">
        <v>8.50568971851429e-05</v>
      </c>
      <c r="JG544">
        <v>6.08600627940814e-06</v>
      </c>
      <c r="JH544">
        <v>1</v>
      </c>
      <c r="JI544">
        <v>1927</v>
      </c>
      <c r="JJ544">
        <v>1</v>
      </c>
      <c r="JK544">
        <v>28</v>
      </c>
      <c r="JL544">
        <v>29321030.9</v>
      </c>
      <c r="JM544">
        <v>29321030.9</v>
      </c>
      <c r="JN544">
        <v>1.64795</v>
      </c>
      <c r="JO544">
        <v>2.38037</v>
      </c>
      <c r="JP544">
        <v>1.49902</v>
      </c>
      <c r="JQ544">
        <v>2.32666</v>
      </c>
      <c r="JR544">
        <v>1.54419</v>
      </c>
      <c r="JS544">
        <v>2.28638</v>
      </c>
      <c r="JT544">
        <v>35.8711</v>
      </c>
      <c r="JU544">
        <v>24.1313</v>
      </c>
      <c r="JV544">
        <v>18</v>
      </c>
      <c r="JW544">
        <v>547.156</v>
      </c>
      <c r="JX544">
        <v>426.923</v>
      </c>
      <c r="JY544">
        <v>26.1017</v>
      </c>
      <c r="JZ544">
        <v>28.163</v>
      </c>
      <c r="KA544">
        <v>29.9998</v>
      </c>
      <c r="KB544">
        <v>28.1274</v>
      </c>
      <c r="KC544">
        <v>28.1559</v>
      </c>
      <c r="KD544">
        <v>33.1461</v>
      </c>
      <c r="KE544">
        <v>29.6688</v>
      </c>
      <c r="KF544">
        <v>56.3082</v>
      </c>
      <c r="KG544">
        <v>26.1085</v>
      </c>
      <c r="KH544">
        <v>758.607</v>
      </c>
      <c r="KI544">
        <v>22.0824</v>
      </c>
      <c r="KJ544">
        <v>92.6962</v>
      </c>
      <c r="KK544">
        <v>98.7786</v>
      </c>
    </row>
    <row r="545" spans="1:297">
      <c r="A545">
        <v>529</v>
      </c>
      <c r="B545">
        <v>1759261862</v>
      </c>
      <c r="C545">
        <v>12021</v>
      </c>
      <c r="D545" t="s">
        <v>1505</v>
      </c>
      <c r="E545" t="s">
        <v>1506</v>
      </c>
      <c r="F545">
        <v>5</v>
      </c>
      <c r="G545" t="s">
        <v>1416</v>
      </c>
      <c r="H545" t="s">
        <v>436</v>
      </c>
      <c r="I545">
        <v>1759261853.84615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756.09726477822</v>
      </c>
      <c r="AK545">
        <v>737.968193939394</v>
      </c>
      <c r="AL545">
        <v>3.29854175971133</v>
      </c>
      <c r="AM545">
        <v>62.8361471586189</v>
      </c>
      <c r="AN545">
        <f>(AP545 - AO545 + DY545*1E3/(8.314*(EA545+273.15)) * AR545/DX545 * AQ545) * DX545/(100*DL545) * 1000/(1000 - AP545)</f>
        <v>0</v>
      </c>
      <c r="AO545">
        <v>22.0662229343479</v>
      </c>
      <c r="AP545">
        <v>22.884216969697</v>
      </c>
      <c r="AQ545">
        <v>-1.14292254064011e-05</v>
      </c>
      <c r="AR545">
        <v>104.043839593422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2.7</v>
      </c>
      <c r="DM545">
        <v>0.5</v>
      </c>
      <c r="DN545" t="s">
        <v>438</v>
      </c>
      <c r="DO545">
        <v>2</v>
      </c>
      <c r="DP545" t="b">
        <v>1</v>
      </c>
      <c r="DQ545">
        <v>1759261853.84615</v>
      </c>
      <c r="DR545">
        <v>697.605307692308</v>
      </c>
      <c r="DS545">
        <v>723.922384615385</v>
      </c>
      <c r="DT545">
        <v>22.8928384615385</v>
      </c>
      <c r="DU545">
        <v>22.0708461538461</v>
      </c>
      <c r="DV545">
        <v>691.588153846154</v>
      </c>
      <c r="DW545">
        <v>22.5003846153846</v>
      </c>
      <c r="DX545">
        <v>500.034692307692</v>
      </c>
      <c r="DY545">
        <v>90.5080307692308</v>
      </c>
      <c r="DZ545">
        <v>0.0281309076923077</v>
      </c>
      <c r="EA545">
        <v>29.5591076923077</v>
      </c>
      <c r="EB545">
        <v>29.9737846153846</v>
      </c>
      <c r="EC545">
        <v>999.9</v>
      </c>
      <c r="ED545">
        <v>0</v>
      </c>
      <c r="EE545">
        <v>0</v>
      </c>
      <c r="EF545">
        <v>10003.1715384615</v>
      </c>
      <c r="EG545">
        <v>0</v>
      </c>
      <c r="EH545">
        <v>11.0727</v>
      </c>
      <c r="EI545">
        <v>-26.3173</v>
      </c>
      <c r="EJ545">
        <v>713.949461538461</v>
      </c>
      <c r="EK545">
        <v>740.260538461539</v>
      </c>
      <c r="EL545">
        <v>0.821978846153846</v>
      </c>
      <c r="EM545">
        <v>723.922384615385</v>
      </c>
      <c r="EN545">
        <v>22.0708461538461</v>
      </c>
      <c r="EO545">
        <v>2.07198538461538</v>
      </c>
      <c r="EP545">
        <v>1.99758923076923</v>
      </c>
      <c r="EQ545">
        <v>18.0054076923077</v>
      </c>
      <c r="ER545">
        <v>17.4252615384615</v>
      </c>
      <c r="ES545">
        <v>1999.99153846154</v>
      </c>
      <c r="ET545">
        <v>0.979993</v>
      </c>
      <c r="EU545">
        <v>0.0200074</v>
      </c>
      <c r="EV545">
        <v>0</v>
      </c>
      <c r="EW545">
        <v>324.495615384615</v>
      </c>
      <c r="EX545">
        <v>5.00016</v>
      </c>
      <c r="EY545">
        <v>6821.90230769231</v>
      </c>
      <c r="EZ545">
        <v>18234.0769230769</v>
      </c>
      <c r="FA545">
        <v>48.75</v>
      </c>
      <c r="FB545">
        <v>49.1918461538462</v>
      </c>
      <c r="FC545">
        <v>49.1393076923077</v>
      </c>
      <c r="FD545">
        <v>48.875</v>
      </c>
      <c r="FE545">
        <v>50.5524615384615</v>
      </c>
      <c r="FF545">
        <v>1955.08153846154</v>
      </c>
      <c r="FG545">
        <v>39.91</v>
      </c>
      <c r="FH545">
        <v>0</v>
      </c>
      <c r="FI545">
        <v>1759261869.4</v>
      </c>
      <c r="FJ545">
        <v>0</v>
      </c>
      <c r="FK545">
        <v>324.43432</v>
      </c>
      <c r="FL545">
        <v>-2.73823076167409</v>
      </c>
      <c r="FM545">
        <v>-55.5553845221097</v>
      </c>
      <c r="FN545">
        <v>6821.0456</v>
      </c>
      <c r="FO545">
        <v>15</v>
      </c>
      <c r="FP545">
        <v>0</v>
      </c>
      <c r="FQ545" t="s">
        <v>439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-26.3534714285714</v>
      </c>
      <c r="GD545">
        <v>-0.449649350649363</v>
      </c>
      <c r="GE545">
        <v>0.609182087988912</v>
      </c>
      <c r="GF545">
        <v>1</v>
      </c>
      <c r="GG545">
        <v>324.634764705882</v>
      </c>
      <c r="GH545">
        <v>-2.89048127761017</v>
      </c>
      <c r="GI545">
        <v>0.344192666533587</v>
      </c>
      <c r="GJ545">
        <v>-1</v>
      </c>
      <c r="GK545">
        <v>0.822248619047619</v>
      </c>
      <c r="GL545">
        <v>-0.0102261818181816</v>
      </c>
      <c r="GM545">
        <v>0.00128759001446557</v>
      </c>
      <c r="GN545">
        <v>1</v>
      </c>
      <c r="GO545">
        <v>2</v>
      </c>
      <c r="GP545">
        <v>2</v>
      </c>
      <c r="GQ545" t="s">
        <v>642</v>
      </c>
      <c r="GR545">
        <v>3.12555</v>
      </c>
      <c r="GS545">
        <v>2.65396</v>
      </c>
      <c r="GT545">
        <v>0.13249</v>
      </c>
      <c r="GU545">
        <v>0.136451</v>
      </c>
      <c r="GV545">
        <v>0.0980593</v>
      </c>
      <c r="GW545">
        <v>0.0962012</v>
      </c>
      <c r="GX545">
        <v>22255.8</v>
      </c>
      <c r="GY545">
        <v>21078.7</v>
      </c>
      <c r="GZ545">
        <v>22942.5</v>
      </c>
      <c r="HA545">
        <v>23767.2</v>
      </c>
      <c r="HB545">
        <v>35266.7</v>
      </c>
      <c r="HC545">
        <v>35560.5</v>
      </c>
      <c r="HD545">
        <v>41358.5</v>
      </c>
      <c r="HE545">
        <v>42384.7</v>
      </c>
      <c r="HF545">
        <v>1.9045</v>
      </c>
      <c r="HG545">
        <v>1.80475</v>
      </c>
      <c r="HH545">
        <v>0.172399</v>
      </c>
      <c r="HI545">
        <v>0</v>
      </c>
      <c r="HJ545">
        <v>27.1696</v>
      </c>
      <c r="HK545">
        <v>999.9</v>
      </c>
      <c r="HL545">
        <v>55.726</v>
      </c>
      <c r="HM545">
        <v>30.091</v>
      </c>
      <c r="HN545">
        <v>26.3691</v>
      </c>
      <c r="HO545">
        <v>53.7696</v>
      </c>
      <c r="HP545">
        <v>42.524</v>
      </c>
      <c r="HQ545">
        <v>1</v>
      </c>
      <c r="HR545">
        <v>0.0448806</v>
      </c>
      <c r="HS545">
        <v>0.328622</v>
      </c>
      <c r="HT545">
        <v>20.2173</v>
      </c>
      <c r="HU545">
        <v>5.23361</v>
      </c>
      <c r="HV545">
        <v>11.992</v>
      </c>
      <c r="HW545">
        <v>4.9557</v>
      </c>
      <c r="HX545">
        <v>3.30395</v>
      </c>
      <c r="HY545">
        <v>53.2</v>
      </c>
      <c r="HZ545">
        <v>9999</v>
      </c>
      <c r="IA545">
        <v>9999</v>
      </c>
      <c r="IB545">
        <v>9999</v>
      </c>
      <c r="IC545">
        <v>1.86853</v>
      </c>
      <c r="ID545">
        <v>1.86418</v>
      </c>
      <c r="IE545">
        <v>1.8718</v>
      </c>
      <c r="IF545">
        <v>1.86266</v>
      </c>
      <c r="IG545">
        <v>1.86205</v>
      </c>
      <c r="IH545">
        <v>1.86853</v>
      </c>
      <c r="II545">
        <v>1.85867</v>
      </c>
      <c r="IJ545">
        <v>1.86508</v>
      </c>
      <c r="IK545">
        <v>5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6.077</v>
      </c>
      <c r="IY545">
        <v>0.3922</v>
      </c>
      <c r="IZ545">
        <v>3.97360106167472</v>
      </c>
      <c r="JA545">
        <v>0.00378919108122332</v>
      </c>
      <c r="JB545">
        <v>-1.39025892724049e-06</v>
      </c>
      <c r="JC545">
        <v>2.66215117939144e-10</v>
      </c>
      <c r="JD545">
        <v>0.0716792814121334</v>
      </c>
      <c r="JE545">
        <v>0.00926075309058177</v>
      </c>
      <c r="JF545">
        <v>8.50568971851429e-05</v>
      </c>
      <c r="JG545">
        <v>6.08600627940814e-06</v>
      </c>
      <c r="JH545">
        <v>1</v>
      </c>
      <c r="JI545">
        <v>1927</v>
      </c>
      <c r="JJ545">
        <v>1</v>
      </c>
      <c r="JK545">
        <v>28</v>
      </c>
      <c r="JL545">
        <v>29321031</v>
      </c>
      <c r="JM545">
        <v>29321031</v>
      </c>
      <c r="JN545">
        <v>1.68213</v>
      </c>
      <c r="JO545">
        <v>2.36694</v>
      </c>
      <c r="JP545">
        <v>1.4978</v>
      </c>
      <c r="JQ545">
        <v>2.32666</v>
      </c>
      <c r="JR545">
        <v>1.54419</v>
      </c>
      <c r="JS545">
        <v>2.34131</v>
      </c>
      <c r="JT545">
        <v>35.8711</v>
      </c>
      <c r="JU545">
        <v>24.14</v>
      </c>
      <c r="JV545">
        <v>18</v>
      </c>
      <c r="JW545">
        <v>547.385</v>
      </c>
      <c r="JX545">
        <v>426.835</v>
      </c>
      <c r="JY545">
        <v>26.1163</v>
      </c>
      <c r="JZ545">
        <v>28.1585</v>
      </c>
      <c r="KA545">
        <v>29.9997</v>
      </c>
      <c r="KB545">
        <v>28.1236</v>
      </c>
      <c r="KC545">
        <v>28.1518</v>
      </c>
      <c r="KD545">
        <v>33.7488</v>
      </c>
      <c r="KE545">
        <v>29.6688</v>
      </c>
      <c r="KF545">
        <v>56.3082</v>
      </c>
      <c r="KG545">
        <v>26.1241</v>
      </c>
      <c r="KH545">
        <v>772.143</v>
      </c>
      <c r="KI545">
        <v>22.0918</v>
      </c>
      <c r="KJ545">
        <v>92.6977</v>
      </c>
      <c r="KK545">
        <v>98.7796</v>
      </c>
    </row>
    <row r="546" spans="1:297">
      <c r="A546">
        <v>530</v>
      </c>
      <c r="B546">
        <v>1759261867</v>
      </c>
      <c r="C546">
        <v>12026</v>
      </c>
      <c r="D546" t="s">
        <v>1507</v>
      </c>
      <c r="E546" t="s">
        <v>1508</v>
      </c>
      <c r="F546">
        <v>5</v>
      </c>
      <c r="G546" t="s">
        <v>1416</v>
      </c>
      <c r="H546" t="s">
        <v>436</v>
      </c>
      <c r="I546">
        <v>1759261858.84615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774.212400866008</v>
      </c>
      <c r="AK546">
        <v>755.486866666666</v>
      </c>
      <c r="AL546">
        <v>3.53318118265338</v>
      </c>
      <c r="AM546">
        <v>62.8361471586189</v>
      </c>
      <c r="AN546">
        <f>(AP546 - AO546 + DY546*1E3/(8.314*(EA546+273.15)) * AR546/DX546 * AQ546) * DX546/(100*DL546) * 1000/(1000 - AP546)</f>
        <v>0</v>
      </c>
      <c r="AO546">
        <v>22.0639181673219</v>
      </c>
      <c r="AP546">
        <v>22.8718224242424</v>
      </c>
      <c r="AQ546">
        <v>-2.03526174479802e-05</v>
      </c>
      <c r="AR546">
        <v>104.043839593422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2.7</v>
      </c>
      <c r="DM546">
        <v>0.5</v>
      </c>
      <c r="DN546" t="s">
        <v>438</v>
      </c>
      <c r="DO546">
        <v>2</v>
      </c>
      <c r="DP546" t="b">
        <v>1</v>
      </c>
      <c r="DQ546">
        <v>1759261858.84615</v>
      </c>
      <c r="DR546">
        <v>714.176307692308</v>
      </c>
      <c r="DS546">
        <v>741.004</v>
      </c>
      <c r="DT546">
        <v>22.8856230769231</v>
      </c>
      <c r="DU546">
        <v>22.0670615384615</v>
      </c>
      <c r="DV546">
        <v>708.122230769231</v>
      </c>
      <c r="DW546">
        <v>22.4933307692308</v>
      </c>
      <c r="DX546">
        <v>500.028230769231</v>
      </c>
      <c r="DY546">
        <v>90.5082461538461</v>
      </c>
      <c r="DZ546">
        <v>0.0282787538461539</v>
      </c>
      <c r="EA546">
        <v>29.5645923076923</v>
      </c>
      <c r="EB546">
        <v>29.9816769230769</v>
      </c>
      <c r="EC546">
        <v>999.9</v>
      </c>
      <c r="ED546">
        <v>0</v>
      </c>
      <c r="EE546">
        <v>0</v>
      </c>
      <c r="EF546">
        <v>9993.06846153846</v>
      </c>
      <c r="EG546">
        <v>0</v>
      </c>
      <c r="EH546">
        <v>11.0714153846154</v>
      </c>
      <c r="EI546">
        <v>-26.8278615384615</v>
      </c>
      <c r="EJ546">
        <v>730.903230769231</v>
      </c>
      <c r="EK546">
        <v>757.724615384616</v>
      </c>
      <c r="EL546">
        <v>0.818549923076923</v>
      </c>
      <c r="EM546">
        <v>741.004</v>
      </c>
      <c r="EN546">
        <v>22.0670615384615</v>
      </c>
      <c r="EO546">
        <v>2.07133615384615</v>
      </c>
      <c r="EP546">
        <v>1.99725076923077</v>
      </c>
      <c r="EQ546">
        <v>18.0004307692308</v>
      </c>
      <c r="ER546">
        <v>17.4225692307692</v>
      </c>
      <c r="ES546">
        <v>1999.99769230769</v>
      </c>
      <c r="ET546">
        <v>0.979993</v>
      </c>
      <c r="EU546">
        <v>0.0200074</v>
      </c>
      <c r="EV546">
        <v>0</v>
      </c>
      <c r="EW546">
        <v>324.253461538461</v>
      </c>
      <c r="EX546">
        <v>5.00016</v>
      </c>
      <c r="EY546">
        <v>6817.31538461538</v>
      </c>
      <c r="EZ546">
        <v>18234.1230769231</v>
      </c>
      <c r="FA546">
        <v>48.75</v>
      </c>
      <c r="FB546">
        <v>49.1918461538462</v>
      </c>
      <c r="FC546">
        <v>49.1393076923077</v>
      </c>
      <c r="FD546">
        <v>48.875</v>
      </c>
      <c r="FE546">
        <v>50.5572307692308</v>
      </c>
      <c r="FF546">
        <v>1955.08769230769</v>
      </c>
      <c r="FG546">
        <v>39.91</v>
      </c>
      <c r="FH546">
        <v>0</v>
      </c>
      <c r="FI546">
        <v>1759261874.2</v>
      </c>
      <c r="FJ546">
        <v>0</v>
      </c>
      <c r="FK546">
        <v>324.21324</v>
      </c>
      <c r="FL546">
        <v>-3.08961538522603</v>
      </c>
      <c r="FM546">
        <v>-55.2915384567702</v>
      </c>
      <c r="FN546">
        <v>6816.6508</v>
      </c>
      <c r="FO546">
        <v>15</v>
      </c>
      <c r="FP546">
        <v>0</v>
      </c>
      <c r="FQ546" t="s">
        <v>439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-26.611745</v>
      </c>
      <c r="GD546">
        <v>-4.32995639097746</v>
      </c>
      <c r="GE546">
        <v>0.716082712732963</v>
      </c>
      <c r="GF546">
        <v>0</v>
      </c>
      <c r="GG546">
        <v>324.377147058824</v>
      </c>
      <c r="GH546">
        <v>-3.0629335365975</v>
      </c>
      <c r="GI546">
        <v>0.355582135159079</v>
      </c>
      <c r="GJ546">
        <v>-1</v>
      </c>
      <c r="GK546">
        <v>0.81957615</v>
      </c>
      <c r="GL546">
        <v>-0.0382102105263156</v>
      </c>
      <c r="GM546">
        <v>0.00424410895565841</v>
      </c>
      <c r="GN546">
        <v>1</v>
      </c>
      <c r="GO546">
        <v>1</v>
      </c>
      <c r="GP546">
        <v>2</v>
      </c>
      <c r="GQ546" t="s">
        <v>440</v>
      </c>
      <c r="GR546">
        <v>3.12577</v>
      </c>
      <c r="GS546">
        <v>2.65347</v>
      </c>
      <c r="GT546">
        <v>0.134635</v>
      </c>
      <c r="GU546">
        <v>0.138472</v>
      </c>
      <c r="GV546">
        <v>0.0980313</v>
      </c>
      <c r="GW546">
        <v>0.0961864</v>
      </c>
      <c r="GX546">
        <v>22200.8</v>
      </c>
      <c r="GY546">
        <v>21029.8</v>
      </c>
      <c r="GZ546">
        <v>22942.6</v>
      </c>
      <c r="HA546">
        <v>23767.6</v>
      </c>
      <c r="HB546">
        <v>35268.1</v>
      </c>
      <c r="HC546">
        <v>35561.8</v>
      </c>
      <c r="HD546">
        <v>41358.6</v>
      </c>
      <c r="HE546">
        <v>42385.4</v>
      </c>
      <c r="HF546">
        <v>1.90478</v>
      </c>
      <c r="HG546">
        <v>1.80488</v>
      </c>
      <c r="HH546">
        <v>0.173025</v>
      </c>
      <c r="HI546">
        <v>0</v>
      </c>
      <c r="HJ546">
        <v>27.1703</v>
      </c>
      <c r="HK546">
        <v>999.9</v>
      </c>
      <c r="HL546">
        <v>55.701</v>
      </c>
      <c r="HM546">
        <v>30.101</v>
      </c>
      <c r="HN546">
        <v>26.3755</v>
      </c>
      <c r="HO546">
        <v>53.6896</v>
      </c>
      <c r="HP546">
        <v>42.3077</v>
      </c>
      <c r="HQ546">
        <v>1</v>
      </c>
      <c r="HR546">
        <v>0.0444766</v>
      </c>
      <c r="HS546">
        <v>0.343551</v>
      </c>
      <c r="HT546">
        <v>20.2172</v>
      </c>
      <c r="HU546">
        <v>5.23286</v>
      </c>
      <c r="HV546">
        <v>11.992</v>
      </c>
      <c r="HW546">
        <v>4.95575</v>
      </c>
      <c r="HX546">
        <v>3.30395</v>
      </c>
      <c r="HY546">
        <v>53.2</v>
      </c>
      <c r="HZ546">
        <v>9999</v>
      </c>
      <c r="IA546">
        <v>9999</v>
      </c>
      <c r="IB546">
        <v>9999</v>
      </c>
      <c r="IC546">
        <v>1.86854</v>
      </c>
      <c r="ID546">
        <v>1.86418</v>
      </c>
      <c r="IE546">
        <v>1.8718</v>
      </c>
      <c r="IF546">
        <v>1.86265</v>
      </c>
      <c r="IG546">
        <v>1.86208</v>
      </c>
      <c r="IH546">
        <v>1.86849</v>
      </c>
      <c r="II546">
        <v>1.85869</v>
      </c>
      <c r="IJ546">
        <v>1.86507</v>
      </c>
      <c r="IK546">
        <v>5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6.114</v>
      </c>
      <c r="IY546">
        <v>0.392</v>
      </c>
      <c r="IZ546">
        <v>3.97360106167472</v>
      </c>
      <c r="JA546">
        <v>0.00378919108122332</v>
      </c>
      <c r="JB546">
        <v>-1.39025892724049e-06</v>
      </c>
      <c r="JC546">
        <v>2.66215117939144e-10</v>
      </c>
      <c r="JD546">
        <v>0.0716792814121334</v>
      </c>
      <c r="JE546">
        <v>0.00926075309058177</v>
      </c>
      <c r="JF546">
        <v>8.50568971851429e-05</v>
      </c>
      <c r="JG546">
        <v>6.08600627940814e-06</v>
      </c>
      <c r="JH546">
        <v>1</v>
      </c>
      <c r="JI546">
        <v>1927</v>
      </c>
      <c r="JJ546">
        <v>1</v>
      </c>
      <c r="JK546">
        <v>28</v>
      </c>
      <c r="JL546">
        <v>29321031.1</v>
      </c>
      <c r="JM546">
        <v>29321031.1</v>
      </c>
      <c r="JN546">
        <v>1.70776</v>
      </c>
      <c r="JO546">
        <v>2.35718</v>
      </c>
      <c r="JP546">
        <v>1.4978</v>
      </c>
      <c r="JQ546">
        <v>2.32666</v>
      </c>
      <c r="JR546">
        <v>1.54419</v>
      </c>
      <c r="JS546">
        <v>2.33643</v>
      </c>
      <c r="JT546">
        <v>35.8711</v>
      </c>
      <c r="JU546">
        <v>24.1488</v>
      </c>
      <c r="JV546">
        <v>18</v>
      </c>
      <c r="JW546">
        <v>547.528</v>
      </c>
      <c r="JX546">
        <v>426.873</v>
      </c>
      <c r="JY546">
        <v>26.1312</v>
      </c>
      <c r="JZ546">
        <v>28.1543</v>
      </c>
      <c r="KA546">
        <v>29.9999</v>
      </c>
      <c r="KB546">
        <v>28.1194</v>
      </c>
      <c r="KC546">
        <v>28.1471</v>
      </c>
      <c r="KD546">
        <v>34.3424</v>
      </c>
      <c r="KE546">
        <v>29.6688</v>
      </c>
      <c r="KF546">
        <v>56.3082</v>
      </c>
      <c r="KG546">
        <v>26.1347</v>
      </c>
      <c r="KH546">
        <v>792.333</v>
      </c>
      <c r="KI546">
        <v>22.0975</v>
      </c>
      <c r="KJ546">
        <v>92.6979</v>
      </c>
      <c r="KK546">
        <v>98.7812</v>
      </c>
    </row>
    <row r="547" spans="1:297">
      <c r="A547">
        <v>531</v>
      </c>
      <c r="B547">
        <v>1759261872</v>
      </c>
      <c r="C547">
        <v>12031</v>
      </c>
      <c r="D547" t="s">
        <v>1509</v>
      </c>
      <c r="E547" t="s">
        <v>1510</v>
      </c>
      <c r="F547">
        <v>5</v>
      </c>
      <c r="G547" t="s">
        <v>1416</v>
      </c>
      <c r="H547" t="s">
        <v>436</v>
      </c>
      <c r="I547">
        <v>1759261863.84615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790.755485454863</v>
      </c>
      <c r="AK547">
        <v>772.426078787879</v>
      </c>
      <c r="AL547">
        <v>3.38224934588708</v>
      </c>
      <c r="AM547">
        <v>62.8361471586189</v>
      </c>
      <c r="AN547">
        <f>(AP547 - AO547 + DY547*1E3/(8.314*(EA547+273.15)) * AR547/DX547 * AQ547) * DX547/(100*DL547) * 1000/(1000 - AP547)</f>
        <v>0</v>
      </c>
      <c r="AO547">
        <v>22.0599204135815</v>
      </c>
      <c r="AP547">
        <v>22.8648187878788</v>
      </c>
      <c r="AQ547">
        <v>-1.5498377664801e-05</v>
      </c>
      <c r="AR547">
        <v>104.043839593422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2.7</v>
      </c>
      <c r="DM547">
        <v>0.5</v>
      </c>
      <c r="DN547" t="s">
        <v>438</v>
      </c>
      <c r="DO547">
        <v>2</v>
      </c>
      <c r="DP547" t="b">
        <v>1</v>
      </c>
      <c r="DQ547">
        <v>1759261863.84615</v>
      </c>
      <c r="DR547">
        <v>730.861692307692</v>
      </c>
      <c r="DS547">
        <v>757.531538461539</v>
      </c>
      <c r="DT547">
        <v>22.8774923076923</v>
      </c>
      <c r="DU547">
        <v>22.0633846153846</v>
      </c>
      <c r="DV547">
        <v>724.770923076923</v>
      </c>
      <c r="DW547">
        <v>22.4853692307692</v>
      </c>
      <c r="DX547">
        <v>499.981692307692</v>
      </c>
      <c r="DY547">
        <v>90.5081615384615</v>
      </c>
      <c r="DZ547">
        <v>0.0282780692307692</v>
      </c>
      <c r="EA547">
        <v>29.5692307692308</v>
      </c>
      <c r="EB547">
        <v>29.9835769230769</v>
      </c>
      <c r="EC547">
        <v>999.9</v>
      </c>
      <c r="ED547">
        <v>0</v>
      </c>
      <c r="EE547">
        <v>0</v>
      </c>
      <c r="EF547">
        <v>9982.64076923077</v>
      </c>
      <c r="EG547">
        <v>0</v>
      </c>
      <c r="EH547">
        <v>11.0551615384615</v>
      </c>
      <c r="EI547">
        <v>-26.6699769230769</v>
      </c>
      <c r="EJ547">
        <v>747.973153846154</v>
      </c>
      <c r="EK547">
        <v>774.622153846154</v>
      </c>
      <c r="EL547">
        <v>0.814080923076923</v>
      </c>
      <c r="EM547">
        <v>757.531538461539</v>
      </c>
      <c r="EN547">
        <v>22.0633846153846</v>
      </c>
      <c r="EO547">
        <v>2.07059769230769</v>
      </c>
      <c r="EP547">
        <v>1.99691692307692</v>
      </c>
      <c r="EQ547">
        <v>17.9947692307692</v>
      </c>
      <c r="ER547">
        <v>17.4199230769231</v>
      </c>
      <c r="ES547">
        <v>2000.00230769231</v>
      </c>
      <c r="ET547">
        <v>0.979993</v>
      </c>
      <c r="EU547">
        <v>0.0200074</v>
      </c>
      <c r="EV547">
        <v>0</v>
      </c>
      <c r="EW547">
        <v>324.088769230769</v>
      </c>
      <c r="EX547">
        <v>5.00016</v>
      </c>
      <c r="EY547">
        <v>6812.71923076923</v>
      </c>
      <c r="EZ547">
        <v>18234.1615384615</v>
      </c>
      <c r="FA547">
        <v>48.75</v>
      </c>
      <c r="FB547">
        <v>49.1918461538462</v>
      </c>
      <c r="FC547">
        <v>49.1440769230769</v>
      </c>
      <c r="FD547">
        <v>48.875</v>
      </c>
      <c r="FE547">
        <v>50.5524615384615</v>
      </c>
      <c r="FF547">
        <v>1955.09230769231</v>
      </c>
      <c r="FG547">
        <v>39.91</v>
      </c>
      <c r="FH547">
        <v>0</v>
      </c>
      <c r="FI547">
        <v>1759261879.6</v>
      </c>
      <c r="FJ547">
        <v>0</v>
      </c>
      <c r="FK547">
        <v>324.023653846154</v>
      </c>
      <c r="FL547">
        <v>-1.78150427857829</v>
      </c>
      <c r="FM547">
        <v>-54.3822222193007</v>
      </c>
      <c r="FN547">
        <v>6811.95384615385</v>
      </c>
      <c r="FO547">
        <v>15</v>
      </c>
      <c r="FP547">
        <v>0</v>
      </c>
      <c r="FQ547" t="s">
        <v>439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-26.7726857142857</v>
      </c>
      <c r="GD547">
        <v>0.268114285714227</v>
      </c>
      <c r="GE547">
        <v>0.528341150868149</v>
      </c>
      <c r="GF547">
        <v>1</v>
      </c>
      <c r="GG547">
        <v>324.182941176471</v>
      </c>
      <c r="GH547">
        <v>-2.32216959289696</v>
      </c>
      <c r="GI547">
        <v>0.291897941590029</v>
      </c>
      <c r="GJ547">
        <v>-1</v>
      </c>
      <c r="GK547">
        <v>0.816394428571429</v>
      </c>
      <c r="GL547">
        <v>-0.05473496103896</v>
      </c>
      <c r="GM547">
        <v>0.0058293285864418</v>
      </c>
      <c r="GN547">
        <v>1</v>
      </c>
      <c r="GO547">
        <v>2</v>
      </c>
      <c r="GP547">
        <v>2</v>
      </c>
      <c r="GQ547" t="s">
        <v>642</v>
      </c>
      <c r="GR547">
        <v>3.1254</v>
      </c>
      <c r="GS547">
        <v>2.65393</v>
      </c>
      <c r="GT547">
        <v>0.136696</v>
      </c>
      <c r="GU547">
        <v>0.140578</v>
      </c>
      <c r="GV547">
        <v>0.097999</v>
      </c>
      <c r="GW547">
        <v>0.0961839</v>
      </c>
      <c r="GX547">
        <v>22148.5</v>
      </c>
      <c r="GY547">
        <v>20978.3</v>
      </c>
      <c r="GZ547">
        <v>22943.1</v>
      </c>
      <c r="HA547">
        <v>23767.5</v>
      </c>
      <c r="HB547">
        <v>35270.1</v>
      </c>
      <c r="HC547">
        <v>35562.1</v>
      </c>
      <c r="HD547">
        <v>41359.3</v>
      </c>
      <c r="HE547">
        <v>42385.4</v>
      </c>
      <c r="HF547">
        <v>1.90425</v>
      </c>
      <c r="HG547">
        <v>1.80525</v>
      </c>
      <c r="HH547">
        <v>0.171803</v>
      </c>
      <c r="HI547">
        <v>0</v>
      </c>
      <c r="HJ547">
        <v>27.1719</v>
      </c>
      <c r="HK547">
        <v>999.9</v>
      </c>
      <c r="HL547">
        <v>55.701</v>
      </c>
      <c r="HM547">
        <v>30.101</v>
      </c>
      <c r="HN547">
        <v>26.3719</v>
      </c>
      <c r="HO547">
        <v>53.2496</v>
      </c>
      <c r="HP547">
        <v>42.4279</v>
      </c>
      <c r="HQ547">
        <v>1</v>
      </c>
      <c r="HR547">
        <v>0.0444411</v>
      </c>
      <c r="HS547">
        <v>0.356283</v>
      </c>
      <c r="HT547">
        <v>20.2171</v>
      </c>
      <c r="HU547">
        <v>5.23391</v>
      </c>
      <c r="HV547">
        <v>11.992</v>
      </c>
      <c r="HW547">
        <v>4.9558</v>
      </c>
      <c r="HX547">
        <v>3.30398</v>
      </c>
      <c r="HY547">
        <v>53.2</v>
      </c>
      <c r="HZ547">
        <v>9999</v>
      </c>
      <c r="IA547">
        <v>9999</v>
      </c>
      <c r="IB547">
        <v>9999</v>
      </c>
      <c r="IC547">
        <v>1.86851</v>
      </c>
      <c r="ID547">
        <v>1.8642</v>
      </c>
      <c r="IE547">
        <v>1.8718</v>
      </c>
      <c r="IF547">
        <v>1.86266</v>
      </c>
      <c r="IG547">
        <v>1.86207</v>
      </c>
      <c r="IH547">
        <v>1.8685</v>
      </c>
      <c r="II547">
        <v>1.85867</v>
      </c>
      <c r="IJ547">
        <v>1.86508</v>
      </c>
      <c r="IK547">
        <v>5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6.15</v>
      </c>
      <c r="IY547">
        <v>0.3918</v>
      </c>
      <c r="IZ547">
        <v>3.97360106167472</v>
      </c>
      <c r="JA547">
        <v>0.00378919108122332</v>
      </c>
      <c r="JB547">
        <v>-1.39025892724049e-06</v>
      </c>
      <c r="JC547">
        <v>2.66215117939144e-10</v>
      </c>
      <c r="JD547">
        <v>0.0716792814121334</v>
      </c>
      <c r="JE547">
        <v>0.00926075309058177</v>
      </c>
      <c r="JF547">
        <v>8.50568971851429e-05</v>
      </c>
      <c r="JG547">
        <v>6.08600627940814e-06</v>
      </c>
      <c r="JH547">
        <v>1</v>
      </c>
      <c r="JI547">
        <v>1927</v>
      </c>
      <c r="JJ547">
        <v>1</v>
      </c>
      <c r="JK547">
        <v>28</v>
      </c>
      <c r="JL547">
        <v>29321031.2</v>
      </c>
      <c r="JM547">
        <v>29321031.2</v>
      </c>
      <c r="JN547">
        <v>1.74194</v>
      </c>
      <c r="JO547">
        <v>2.37183</v>
      </c>
      <c r="JP547">
        <v>1.49902</v>
      </c>
      <c r="JQ547">
        <v>2.32666</v>
      </c>
      <c r="JR547">
        <v>1.54419</v>
      </c>
      <c r="JS547">
        <v>2.31201</v>
      </c>
      <c r="JT547">
        <v>35.8477</v>
      </c>
      <c r="JU547">
        <v>24.1488</v>
      </c>
      <c r="JV547">
        <v>18</v>
      </c>
      <c r="JW547">
        <v>547.148</v>
      </c>
      <c r="JX547">
        <v>427.063</v>
      </c>
      <c r="JY547">
        <v>26.1409</v>
      </c>
      <c r="JZ547">
        <v>28.1504</v>
      </c>
      <c r="KA547">
        <v>29.9999</v>
      </c>
      <c r="KB547">
        <v>28.1149</v>
      </c>
      <c r="KC547">
        <v>28.1429</v>
      </c>
      <c r="KD547">
        <v>34.9334</v>
      </c>
      <c r="KE547">
        <v>29.6688</v>
      </c>
      <c r="KF547">
        <v>56.3082</v>
      </c>
      <c r="KG547">
        <v>26.1414</v>
      </c>
      <c r="KH547">
        <v>805.793</v>
      </c>
      <c r="KI547">
        <v>22.1186</v>
      </c>
      <c r="KJ547">
        <v>92.6997</v>
      </c>
      <c r="KK547">
        <v>98.7811</v>
      </c>
    </row>
    <row r="548" spans="1:297">
      <c r="A548">
        <v>532</v>
      </c>
      <c r="B548">
        <v>1759261877</v>
      </c>
      <c r="C548">
        <v>12036</v>
      </c>
      <c r="D548" t="s">
        <v>1511</v>
      </c>
      <c r="E548" t="s">
        <v>1512</v>
      </c>
      <c r="F548">
        <v>5</v>
      </c>
      <c r="G548" t="s">
        <v>1416</v>
      </c>
      <c r="H548" t="s">
        <v>436</v>
      </c>
      <c r="I548">
        <v>1759261868.84615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808.885139942851</v>
      </c>
      <c r="AK548">
        <v>789.795072727273</v>
      </c>
      <c r="AL548">
        <v>3.47343594006251</v>
      </c>
      <c r="AM548">
        <v>62.8361471586189</v>
      </c>
      <c r="AN548">
        <f>(AP548 - AO548 + DY548*1E3/(8.314*(EA548+273.15)) * AR548/DX548 * AQ548) * DX548/(100*DL548) * 1000/(1000 - AP548)</f>
        <v>0</v>
      </c>
      <c r="AO548">
        <v>22.0580386488284</v>
      </c>
      <c r="AP548">
        <v>22.8547466666667</v>
      </c>
      <c r="AQ548">
        <v>-1.73408269577114e-05</v>
      </c>
      <c r="AR548">
        <v>104.043839593422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2.7</v>
      </c>
      <c r="DM548">
        <v>0.5</v>
      </c>
      <c r="DN548" t="s">
        <v>438</v>
      </c>
      <c r="DO548">
        <v>2</v>
      </c>
      <c r="DP548" t="b">
        <v>1</v>
      </c>
      <c r="DQ548">
        <v>1759261868.84615</v>
      </c>
      <c r="DR548">
        <v>747.607230769231</v>
      </c>
      <c r="DS548">
        <v>774.748307692308</v>
      </c>
      <c r="DT548">
        <v>22.8683</v>
      </c>
      <c r="DU548">
        <v>22.0604692307692</v>
      </c>
      <c r="DV548">
        <v>741.480076923077</v>
      </c>
      <c r="DW548">
        <v>22.4763923076923</v>
      </c>
      <c r="DX548">
        <v>500.014923076923</v>
      </c>
      <c r="DY548">
        <v>90.5077307692308</v>
      </c>
      <c r="DZ548">
        <v>0.0282096076923077</v>
      </c>
      <c r="EA548">
        <v>29.5727538461538</v>
      </c>
      <c r="EB548">
        <v>29.9851</v>
      </c>
      <c r="EC548">
        <v>999.9</v>
      </c>
      <c r="ED548">
        <v>0</v>
      </c>
      <c r="EE548">
        <v>0</v>
      </c>
      <c r="EF548">
        <v>9995.14307692308</v>
      </c>
      <c r="EG548">
        <v>0</v>
      </c>
      <c r="EH548">
        <v>11.0380538461538</v>
      </c>
      <c r="EI548">
        <v>-27.1411076923077</v>
      </c>
      <c r="EJ548">
        <v>765.103692307692</v>
      </c>
      <c r="EK548">
        <v>792.225</v>
      </c>
      <c r="EL548">
        <v>0.807819692307692</v>
      </c>
      <c r="EM548">
        <v>774.748307692308</v>
      </c>
      <c r="EN548">
        <v>22.0604692307692</v>
      </c>
      <c r="EO548">
        <v>2.06975692307692</v>
      </c>
      <c r="EP548">
        <v>1.99664307692308</v>
      </c>
      <c r="EQ548">
        <v>17.9883230769231</v>
      </c>
      <c r="ER548">
        <v>17.4177384615385</v>
      </c>
      <c r="ES548">
        <v>2000.00692307692</v>
      </c>
      <c r="ET548">
        <v>0.979993</v>
      </c>
      <c r="EU548">
        <v>0.0200074</v>
      </c>
      <c r="EV548">
        <v>0</v>
      </c>
      <c r="EW548">
        <v>323.865461538462</v>
      </c>
      <c r="EX548">
        <v>5.00016</v>
      </c>
      <c r="EY548">
        <v>6808.29615384615</v>
      </c>
      <c r="EZ548">
        <v>18234.2153846154</v>
      </c>
      <c r="FA548">
        <v>48.75</v>
      </c>
      <c r="FB548">
        <v>49.1918461538462</v>
      </c>
      <c r="FC548">
        <v>49.1393076923077</v>
      </c>
      <c r="FD548">
        <v>48.875</v>
      </c>
      <c r="FE548">
        <v>50.5476923076923</v>
      </c>
      <c r="FF548">
        <v>1955.09692307692</v>
      </c>
      <c r="FG548">
        <v>39.9107692307692</v>
      </c>
      <c r="FH548">
        <v>0</v>
      </c>
      <c r="FI548">
        <v>1759261884.4</v>
      </c>
      <c r="FJ548">
        <v>0</v>
      </c>
      <c r="FK548">
        <v>323.838846153846</v>
      </c>
      <c r="FL548">
        <v>-1.99617094383721</v>
      </c>
      <c r="FM548">
        <v>-52.1931623924596</v>
      </c>
      <c r="FN548">
        <v>6807.71653846154</v>
      </c>
      <c r="FO548">
        <v>15</v>
      </c>
      <c r="FP548">
        <v>0</v>
      </c>
      <c r="FQ548" t="s">
        <v>439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-26.912065</v>
      </c>
      <c r="GD548">
        <v>-4.05085263157893</v>
      </c>
      <c r="GE548">
        <v>0.648787013028929</v>
      </c>
      <c r="GF548">
        <v>0</v>
      </c>
      <c r="GG548">
        <v>323.989852941176</v>
      </c>
      <c r="GH548">
        <v>-2.5271352198565</v>
      </c>
      <c r="GI548">
        <v>0.306187671434376</v>
      </c>
      <c r="GJ548">
        <v>-1</v>
      </c>
      <c r="GK548">
        <v>0.81070755</v>
      </c>
      <c r="GL548">
        <v>-0.0748643458646625</v>
      </c>
      <c r="GM548">
        <v>0.00733187440887391</v>
      </c>
      <c r="GN548">
        <v>1</v>
      </c>
      <c r="GO548">
        <v>1</v>
      </c>
      <c r="GP548">
        <v>2</v>
      </c>
      <c r="GQ548" t="s">
        <v>440</v>
      </c>
      <c r="GR548">
        <v>3.12542</v>
      </c>
      <c r="GS548">
        <v>2.65353</v>
      </c>
      <c r="GT548">
        <v>0.138783</v>
      </c>
      <c r="GU548">
        <v>0.142536</v>
      </c>
      <c r="GV548">
        <v>0.0979723</v>
      </c>
      <c r="GW548">
        <v>0.0961747</v>
      </c>
      <c r="GX548">
        <v>22094.6</v>
      </c>
      <c r="GY548">
        <v>20930.9</v>
      </c>
      <c r="GZ548">
        <v>22942.7</v>
      </c>
      <c r="HA548">
        <v>23768</v>
      </c>
      <c r="HB548">
        <v>35271.5</v>
      </c>
      <c r="HC548">
        <v>35563.3</v>
      </c>
      <c r="HD548">
        <v>41359.5</v>
      </c>
      <c r="HE548">
        <v>42386.2</v>
      </c>
      <c r="HF548">
        <v>1.90425</v>
      </c>
      <c r="HG548">
        <v>1.80525</v>
      </c>
      <c r="HH548">
        <v>0.173591</v>
      </c>
      <c r="HI548">
        <v>0</v>
      </c>
      <c r="HJ548">
        <v>27.1719</v>
      </c>
      <c r="HK548">
        <v>999.9</v>
      </c>
      <c r="HL548">
        <v>55.677</v>
      </c>
      <c r="HM548">
        <v>30.101</v>
      </c>
      <c r="HN548">
        <v>26.3619</v>
      </c>
      <c r="HO548">
        <v>54.0096</v>
      </c>
      <c r="HP548">
        <v>42.5681</v>
      </c>
      <c r="HQ548">
        <v>1</v>
      </c>
      <c r="HR548">
        <v>0.0438897</v>
      </c>
      <c r="HS548">
        <v>0.344624</v>
      </c>
      <c r="HT548">
        <v>20.2171</v>
      </c>
      <c r="HU548">
        <v>5.23301</v>
      </c>
      <c r="HV548">
        <v>11.992</v>
      </c>
      <c r="HW548">
        <v>4.9555</v>
      </c>
      <c r="HX548">
        <v>3.30385</v>
      </c>
      <c r="HY548">
        <v>53.2</v>
      </c>
      <c r="HZ548">
        <v>9999</v>
      </c>
      <c r="IA548">
        <v>9999</v>
      </c>
      <c r="IB548">
        <v>9999</v>
      </c>
      <c r="IC548">
        <v>1.86854</v>
      </c>
      <c r="ID548">
        <v>1.86422</v>
      </c>
      <c r="IE548">
        <v>1.87181</v>
      </c>
      <c r="IF548">
        <v>1.86264</v>
      </c>
      <c r="IG548">
        <v>1.86206</v>
      </c>
      <c r="IH548">
        <v>1.86849</v>
      </c>
      <c r="II548">
        <v>1.85867</v>
      </c>
      <c r="IJ548">
        <v>1.86508</v>
      </c>
      <c r="IK548">
        <v>5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6.186</v>
      </c>
      <c r="IY548">
        <v>0.3916</v>
      </c>
      <c r="IZ548">
        <v>3.97360106167472</v>
      </c>
      <c r="JA548">
        <v>0.00378919108122332</v>
      </c>
      <c r="JB548">
        <v>-1.39025892724049e-06</v>
      </c>
      <c r="JC548">
        <v>2.66215117939144e-10</v>
      </c>
      <c r="JD548">
        <v>0.0716792814121334</v>
      </c>
      <c r="JE548">
        <v>0.00926075309058177</v>
      </c>
      <c r="JF548">
        <v>8.50568971851429e-05</v>
      </c>
      <c r="JG548">
        <v>6.08600627940814e-06</v>
      </c>
      <c r="JH548">
        <v>1</v>
      </c>
      <c r="JI548">
        <v>1927</v>
      </c>
      <c r="JJ548">
        <v>1</v>
      </c>
      <c r="JK548">
        <v>28</v>
      </c>
      <c r="JL548">
        <v>29321031.3</v>
      </c>
      <c r="JM548">
        <v>29321031.3</v>
      </c>
      <c r="JN548">
        <v>1.76758</v>
      </c>
      <c r="JO548">
        <v>2.38037</v>
      </c>
      <c r="JP548">
        <v>1.49902</v>
      </c>
      <c r="JQ548">
        <v>2.32666</v>
      </c>
      <c r="JR548">
        <v>1.54419</v>
      </c>
      <c r="JS548">
        <v>2.23755</v>
      </c>
      <c r="JT548">
        <v>35.8711</v>
      </c>
      <c r="JU548">
        <v>24.1313</v>
      </c>
      <c r="JV548">
        <v>18</v>
      </c>
      <c r="JW548">
        <v>547.113</v>
      </c>
      <c r="JX548">
        <v>427.036</v>
      </c>
      <c r="JY548">
        <v>26.1468</v>
      </c>
      <c r="JZ548">
        <v>28.1462</v>
      </c>
      <c r="KA548">
        <v>29.9998</v>
      </c>
      <c r="KB548">
        <v>28.1108</v>
      </c>
      <c r="KC548">
        <v>28.1393</v>
      </c>
      <c r="KD548">
        <v>35.5282</v>
      </c>
      <c r="KE548">
        <v>29.6688</v>
      </c>
      <c r="KF548">
        <v>56.3082</v>
      </c>
      <c r="KG548">
        <v>26.1576</v>
      </c>
      <c r="KH548">
        <v>826.102</v>
      </c>
      <c r="KI548">
        <v>22.1378</v>
      </c>
      <c r="KJ548">
        <v>92.6994</v>
      </c>
      <c r="KK548">
        <v>98.783</v>
      </c>
    </row>
    <row r="549" spans="1:297">
      <c r="A549">
        <v>533</v>
      </c>
      <c r="B549">
        <v>1759261882</v>
      </c>
      <c r="C549">
        <v>12041</v>
      </c>
      <c r="D549" t="s">
        <v>1513</v>
      </c>
      <c r="E549" t="s">
        <v>1514</v>
      </c>
      <c r="F549">
        <v>5</v>
      </c>
      <c r="G549" t="s">
        <v>1416</v>
      </c>
      <c r="H549" t="s">
        <v>436</v>
      </c>
      <c r="I549">
        <v>1759261873.84615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825.085055554885</v>
      </c>
      <c r="AK549">
        <v>806.683478787878</v>
      </c>
      <c r="AL549">
        <v>3.34644382692828</v>
      </c>
      <c r="AM549">
        <v>62.8361471586189</v>
      </c>
      <c r="AN549">
        <f>(AP549 - AO549 + DY549*1E3/(8.314*(EA549+273.15)) * AR549/DX549 * AQ549) * DX549/(100*DL549) * 1000/(1000 - AP549)</f>
        <v>0</v>
      </c>
      <c r="AO549">
        <v>22.0538532111443</v>
      </c>
      <c r="AP549">
        <v>22.843963030303</v>
      </c>
      <c r="AQ549">
        <v>-1.84520739708922e-05</v>
      </c>
      <c r="AR549">
        <v>104.043839593422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2.7</v>
      </c>
      <c r="DM549">
        <v>0.5</v>
      </c>
      <c r="DN549" t="s">
        <v>438</v>
      </c>
      <c r="DO549">
        <v>2</v>
      </c>
      <c r="DP549" t="b">
        <v>1</v>
      </c>
      <c r="DQ549">
        <v>1759261873.84615</v>
      </c>
      <c r="DR549">
        <v>764.430076923077</v>
      </c>
      <c r="DS549">
        <v>791.291076923077</v>
      </c>
      <c r="DT549">
        <v>22.8587</v>
      </c>
      <c r="DU549">
        <v>22.0570230769231</v>
      </c>
      <c r="DV549">
        <v>758.266846153846</v>
      </c>
      <c r="DW549">
        <v>22.467</v>
      </c>
      <c r="DX549">
        <v>499.998538461538</v>
      </c>
      <c r="DY549">
        <v>90.5073230769231</v>
      </c>
      <c r="DZ549">
        <v>0.0282661</v>
      </c>
      <c r="EA549">
        <v>29.5764076923077</v>
      </c>
      <c r="EB549">
        <v>29.9922923076923</v>
      </c>
      <c r="EC549">
        <v>999.9</v>
      </c>
      <c r="ED549">
        <v>0</v>
      </c>
      <c r="EE549">
        <v>0</v>
      </c>
      <c r="EF549">
        <v>9982.64769230769</v>
      </c>
      <c r="EG549">
        <v>0</v>
      </c>
      <c r="EH549">
        <v>11.0234076923077</v>
      </c>
      <c r="EI549">
        <v>-26.8609384615385</v>
      </c>
      <c r="EJ549">
        <v>782.312615384615</v>
      </c>
      <c r="EK549">
        <v>809.138153846154</v>
      </c>
      <c r="EL549">
        <v>0.801671923076923</v>
      </c>
      <c r="EM549">
        <v>791.291076923077</v>
      </c>
      <c r="EN549">
        <v>22.0570230769231</v>
      </c>
      <c r="EO549">
        <v>2.06888</v>
      </c>
      <c r="EP549">
        <v>1.99632307692308</v>
      </c>
      <c r="EQ549">
        <v>17.9815846153846</v>
      </c>
      <c r="ER549">
        <v>17.4151923076923</v>
      </c>
      <c r="ES549">
        <v>2000.00769230769</v>
      </c>
      <c r="ET549">
        <v>0.979993</v>
      </c>
      <c r="EU549">
        <v>0.0200074</v>
      </c>
      <c r="EV549">
        <v>0</v>
      </c>
      <c r="EW549">
        <v>323.708230769231</v>
      </c>
      <c r="EX549">
        <v>5.00016</v>
      </c>
      <c r="EY549">
        <v>6803.94538461539</v>
      </c>
      <c r="EZ549">
        <v>18234.2230769231</v>
      </c>
      <c r="FA549">
        <v>48.75</v>
      </c>
      <c r="FB549">
        <v>49.187</v>
      </c>
      <c r="FC549">
        <v>49.1393076923077</v>
      </c>
      <c r="FD549">
        <v>48.875</v>
      </c>
      <c r="FE549">
        <v>50.5429230769231</v>
      </c>
      <c r="FF549">
        <v>1955.09769230769</v>
      </c>
      <c r="FG549">
        <v>39.9107692307692</v>
      </c>
      <c r="FH549">
        <v>0</v>
      </c>
      <c r="FI549">
        <v>1759261889.2</v>
      </c>
      <c r="FJ549">
        <v>0</v>
      </c>
      <c r="FK549">
        <v>323.687269230769</v>
      </c>
      <c r="FL549">
        <v>-2.45870085375418</v>
      </c>
      <c r="FM549">
        <v>-49.8635897772754</v>
      </c>
      <c r="FN549">
        <v>6803.58423076923</v>
      </c>
      <c r="FO549">
        <v>15</v>
      </c>
      <c r="FP549">
        <v>0</v>
      </c>
      <c r="FQ549" t="s">
        <v>439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-26.9856142857143</v>
      </c>
      <c r="GD549">
        <v>1.35197922077924</v>
      </c>
      <c r="GE549">
        <v>0.561638986984237</v>
      </c>
      <c r="GF549">
        <v>0</v>
      </c>
      <c r="GG549">
        <v>323.784264705882</v>
      </c>
      <c r="GH549">
        <v>-1.98754774758876</v>
      </c>
      <c r="GI549">
        <v>0.252477757765094</v>
      </c>
      <c r="GJ549">
        <v>-1</v>
      </c>
      <c r="GK549">
        <v>0.805002714285714</v>
      </c>
      <c r="GL549">
        <v>-0.0768560259740236</v>
      </c>
      <c r="GM549">
        <v>0.00785474810691782</v>
      </c>
      <c r="GN549">
        <v>1</v>
      </c>
      <c r="GO549">
        <v>1</v>
      </c>
      <c r="GP549">
        <v>2</v>
      </c>
      <c r="GQ549" t="s">
        <v>440</v>
      </c>
      <c r="GR549">
        <v>3.1255</v>
      </c>
      <c r="GS549">
        <v>2.65396</v>
      </c>
      <c r="GT549">
        <v>0.14077</v>
      </c>
      <c r="GU549">
        <v>0.144599</v>
      </c>
      <c r="GV549">
        <v>0.0979412</v>
      </c>
      <c r="GW549">
        <v>0.096161</v>
      </c>
      <c r="GX549">
        <v>22044.1</v>
      </c>
      <c r="GY549">
        <v>20880.9</v>
      </c>
      <c r="GZ549">
        <v>22943.2</v>
      </c>
      <c r="HA549">
        <v>23768.3</v>
      </c>
      <c r="HB549">
        <v>35273</v>
      </c>
      <c r="HC549">
        <v>35564.4</v>
      </c>
      <c r="HD549">
        <v>41359.7</v>
      </c>
      <c r="HE549">
        <v>42386.7</v>
      </c>
      <c r="HF549">
        <v>1.9045</v>
      </c>
      <c r="HG549">
        <v>1.8053</v>
      </c>
      <c r="HH549">
        <v>0.174038</v>
      </c>
      <c r="HI549">
        <v>0</v>
      </c>
      <c r="HJ549">
        <v>27.1706</v>
      </c>
      <c r="HK549">
        <v>999.9</v>
      </c>
      <c r="HL549">
        <v>55.677</v>
      </c>
      <c r="HM549">
        <v>30.111</v>
      </c>
      <c r="HN549">
        <v>26.3757</v>
      </c>
      <c r="HO549">
        <v>53.8396</v>
      </c>
      <c r="HP549">
        <v>42.3878</v>
      </c>
      <c r="HQ549">
        <v>1</v>
      </c>
      <c r="HR549">
        <v>0.0437093</v>
      </c>
      <c r="HS549">
        <v>0.550596</v>
      </c>
      <c r="HT549">
        <v>20.2165</v>
      </c>
      <c r="HU549">
        <v>5.23286</v>
      </c>
      <c r="HV549">
        <v>11.992</v>
      </c>
      <c r="HW549">
        <v>4.95575</v>
      </c>
      <c r="HX549">
        <v>3.30398</v>
      </c>
      <c r="HY549">
        <v>53.2</v>
      </c>
      <c r="HZ549">
        <v>9999</v>
      </c>
      <c r="IA549">
        <v>9999</v>
      </c>
      <c r="IB549">
        <v>9999</v>
      </c>
      <c r="IC549">
        <v>1.86851</v>
      </c>
      <c r="ID549">
        <v>1.86423</v>
      </c>
      <c r="IE549">
        <v>1.8718</v>
      </c>
      <c r="IF549">
        <v>1.86266</v>
      </c>
      <c r="IG549">
        <v>1.86207</v>
      </c>
      <c r="IH549">
        <v>1.86849</v>
      </c>
      <c r="II549">
        <v>1.85868</v>
      </c>
      <c r="IJ549">
        <v>1.86508</v>
      </c>
      <c r="IK549">
        <v>5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6.221</v>
      </c>
      <c r="IY549">
        <v>0.3913</v>
      </c>
      <c r="IZ549">
        <v>3.97360106167472</v>
      </c>
      <c r="JA549">
        <v>0.00378919108122332</v>
      </c>
      <c r="JB549">
        <v>-1.39025892724049e-06</v>
      </c>
      <c r="JC549">
        <v>2.66215117939144e-10</v>
      </c>
      <c r="JD549">
        <v>0.0716792814121334</v>
      </c>
      <c r="JE549">
        <v>0.00926075309058177</v>
      </c>
      <c r="JF549">
        <v>8.50568971851429e-05</v>
      </c>
      <c r="JG549">
        <v>6.08600627940814e-06</v>
      </c>
      <c r="JH549">
        <v>1</v>
      </c>
      <c r="JI549">
        <v>1927</v>
      </c>
      <c r="JJ549">
        <v>1</v>
      </c>
      <c r="JK549">
        <v>28</v>
      </c>
      <c r="JL549">
        <v>29321031.4</v>
      </c>
      <c r="JM549">
        <v>29321031.4</v>
      </c>
      <c r="JN549">
        <v>1.80054</v>
      </c>
      <c r="JO549">
        <v>2.35962</v>
      </c>
      <c r="JP549">
        <v>1.4978</v>
      </c>
      <c r="JQ549">
        <v>2.32666</v>
      </c>
      <c r="JR549">
        <v>1.54419</v>
      </c>
      <c r="JS549">
        <v>2.36206</v>
      </c>
      <c r="JT549">
        <v>35.8477</v>
      </c>
      <c r="JU549">
        <v>24.1488</v>
      </c>
      <c r="JV549">
        <v>18</v>
      </c>
      <c r="JW549">
        <v>547.234</v>
      </c>
      <c r="JX549">
        <v>427.036</v>
      </c>
      <c r="JY549">
        <v>26.1544</v>
      </c>
      <c r="JZ549">
        <v>28.1423</v>
      </c>
      <c r="KA549">
        <v>29.9998</v>
      </c>
      <c r="KB549">
        <v>28.106</v>
      </c>
      <c r="KC549">
        <v>28.1352</v>
      </c>
      <c r="KD549">
        <v>36.1239</v>
      </c>
      <c r="KE549">
        <v>29.3863</v>
      </c>
      <c r="KF549">
        <v>56.3082</v>
      </c>
      <c r="KG549">
        <v>26.0765</v>
      </c>
      <c r="KH549">
        <v>839.686</v>
      </c>
      <c r="KI549">
        <v>22.1593</v>
      </c>
      <c r="KJ549">
        <v>92.7004</v>
      </c>
      <c r="KK549">
        <v>98.7842</v>
      </c>
    </row>
    <row r="550" spans="1:297">
      <c r="A550">
        <v>534</v>
      </c>
      <c r="B550">
        <v>1759261887</v>
      </c>
      <c r="C550">
        <v>12046</v>
      </c>
      <c r="D550" t="s">
        <v>1515</v>
      </c>
      <c r="E550" t="s">
        <v>1516</v>
      </c>
      <c r="F550">
        <v>5</v>
      </c>
      <c r="G550" t="s">
        <v>1416</v>
      </c>
      <c r="H550" t="s">
        <v>436</v>
      </c>
      <c r="I550">
        <v>1759261878.84615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843.458291721094</v>
      </c>
      <c r="AK550">
        <v>824.242193939394</v>
      </c>
      <c r="AL550">
        <v>3.54522242680124</v>
      </c>
      <c r="AM550">
        <v>62.8361471586189</v>
      </c>
      <c r="AN550">
        <f>(AP550 - AO550 + DY550*1E3/(8.314*(EA550+273.15)) * AR550/DX550 * AQ550) * DX550/(100*DL550) * 1000/(1000 - AP550)</f>
        <v>0</v>
      </c>
      <c r="AO550">
        <v>22.0515911514248</v>
      </c>
      <c r="AP550">
        <v>22.8297660606061</v>
      </c>
      <c r="AQ550">
        <v>-2.39895569997513e-05</v>
      </c>
      <c r="AR550">
        <v>104.043839593422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2.7</v>
      </c>
      <c r="DM550">
        <v>0.5</v>
      </c>
      <c r="DN550" t="s">
        <v>438</v>
      </c>
      <c r="DO550">
        <v>2</v>
      </c>
      <c r="DP550" t="b">
        <v>1</v>
      </c>
      <c r="DQ550">
        <v>1759261878.84615</v>
      </c>
      <c r="DR550">
        <v>781.208384615384</v>
      </c>
      <c r="DS550">
        <v>808.525307692308</v>
      </c>
      <c r="DT550">
        <v>22.8477153846154</v>
      </c>
      <c r="DU550">
        <v>22.0547846153846</v>
      </c>
      <c r="DV550">
        <v>775.009384615385</v>
      </c>
      <c r="DW550">
        <v>22.4562538461538</v>
      </c>
      <c r="DX550">
        <v>499.989769230769</v>
      </c>
      <c r="DY550">
        <v>90.5079307692308</v>
      </c>
      <c r="DZ550">
        <v>0.0284165</v>
      </c>
      <c r="EA550">
        <v>29.5790461538461</v>
      </c>
      <c r="EB550">
        <v>29.9971384615385</v>
      </c>
      <c r="EC550">
        <v>999.9</v>
      </c>
      <c r="ED550">
        <v>0</v>
      </c>
      <c r="EE550">
        <v>0</v>
      </c>
      <c r="EF550">
        <v>9983.32</v>
      </c>
      <c r="EG550">
        <v>0</v>
      </c>
      <c r="EH550">
        <v>11.0205230769231</v>
      </c>
      <c r="EI550">
        <v>-27.3169153846154</v>
      </c>
      <c r="EJ550">
        <v>799.474230769231</v>
      </c>
      <c r="EK550">
        <v>826.759153846154</v>
      </c>
      <c r="EL550">
        <v>0.792924307692308</v>
      </c>
      <c r="EM550">
        <v>808.525307692308</v>
      </c>
      <c r="EN550">
        <v>22.0547846153846</v>
      </c>
      <c r="EO550">
        <v>2.0679</v>
      </c>
      <c r="EP550">
        <v>1.99613384615385</v>
      </c>
      <c r="EQ550">
        <v>17.9740461538462</v>
      </c>
      <c r="ER550">
        <v>17.4136923076923</v>
      </c>
      <c r="ES550">
        <v>2000.00769230769</v>
      </c>
      <c r="ET550">
        <v>0.979993</v>
      </c>
      <c r="EU550">
        <v>0.0200074</v>
      </c>
      <c r="EV550">
        <v>0</v>
      </c>
      <c r="EW550">
        <v>323.526615384615</v>
      </c>
      <c r="EX550">
        <v>5.00016</v>
      </c>
      <c r="EY550">
        <v>6799.74538461538</v>
      </c>
      <c r="EZ550">
        <v>18234.2307692308</v>
      </c>
      <c r="FA550">
        <v>48.75</v>
      </c>
      <c r="FB550">
        <v>49.187</v>
      </c>
      <c r="FC550">
        <v>49.1297692307692</v>
      </c>
      <c r="FD550">
        <v>48.875</v>
      </c>
      <c r="FE550">
        <v>50.5429230769231</v>
      </c>
      <c r="FF550">
        <v>1955.09769230769</v>
      </c>
      <c r="FG550">
        <v>39.9107692307692</v>
      </c>
      <c r="FH550">
        <v>0</v>
      </c>
      <c r="FI550">
        <v>1759261894.6</v>
      </c>
      <c r="FJ550">
        <v>0</v>
      </c>
      <c r="FK550">
        <v>323.40816</v>
      </c>
      <c r="FL550">
        <v>-2.69092307679092</v>
      </c>
      <c r="FM550">
        <v>-49.8469231587926</v>
      </c>
      <c r="FN550">
        <v>6798.8512</v>
      </c>
      <c r="FO550">
        <v>15</v>
      </c>
      <c r="FP550">
        <v>0</v>
      </c>
      <c r="FQ550" t="s">
        <v>439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-27.13695</v>
      </c>
      <c r="GD550">
        <v>-3.725422556391</v>
      </c>
      <c r="GE550">
        <v>0.712518062578065</v>
      </c>
      <c r="GF550">
        <v>0</v>
      </c>
      <c r="GG550">
        <v>323.584617647059</v>
      </c>
      <c r="GH550">
        <v>-2.69278838255037</v>
      </c>
      <c r="GI550">
        <v>0.314949297012365</v>
      </c>
      <c r="GJ550">
        <v>-1</v>
      </c>
      <c r="GK550">
        <v>0.79683795</v>
      </c>
      <c r="GL550">
        <v>-0.102044796992481</v>
      </c>
      <c r="GM550">
        <v>0.0101799041030601</v>
      </c>
      <c r="GN550">
        <v>0</v>
      </c>
      <c r="GO550">
        <v>0</v>
      </c>
      <c r="GP550">
        <v>2</v>
      </c>
      <c r="GQ550" t="s">
        <v>446</v>
      </c>
      <c r="GR550">
        <v>3.12566</v>
      </c>
      <c r="GS550">
        <v>2.65415</v>
      </c>
      <c r="GT550">
        <v>0.142844</v>
      </c>
      <c r="GU550">
        <v>0.146553</v>
      </c>
      <c r="GV550">
        <v>0.0979057</v>
      </c>
      <c r="GW550">
        <v>0.0962047</v>
      </c>
      <c r="GX550">
        <v>21991.1</v>
      </c>
      <c r="GY550">
        <v>20833.3</v>
      </c>
      <c r="GZ550">
        <v>22943.4</v>
      </c>
      <c r="HA550">
        <v>23768.4</v>
      </c>
      <c r="HB550">
        <v>35275.1</v>
      </c>
      <c r="HC550">
        <v>35562.9</v>
      </c>
      <c r="HD550">
        <v>41360.3</v>
      </c>
      <c r="HE550">
        <v>42386.7</v>
      </c>
      <c r="HF550">
        <v>1.90445</v>
      </c>
      <c r="HG550">
        <v>1.8053</v>
      </c>
      <c r="HH550">
        <v>0.173438</v>
      </c>
      <c r="HI550">
        <v>0</v>
      </c>
      <c r="HJ550">
        <v>27.1696</v>
      </c>
      <c r="HK550">
        <v>999.9</v>
      </c>
      <c r="HL550">
        <v>55.677</v>
      </c>
      <c r="HM550">
        <v>30.101</v>
      </c>
      <c r="HN550">
        <v>26.362</v>
      </c>
      <c r="HO550">
        <v>53.6696</v>
      </c>
      <c r="HP550">
        <v>42.3838</v>
      </c>
      <c r="HQ550">
        <v>1</v>
      </c>
      <c r="HR550">
        <v>0.0432063</v>
      </c>
      <c r="HS550">
        <v>0.621964</v>
      </c>
      <c r="HT550">
        <v>20.2162</v>
      </c>
      <c r="HU550">
        <v>5.23122</v>
      </c>
      <c r="HV550">
        <v>11.992</v>
      </c>
      <c r="HW550">
        <v>4.95575</v>
      </c>
      <c r="HX550">
        <v>3.30398</v>
      </c>
      <c r="HY550">
        <v>53.2</v>
      </c>
      <c r="HZ550">
        <v>9999</v>
      </c>
      <c r="IA550">
        <v>9999</v>
      </c>
      <c r="IB550">
        <v>9999</v>
      </c>
      <c r="IC550">
        <v>1.86847</v>
      </c>
      <c r="ID550">
        <v>1.86421</v>
      </c>
      <c r="IE550">
        <v>1.87181</v>
      </c>
      <c r="IF550">
        <v>1.86267</v>
      </c>
      <c r="IG550">
        <v>1.8621</v>
      </c>
      <c r="IH550">
        <v>1.86849</v>
      </c>
      <c r="II550">
        <v>1.85867</v>
      </c>
      <c r="IJ550">
        <v>1.86508</v>
      </c>
      <c r="IK550">
        <v>5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6.257</v>
      </c>
      <c r="IY550">
        <v>0.391</v>
      </c>
      <c r="IZ550">
        <v>3.97360106167472</v>
      </c>
      <c r="JA550">
        <v>0.00378919108122332</v>
      </c>
      <c r="JB550">
        <v>-1.39025892724049e-06</v>
      </c>
      <c r="JC550">
        <v>2.66215117939144e-10</v>
      </c>
      <c r="JD550">
        <v>0.0716792814121334</v>
      </c>
      <c r="JE550">
        <v>0.00926075309058177</v>
      </c>
      <c r="JF550">
        <v>8.50568971851429e-05</v>
      </c>
      <c r="JG550">
        <v>6.08600627940814e-06</v>
      </c>
      <c r="JH550">
        <v>1</v>
      </c>
      <c r="JI550">
        <v>1927</v>
      </c>
      <c r="JJ550">
        <v>1</v>
      </c>
      <c r="JK550">
        <v>28</v>
      </c>
      <c r="JL550">
        <v>29321031.4</v>
      </c>
      <c r="JM550">
        <v>29321031.4</v>
      </c>
      <c r="JN550">
        <v>1.82617</v>
      </c>
      <c r="JO550">
        <v>2.36206</v>
      </c>
      <c r="JP550">
        <v>1.4978</v>
      </c>
      <c r="JQ550">
        <v>2.32666</v>
      </c>
      <c r="JR550">
        <v>1.54419</v>
      </c>
      <c r="JS550">
        <v>2.33398</v>
      </c>
      <c r="JT550">
        <v>35.8477</v>
      </c>
      <c r="JU550">
        <v>24.1488</v>
      </c>
      <c r="JV550">
        <v>18</v>
      </c>
      <c r="JW550">
        <v>547.173</v>
      </c>
      <c r="JX550">
        <v>427.007</v>
      </c>
      <c r="JY550">
        <v>26.0882</v>
      </c>
      <c r="JZ550">
        <v>28.1379</v>
      </c>
      <c r="KA550">
        <v>29.9998</v>
      </c>
      <c r="KB550">
        <v>28.1026</v>
      </c>
      <c r="KC550">
        <v>28.1313</v>
      </c>
      <c r="KD550">
        <v>36.6328</v>
      </c>
      <c r="KE550">
        <v>29.0934</v>
      </c>
      <c r="KF550">
        <v>56.3082</v>
      </c>
      <c r="KG550">
        <v>26.0676</v>
      </c>
      <c r="KH550">
        <v>860.034</v>
      </c>
      <c r="KI550">
        <v>22.1865</v>
      </c>
      <c r="KJ550">
        <v>92.7015</v>
      </c>
      <c r="KK550">
        <v>98.7844</v>
      </c>
    </row>
    <row r="551" spans="1:297">
      <c r="A551">
        <v>535</v>
      </c>
      <c r="B551">
        <v>1759261892</v>
      </c>
      <c r="C551">
        <v>12051</v>
      </c>
      <c r="D551" t="s">
        <v>1517</v>
      </c>
      <c r="E551" t="s">
        <v>1518</v>
      </c>
      <c r="F551">
        <v>5</v>
      </c>
      <c r="G551" t="s">
        <v>1416</v>
      </c>
      <c r="H551" t="s">
        <v>436</v>
      </c>
      <c r="I551">
        <v>1759261883.84615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859.955735238992</v>
      </c>
      <c r="AK551">
        <v>841.356490909091</v>
      </c>
      <c r="AL551">
        <v>3.40060686282653</v>
      </c>
      <c r="AM551">
        <v>62.8361471586189</v>
      </c>
      <c r="AN551">
        <f>(AP551 - AO551 + DY551*1E3/(8.314*(EA551+273.15)) * AR551/DX551 * AQ551) * DX551/(100*DL551) * 1000/(1000 - AP551)</f>
        <v>0</v>
      </c>
      <c r="AO551">
        <v>22.0718642199688</v>
      </c>
      <c r="AP551">
        <v>22.8285036363636</v>
      </c>
      <c r="AQ551">
        <v>-4.79754832802628e-06</v>
      </c>
      <c r="AR551">
        <v>104.043839593422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2.7</v>
      </c>
      <c r="DM551">
        <v>0.5</v>
      </c>
      <c r="DN551" t="s">
        <v>438</v>
      </c>
      <c r="DO551">
        <v>2</v>
      </c>
      <c r="DP551" t="b">
        <v>1</v>
      </c>
      <c r="DQ551">
        <v>1759261883.84615</v>
      </c>
      <c r="DR551">
        <v>798.067769230769</v>
      </c>
      <c r="DS551">
        <v>825.112769230769</v>
      </c>
      <c r="DT551">
        <v>22.8378769230769</v>
      </c>
      <c r="DU551">
        <v>22.0604692307692</v>
      </c>
      <c r="DV551">
        <v>791.833307692308</v>
      </c>
      <c r="DW551">
        <v>22.4466307692308</v>
      </c>
      <c r="DX551">
        <v>499.983307692308</v>
      </c>
      <c r="DY551">
        <v>90.5075538461538</v>
      </c>
      <c r="DZ551">
        <v>0.0286364</v>
      </c>
      <c r="EA551">
        <v>29.5829230769231</v>
      </c>
      <c r="EB551">
        <v>30.0061230769231</v>
      </c>
      <c r="EC551">
        <v>999.9</v>
      </c>
      <c r="ED551">
        <v>0</v>
      </c>
      <c r="EE551">
        <v>0</v>
      </c>
      <c r="EF551">
        <v>9972.11846153846</v>
      </c>
      <c r="EG551">
        <v>0</v>
      </c>
      <c r="EH551">
        <v>11.0205230769231</v>
      </c>
      <c r="EI551">
        <v>-27.045</v>
      </c>
      <c r="EJ551">
        <v>816.719692307692</v>
      </c>
      <c r="EK551">
        <v>843.725846153846</v>
      </c>
      <c r="EL551">
        <v>0.777401846153846</v>
      </c>
      <c r="EM551">
        <v>825.112769230769</v>
      </c>
      <c r="EN551">
        <v>22.0604692307692</v>
      </c>
      <c r="EO551">
        <v>2.06700153846154</v>
      </c>
      <c r="EP551">
        <v>1.99664076923077</v>
      </c>
      <c r="EQ551">
        <v>17.9671384615385</v>
      </c>
      <c r="ER551">
        <v>17.4177230769231</v>
      </c>
      <c r="ES551">
        <v>2000.00384615385</v>
      </c>
      <c r="ET551">
        <v>0.979994076923077</v>
      </c>
      <c r="EU551">
        <v>0.0200062769230769</v>
      </c>
      <c r="EV551">
        <v>0</v>
      </c>
      <c r="EW551">
        <v>323.287153846154</v>
      </c>
      <c r="EX551">
        <v>5.00016</v>
      </c>
      <c r="EY551">
        <v>6795.6</v>
      </c>
      <c r="EZ551">
        <v>18234.1923076923</v>
      </c>
      <c r="FA551">
        <v>48.75</v>
      </c>
      <c r="FB551">
        <v>49.187</v>
      </c>
      <c r="FC551">
        <v>49.1297692307692</v>
      </c>
      <c r="FD551">
        <v>48.875</v>
      </c>
      <c r="FE551">
        <v>50.5286153846154</v>
      </c>
      <c r="FF551">
        <v>1955.09538461538</v>
      </c>
      <c r="FG551">
        <v>39.9084615384615</v>
      </c>
      <c r="FH551">
        <v>0</v>
      </c>
      <c r="FI551">
        <v>1759261899.4</v>
      </c>
      <c r="FJ551">
        <v>0</v>
      </c>
      <c r="FK551">
        <v>323.21896</v>
      </c>
      <c r="FL551">
        <v>-2.86984614965768</v>
      </c>
      <c r="FM551">
        <v>-49.365384541169</v>
      </c>
      <c r="FN551">
        <v>6794.8984</v>
      </c>
      <c r="FO551">
        <v>15</v>
      </c>
      <c r="FP551">
        <v>0</v>
      </c>
      <c r="FQ551" t="s">
        <v>439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-27.1850714285714</v>
      </c>
      <c r="GD551">
        <v>0.862745454545439</v>
      </c>
      <c r="GE551">
        <v>0.649399232362649</v>
      </c>
      <c r="GF551">
        <v>0</v>
      </c>
      <c r="GG551">
        <v>323.350735294118</v>
      </c>
      <c r="GH551">
        <v>-2.61746371342635</v>
      </c>
      <c r="GI551">
        <v>0.299297442926866</v>
      </c>
      <c r="GJ551">
        <v>-1</v>
      </c>
      <c r="GK551">
        <v>0.784160571428571</v>
      </c>
      <c r="GL551">
        <v>-0.172884779220778</v>
      </c>
      <c r="GM551">
        <v>0.0186815480661978</v>
      </c>
      <c r="GN551">
        <v>0</v>
      </c>
      <c r="GO551">
        <v>0</v>
      </c>
      <c r="GP551">
        <v>2</v>
      </c>
      <c r="GQ551" t="s">
        <v>446</v>
      </c>
      <c r="GR551">
        <v>3.12545</v>
      </c>
      <c r="GS551">
        <v>2.65405</v>
      </c>
      <c r="GT551">
        <v>0.144815</v>
      </c>
      <c r="GU551">
        <v>0.148486</v>
      </c>
      <c r="GV551">
        <v>0.0978991</v>
      </c>
      <c r="GW551">
        <v>0.0962823</v>
      </c>
      <c r="GX551">
        <v>21941</v>
      </c>
      <c r="GY551">
        <v>20786.4</v>
      </c>
      <c r="GZ551">
        <v>22943.9</v>
      </c>
      <c r="HA551">
        <v>23768.7</v>
      </c>
      <c r="HB551">
        <v>35275.8</v>
      </c>
      <c r="HC551">
        <v>35560.5</v>
      </c>
      <c r="HD551">
        <v>41360.6</v>
      </c>
      <c r="HE551">
        <v>42387.4</v>
      </c>
      <c r="HF551">
        <v>1.90445</v>
      </c>
      <c r="HG551">
        <v>1.8055</v>
      </c>
      <c r="HH551">
        <v>0.174083</v>
      </c>
      <c r="HI551">
        <v>0</v>
      </c>
      <c r="HJ551">
        <v>27.1709</v>
      </c>
      <c r="HK551">
        <v>999.9</v>
      </c>
      <c r="HL551">
        <v>55.653</v>
      </c>
      <c r="HM551">
        <v>30.101</v>
      </c>
      <c r="HN551">
        <v>26.3495</v>
      </c>
      <c r="HO551">
        <v>54.2796</v>
      </c>
      <c r="HP551">
        <v>42.5921</v>
      </c>
      <c r="HQ551">
        <v>1</v>
      </c>
      <c r="HR551">
        <v>0.0427541</v>
      </c>
      <c r="HS551">
        <v>0.531778</v>
      </c>
      <c r="HT551">
        <v>20.2165</v>
      </c>
      <c r="HU551">
        <v>5.23032</v>
      </c>
      <c r="HV551">
        <v>11.992</v>
      </c>
      <c r="HW551">
        <v>4.9556</v>
      </c>
      <c r="HX551">
        <v>3.30387</v>
      </c>
      <c r="HY551">
        <v>53.2</v>
      </c>
      <c r="HZ551">
        <v>9999</v>
      </c>
      <c r="IA551">
        <v>9999</v>
      </c>
      <c r="IB551">
        <v>9999</v>
      </c>
      <c r="IC551">
        <v>1.8685</v>
      </c>
      <c r="ID551">
        <v>1.86419</v>
      </c>
      <c r="IE551">
        <v>1.8718</v>
      </c>
      <c r="IF551">
        <v>1.86265</v>
      </c>
      <c r="IG551">
        <v>1.86206</v>
      </c>
      <c r="IH551">
        <v>1.86849</v>
      </c>
      <c r="II551">
        <v>1.85868</v>
      </c>
      <c r="IJ551">
        <v>1.86508</v>
      </c>
      <c r="IK551">
        <v>5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6.291</v>
      </c>
      <c r="IY551">
        <v>0.3911</v>
      </c>
      <c r="IZ551">
        <v>3.97360106167472</v>
      </c>
      <c r="JA551">
        <v>0.00378919108122332</v>
      </c>
      <c r="JB551">
        <v>-1.39025892724049e-06</v>
      </c>
      <c r="JC551">
        <v>2.66215117939144e-10</v>
      </c>
      <c r="JD551">
        <v>0.0716792814121334</v>
      </c>
      <c r="JE551">
        <v>0.00926075309058177</v>
      </c>
      <c r="JF551">
        <v>8.50568971851429e-05</v>
      </c>
      <c r="JG551">
        <v>6.08600627940814e-06</v>
      </c>
      <c r="JH551">
        <v>1</v>
      </c>
      <c r="JI551">
        <v>1927</v>
      </c>
      <c r="JJ551">
        <v>1</v>
      </c>
      <c r="JK551">
        <v>28</v>
      </c>
      <c r="JL551">
        <v>29321031.5</v>
      </c>
      <c r="JM551">
        <v>29321031.5</v>
      </c>
      <c r="JN551">
        <v>1.85913</v>
      </c>
      <c r="JO551">
        <v>2.37183</v>
      </c>
      <c r="JP551">
        <v>1.49902</v>
      </c>
      <c r="JQ551">
        <v>2.32666</v>
      </c>
      <c r="JR551">
        <v>1.54419</v>
      </c>
      <c r="JS551">
        <v>2.25708</v>
      </c>
      <c r="JT551">
        <v>35.8711</v>
      </c>
      <c r="JU551">
        <v>24.1313</v>
      </c>
      <c r="JV551">
        <v>18</v>
      </c>
      <c r="JW551">
        <v>547.137</v>
      </c>
      <c r="JX551">
        <v>427.092</v>
      </c>
      <c r="JY551">
        <v>26.06</v>
      </c>
      <c r="JZ551">
        <v>28.1336</v>
      </c>
      <c r="KA551">
        <v>29.9997</v>
      </c>
      <c r="KB551">
        <v>28.0984</v>
      </c>
      <c r="KC551">
        <v>28.1268</v>
      </c>
      <c r="KD551">
        <v>37.2817</v>
      </c>
      <c r="KE551">
        <v>29.0934</v>
      </c>
      <c r="KF551">
        <v>56.3082</v>
      </c>
      <c r="KG551">
        <v>26.0649</v>
      </c>
      <c r="KH551">
        <v>873.624</v>
      </c>
      <c r="KI551">
        <v>22.2081</v>
      </c>
      <c r="KJ551">
        <v>92.7026</v>
      </c>
      <c r="KK551">
        <v>98.7858</v>
      </c>
    </row>
    <row r="552" spans="1:297">
      <c r="A552">
        <v>536</v>
      </c>
      <c r="B552">
        <v>1759261897</v>
      </c>
      <c r="C552">
        <v>12056</v>
      </c>
      <c r="D552" t="s">
        <v>1519</v>
      </c>
      <c r="E552" t="s">
        <v>1520</v>
      </c>
      <c r="F552">
        <v>5</v>
      </c>
      <c r="G552" t="s">
        <v>1416</v>
      </c>
      <c r="H552" t="s">
        <v>436</v>
      </c>
      <c r="I552">
        <v>1759261888.84615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877.49279562698</v>
      </c>
      <c r="AK552">
        <v>858.783957575758</v>
      </c>
      <c r="AL552">
        <v>3.50320784641358</v>
      </c>
      <c r="AM552">
        <v>62.8361471586189</v>
      </c>
      <c r="AN552">
        <f>(AP552 - AO552 + DY552*1E3/(8.314*(EA552+273.15)) * AR552/DX552 * AQ552) * DX552/(100*DL552) * 1000/(1000 - AP552)</f>
        <v>0</v>
      </c>
      <c r="AO552">
        <v>22.0977327455781</v>
      </c>
      <c r="AP552">
        <v>22.8301866666667</v>
      </c>
      <c r="AQ552">
        <v>3.80570877696136e-06</v>
      </c>
      <c r="AR552">
        <v>104.043839593422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2.7</v>
      </c>
      <c r="DM552">
        <v>0.5</v>
      </c>
      <c r="DN552" t="s">
        <v>438</v>
      </c>
      <c r="DO552">
        <v>2</v>
      </c>
      <c r="DP552" t="b">
        <v>1</v>
      </c>
      <c r="DQ552">
        <v>1759261888.84615</v>
      </c>
      <c r="DR552">
        <v>814.914769230769</v>
      </c>
      <c r="DS552">
        <v>842.238538461538</v>
      </c>
      <c r="DT552">
        <v>22.8314538461538</v>
      </c>
      <c r="DU552">
        <v>22.0751384615385</v>
      </c>
      <c r="DV552">
        <v>808.645461538461</v>
      </c>
      <c r="DW552">
        <v>22.4403461538462</v>
      </c>
      <c r="DX552">
        <v>500.008923076923</v>
      </c>
      <c r="DY552">
        <v>90.5070230769231</v>
      </c>
      <c r="DZ552">
        <v>0.0286915923076923</v>
      </c>
      <c r="EA552">
        <v>29.5832076923077</v>
      </c>
      <c r="EB552">
        <v>30.0103</v>
      </c>
      <c r="EC552">
        <v>999.9</v>
      </c>
      <c r="ED552">
        <v>0</v>
      </c>
      <c r="EE552">
        <v>0</v>
      </c>
      <c r="EF552">
        <v>9978.32230769231</v>
      </c>
      <c r="EG552">
        <v>0</v>
      </c>
      <c r="EH552">
        <v>11.0303615384615</v>
      </c>
      <c r="EI552">
        <v>-27.3238230769231</v>
      </c>
      <c r="EJ552">
        <v>833.955</v>
      </c>
      <c r="EK552">
        <v>861.251076923077</v>
      </c>
      <c r="EL552">
        <v>0.756296923076923</v>
      </c>
      <c r="EM552">
        <v>842.238538461538</v>
      </c>
      <c r="EN552">
        <v>22.0751384615385</v>
      </c>
      <c r="EO552">
        <v>2.06640769230769</v>
      </c>
      <c r="EP552">
        <v>1.99795615384615</v>
      </c>
      <c r="EQ552">
        <v>17.9625615384615</v>
      </c>
      <c r="ER552">
        <v>17.4281538461538</v>
      </c>
      <c r="ES552">
        <v>2000.00307692308</v>
      </c>
      <c r="ET552">
        <v>0.979995153846154</v>
      </c>
      <c r="EU552">
        <v>0.0200051769230769</v>
      </c>
      <c r="EV552">
        <v>0</v>
      </c>
      <c r="EW552">
        <v>323.084307692308</v>
      </c>
      <c r="EX552">
        <v>5.00016</v>
      </c>
      <c r="EY552">
        <v>6791.43923076923</v>
      </c>
      <c r="EZ552">
        <v>18234.1692307692</v>
      </c>
      <c r="FA552">
        <v>48.7403076923077</v>
      </c>
      <c r="FB552">
        <v>49.187</v>
      </c>
      <c r="FC552">
        <v>49.125</v>
      </c>
      <c r="FD552">
        <v>48.875</v>
      </c>
      <c r="FE552">
        <v>50.5143076923077</v>
      </c>
      <c r="FF552">
        <v>1955.09615384615</v>
      </c>
      <c r="FG552">
        <v>39.9069230769231</v>
      </c>
      <c r="FH552">
        <v>0</v>
      </c>
      <c r="FI552">
        <v>1759261904.8</v>
      </c>
      <c r="FJ552">
        <v>0</v>
      </c>
      <c r="FK552">
        <v>323.022923076923</v>
      </c>
      <c r="FL552">
        <v>-1.77846153687408</v>
      </c>
      <c r="FM552">
        <v>-48.9405128577248</v>
      </c>
      <c r="FN552">
        <v>6790.71884615385</v>
      </c>
      <c r="FO552">
        <v>15</v>
      </c>
      <c r="FP552">
        <v>0</v>
      </c>
      <c r="FQ552" t="s">
        <v>439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-27.12748</v>
      </c>
      <c r="GD552">
        <v>-1.55887218045113</v>
      </c>
      <c r="GE552">
        <v>0.633270869849546</v>
      </c>
      <c r="GF552">
        <v>0</v>
      </c>
      <c r="GG552">
        <v>323.179941176471</v>
      </c>
      <c r="GH552">
        <v>-2.42420168044542</v>
      </c>
      <c r="GI552">
        <v>0.293705328636037</v>
      </c>
      <c r="GJ552">
        <v>-1</v>
      </c>
      <c r="GK552">
        <v>0.76526285</v>
      </c>
      <c r="GL552">
        <v>-0.265836315789474</v>
      </c>
      <c r="GM552">
        <v>0.0260448345555794</v>
      </c>
      <c r="GN552">
        <v>0</v>
      </c>
      <c r="GO552">
        <v>0</v>
      </c>
      <c r="GP552">
        <v>2</v>
      </c>
      <c r="GQ552" t="s">
        <v>446</v>
      </c>
      <c r="GR552">
        <v>3.12562</v>
      </c>
      <c r="GS552">
        <v>2.65402</v>
      </c>
      <c r="GT552">
        <v>0.146816</v>
      </c>
      <c r="GU552">
        <v>0.150408</v>
      </c>
      <c r="GV552">
        <v>0.0979105</v>
      </c>
      <c r="GW552">
        <v>0.0963654</v>
      </c>
      <c r="GX552">
        <v>21890</v>
      </c>
      <c r="GY552">
        <v>20740.1</v>
      </c>
      <c r="GZ552">
        <v>22944.2</v>
      </c>
      <c r="HA552">
        <v>23769.3</v>
      </c>
      <c r="HB552">
        <v>35276.1</v>
      </c>
      <c r="HC552">
        <v>35558</v>
      </c>
      <c r="HD552">
        <v>41361.3</v>
      </c>
      <c r="HE552">
        <v>42388.1</v>
      </c>
      <c r="HF552">
        <v>1.9046</v>
      </c>
      <c r="HG552">
        <v>1.80555</v>
      </c>
      <c r="HH552">
        <v>0.174113</v>
      </c>
      <c r="HI552">
        <v>0</v>
      </c>
      <c r="HJ552">
        <v>27.1737</v>
      </c>
      <c r="HK552">
        <v>999.9</v>
      </c>
      <c r="HL552">
        <v>55.653</v>
      </c>
      <c r="HM552">
        <v>30.091</v>
      </c>
      <c r="HN552">
        <v>26.3345</v>
      </c>
      <c r="HO552">
        <v>54.3496</v>
      </c>
      <c r="HP552">
        <v>42.4038</v>
      </c>
      <c r="HQ552">
        <v>1</v>
      </c>
      <c r="HR552">
        <v>0.042622</v>
      </c>
      <c r="HS552">
        <v>0.50899</v>
      </c>
      <c r="HT552">
        <v>20.2166</v>
      </c>
      <c r="HU552">
        <v>5.23047</v>
      </c>
      <c r="HV552">
        <v>11.992</v>
      </c>
      <c r="HW552">
        <v>4.9557</v>
      </c>
      <c r="HX552">
        <v>3.304</v>
      </c>
      <c r="HY552">
        <v>53.2</v>
      </c>
      <c r="HZ552">
        <v>9999</v>
      </c>
      <c r="IA552">
        <v>9999</v>
      </c>
      <c r="IB552">
        <v>9999</v>
      </c>
      <c r="IC552">
        <v>1.8685</v>
      </c>
      <c r="ID552">
        <v>1.8642</v>
      </c>
      <c r="IE552">
        <v>1.8718</v>
      </c>
      <c r="IF552">
        <v>1.86264</v>
      </c>
      <c r="IG552">
        <v>1.86207</v>
      </c>
      <c r="IH552">
        <v>1.86852</v>
      </c>
      <c r="II552">
        <v>1.85867</v>
      </c>
      <c r="IJ552">
        <v>1.86507</v>
      </c>
      <c r="IK552">
        <v>5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6.326</v>
      </c>
      <c r="IY552">
        <v>0.3911</v>
      </c>
      <c r="IZ552">
        <v>3.97360106167472</v>
      </c>
      <c r="JA552">
        <v>0.00378919108122332</v>
      </c>
      <c r="JB552">
        <v>-1.39025892724049e-06</v>
      </c>
      <c r="JC552">
        <v>2.66215117939144e-10</v>
      </c>
      <c r="JD552">
        <v>0.0716792814121334</v>
      </c>
      <c r="JE552">
        <v>0.00926075309058177</v>
      </c>
      <c r="JF552">
        <v>8.50568971851429e-05</v>
      </c>
      <c r="JG552">
        <v>6.08600627940814e-06</v>
      </c>
      <c r="JH552">
        <v>1</v>
      </c>
      <c r="JI552">
        <v>1927</v>
      </c>
      <c r="JJ552">
        <v>1</v>
      </c>
      <c r="JK552">
        <v>28</v>
      </c>
      <c r="JL552">
        <v>29321031.6</v>
      </c>
      <c r="JM552">
        <v>29321031.6</v>
      </c>
      <c r="JN552">
        <v>1.88721</v>
      </c>
      <c r="JO552">
        <v>2.36694</v>
      </c>
      <c r="JP552">
        <v>1.4978</v>
      </c>
      <c r="JQ552">
        <v>2.32666</v>
      </c>
      <c r="JR552">
        <v>1.54419</v>
      </c>
      <c r="JS552">
        <v>2.31812</v>
      </c>
      <c r="JT552">
        <v>35.8477</v>
      </c>
      <c r="JU552">
        <v>24.14</v>
      </c>
      <c r="JV552">
        <v>18</v>
      </c>
      <c r="JW552">
        <v>547.205</v>
      </c>
      <c r="JX552">
        <v>427.092</v>
      </c>
      <c r="JY552">
        <v>26.0544</v>
      </c>
      <c r="JZ552">
        <v>28.1294</v>
      </c>
      <c r="KA552">
        <v>29.9998</v>
      </c>
      <c r="KB552">
        <v>28.0949</v>
      </c>
      <c r="KC552">
        <v>28.1228</v>
      </c>
      <c r="KD552">
        <v>37.8041</v>
      </c>
      <c r="KE552">
        <v>28.8207</v>
      </c>
      <c r="KF552">
        <v>56.3082</v>
      </c>
      <c r="KG552">
        <v>26.05</v>
      </c>
      <c r="KH552">
        <v>893.875</v>
      </c>
      <c r="KI552">
        <v>22.225</v>
      </c>
      <c r="KJ552">
        <v>92.7041</v>
      </c>
      <c r="KK552">
        <v>98.7878</v>
      </c>
    </row>
    <row r="553" spans="1:297">
      <c r="A553">
        <v>537</v>
      </c>
      <c r="B553">
        <v>1759261902</v>
      </c>
      <c r="C553">
        <v>12061</v>
      </c>
      <c r="D553" t="s">
        <v>1521</v>
      </c>
      <c r="E553" t="s">
        <v>1522</v>
      </c>
      <c r="F553">
        <v>5</v>
      </c>
      <c r="G553" t="s">
        <v>1416</v>
      </c>
      <c r="H553" t="s">
        <v>436</v>
      </c>
      <c r="I553">
        <v>1759261893.84615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894.348925901676</v>
      </c>
      <c r="AK553">
        <v>875.7914</v>
      </c>
      <c r="AL553">
        <v>3.38836848797412</v>
      </c>
      <c r="AM553">
        <v>62.8361471586189</v>
      </c>
      <c r="AN553">
        <f>(AP553 - AO553 + DY553*1E3/(8.314*(EA553+273.15)) * AR553/DX553 * AQ553) * DX553/(100*DL553) * 1000/(1000 - AP553)</f>
        <v>0</v>
      </c>
      <c r="AO553">
        <v>22.1354107614556</v>
      </c>
      <c r="AP553">
        <v>22.8465290909091</v>
      </c>
      <c r="AQ553">
        <v>2.58257135462265e-05</v>
      </c>
      <c r="AR553">
        <v>104.043839593422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2.7</v>
      </c>
      <c r="DM553">
        <v>0.5</v>
      </c>
      <c r="DN553" t="s">
        <v>438</v>
      </c>
      <c r="DO553">
        <v>2</v>
      </c>
      <c r="DP553" t="b">
        <v>1</v>
      </c>
      <c r="DQ553">
        <v>1759261893.84615</v>
      </c>
      <c r="DR553">
        <v>831.823230769231</v>
      </c>
      <c r="DS553">
        <v>858.785615384616</v>
      </c>
      <c r="DT553">
        <v>22.8322692307692</v>
      </c>
      <c r="DU553">
        <v>22.1043769230769</v>
      </c>
      <c r="DV553">
        <v>825.519461538462</v>
      </c>
      <c r="DW553">
        <v>22.4411461538462</v>
      </c>
      <c r="DX553">
        <v>499.990769230769</v>
      </c>
      <c r="DY553">
        <v>90.5061461538461</v>
      </c>
      <c r="DZ553">
        <v>0.0286376153846154</v>
      </c>
      <c r="EA553">
        <v>29.5821846153846</v>
      </c>
      <c r="EB553">
        <v>30.0080307692308</v>
      </c>
      <c r="EC553">
        <v>999.9</v>
      </c>
      <c r="ED553">
        <v>0</v>
      </c>
      <c r="EE553">
        <v>0</v>
      </c>
      <c r="EF553">
        <v>9987.74384615385</v>
      </c>
      <c r="EG553">
        <v>0</v>
      </c>
      <c r="EH553">
        <v>11.0359230769231</v>
      </c>
      <c r="EI553">
        <v>-26.9624230769231</v>
      </c>
      <c r="EJ553">
        <v>851.259538461538</v>
      </c>
      <c r="EK553">
        <v>878.198230769231</v>
      </c>
      <c r="EL553">
        <v>0.727884846153846</v>
      </c>
      <c r="EM553">
        <v>858.785615384616</v>
      </c>
      <c r="EN553">
        <v>22.1043769230769</v>
      </c>
      <c r="EO553">
        <v>2.06646153846154</v>
      </c>
      <c r="EP553">
        <v>2.00058153846154</v>
      </c>
      <c r="EQ553">
        <v>17.9629769230769</v>
      </c>
      <c r="ER553">
        <v>17.4489384615385</v>
      </c>
      <c r="ES553">
        <v>1999.99923076923</v>
      </c>
      <c r="ET553">
        <v>0.979997307692308</v>
      </c>
      <c r="EU553">
        <v>0.0200029538461539</v>
      </c>
      <c r="EV553">
        <v>0</v>
      </c>
      <c r="EW553">
        <v>322.854</v>
      </c>
      <c r="EX553">
        <v>5.00016</v>
      </c>
      <c r="EY553">
        <v>6787.43923076923</v>
      </c>
      <c r="EZ553">
        <v>18234.1615384615</v>
      </c>
      <c r="FA553">
        <v>48.7403076923077</v>
      </c>
      <c r="FB553">
        <v>49.187</v>
      </c>
      <c r="FC553">
        <v>49.125</v>
      </c>
      <c r="FD553">
        <v>48.875</v>
      </c>
      <c r="FE553">
        <v>50.5047692307692</v>
      </c>
      <c r="FF553">
        <v>1955.09538461538</v>
      </c>
      <c r="FG553">
        <v>39.9038461538461</v>
      </c>
      <c r="FH553">
        <v>0</v>
      </c>
      <c r="FI553">
        <v>1759261909.6</v>
      </c>
      <c r="FJ553">
        <v>0</v>
      </c>
      <c r="FK553">
        <v>322.8465</v>
      </c>
      <c r="FL553">
        <v>-2.56270085285874</v>
      </c>
      <c r="FM553">
        <v>-48.0714529942519</v>
      </c>
      <c r="FN553">
        <v>6786.84807692308</v>
      </c>
      <c r="FO553">
        <v>15</v>
      </c>
      <c r="FP553">
        <v>0</v>
      </c>
      <c r="FQ553" t="s">
        <v>439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-27.1897238095238</v>
      </c>
      <c r="GD553">
        <v>2.98012987012985</v>
      </c>
      <c r="GE553">
        <v>0.530733880857676</v>
      </c>
      <c r="GF553">
        <v>0</v>
      </c>
      <c r="GG553">
        <v>322.968411764706</v>
      </c>
      <c r="GH553">
        <v>-2.10068754457548</v>
      </c>
      <c r="GI553">
        <v>0.274063873796625</v>
      </c>
      <c r="GJ553">
        <v>-1</v>
      </c>
      <c r="GK553">
        <v>0.743616952380952</v>
      </c>
      <c r="GL553">
        <v>-0.327078701298702</v>
      </c>
      <c r="GM553">
        <v>0.0331898119687585</v>
      </c>
      <c r="GN553">
        <v>0</v>
      </c>
      <c r="GO553">
        <v>0</v>
      </c>
      <c r="GP553">
        <v>2</v>
      </c>
      <c r="GQ553" t="s">
        <v>446</v>
      </c>
      <c r="GR553">
        <v>3.12554</v>
      </c>
      <c r="GS553">
        <v>2.65424</v>
      </c>
      <c r="GT553">
        <v>0.148751</v>
      </c>
      <c r="GU553">
        <v>0.152359</v>
      </c>
      <c r="GV553">
        <v>0.0979695</v>
      </c>
      <c r="GW553">
        <v>0.0965016</v>
      </c>
      <c r="GX553">
        <v>21840.5</v>
      </c>
      <c r="GY553">
        <v>20692.4</v>
      </c>
      <c r="GZ553">
        <v>22944.4</v>
      </c>
      <c r="HA553">
        <v>23769.2</v>
      </c>
      <c r="HB553">
        <v>35273.8</v>
      </c>
      <c r="HC553">
        <v>35552.6</v>
      </c>
      <c r="HD553">
        <v>41361.1</v>
      </c>
      <c r="HE553">
        <v>42387.8</v>
      </c>
      <c r="HF553">
        <v>1.90447</v>
      </c>
      <c r="HG553">
        <v>1.80593</v>
      </c>
      <c r="HH553">
        <v>0.173345</v>
      </c>
      <c r="HI553">
        <v>0</v>
      </c>
      <c r="HJ553">
        <v>27.1754</v>
      </c>
      <c r="HK553">
        <v>999.9</v>
      </c>
      <c r="HL553">
        <v>55.653</v>
      </c>
      <c r="HM553">
        <v>30.101</v>
      </c>
      <c r="HN553">
        <v>26.3485</v>
      </c>
      <c r="HO553">
        <v>54.1796</v>
      </c>
      <c r="HP553">
        <v>42.4038</v>
      </c>
      <c r="HQ553">
        <v>1</v>
      </c>
      <c r="HR553">
        <v>0.0424721</v>
      </c>
      <c r="HS553">
        <v>0.504488</v>
      </c>
      <c r="HT553">
        <v>20.2165</v>
      </c>
      <c r="HU553">
        <v>5.23017</v>
      </c>
      <c r="HV553">
        <v>11.992</v>
      </c>
      <c r="HW553">
        <v>4.9558</v>
      </c>
      <c r="HX553">
        <v>3.30395</v>
      </c>
      <c r="HY553">
        <v>53.2</v>
      </c>
      <c r="HZ553">
        <v>9999</v>
      </c>
      <c r="IA553">
        <v>9999</v>
      </c>
      <c r="IB553">
        <v>9999</v>
      </c>
      <c r="IC553">
        <v>1.8685</v>
      </c>
      <c r="ID553">
        <v>1.86426</v>
      </c>
      <c r="IE553">
        <v>1.87181</v>
      </c>
      <c r="IF553">
        <v>1.86265</v>
      </c>
      <c r="IG553">
        <v>1.86207</v>
      </c>
      <c r="IH553">
        <v>1.8685</v>
      </c>
      <c r="II553">
        <v>1.85867</v>
      </c>
      <c r="IJ553">
        <v>1.86508</v>
      </c>
      <c r="IK553">
        <v>5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6.359</v>
      </c>
      <c r="IY553">
        <v>0.3915</v>
      </c>
      <c r="IZ553">
        <v>3.97360106167472</v>
      </c>
      <c r="JA553">
        <v>0.00378919108122332</v>
      </c>
      <c r="JB553">
        <v>-1.39025892724049e-06</v>
      </c>
      <c r="JC553">
        <v>2.66215117939144e-10</v>
      </c>
      <c r="JD553">
        <v>0.0716792814121334</v>
      </c>
      <c r="JE553">
        <v>0.00926075309058177</v>
      </c>
      <c r="JF553">
        <v>8.50568971851429e-05</v>
      </c>
      <c r="JG553">
        <v>6.08600627940814e-06</v>
      </c>
      <c r="JH553">
        <v>1</v>
      </c>
      <c r="JI553">
        <v>1927</v>
      </c>
      <c r="JJ553">
        <v>1</v>
      </c>
      <c r="JK553">
        <v>28</v>
      </c>
      <c r="JL553">
        <v>29321031.7</v>
      </c>
      <c r="JM553">
        <v>29321031.7</v>
      </c>
      <c r="JN553">
        <v>1.9165</v>
      </c>
      <c r="JO553">
        <v>2.35352</v>
      </c>
      <c r="JP553">
        <v>1.4978</v>
      </c>
      <c r="JQ553">
        <v>2.32666</v>
      </c>
      <c r="JR553">
        <v>1.54419</v>
      </c>
      <c r="JS553">
        <v>2.35352</v>
      </c>
      <c r="JT553">
        <v>35.8477</v>
      </c>
      <c r="JU553">
        <v>24.1488</v>
      </c>
      <c r="JV553">
        <v>18</v>
      </c>
      <c r="JW553">
        <v>547.092</v>
      </c>
      <c r="JX553">
        <v>427.285</v>
      </c>
      <c r="JY553">
        <v>26.0432</v>
      </c>
      <c r="JZ553">
        <v>28.1256</v>
      </c>
      <c r="KA553">
        <v>29.9998</v>
      </c>
      <c r="KB553">
        <v>28.0912</v>
      </c>
      <c r="KC553">
        <v>28.1192</v>
      </c>
      <c r="KD553">
        <v>38.4496</v>
      </c>
      <c r="KE553">
        <v>28.8207</v>
      </c>
      <c r="KF553">
        <v>56.3082</v>
      </c>
      <c r="KG553">
        <v>26.0421</v>
      </c>
      <c r="KH553">
        <v>907.398</v>
      </c>
      <c r="KI553">
        <v>22.2253</v>
      </c>
      <c r="KJ553">
        <v>92.7041</v>
      </c>
      <c r="KK553">
        <v>98.7873</v>
      </c>
    </row>
    <row r="554" spans="1:297">
      <c r="A554">
        <v>538</v>
      </c>
      <c r="B554">
        <v>1759261907</v>
      </c>
      <c r="C554">
        <v>12066</v>
      </c>
      <c r="D554" t="s">
        <v>1523</v>
      </c>
      <c r="E554" t="s">
        <v>1524</v>
      </c>
      <c r="F554">
        <v>5</v>
      </c>
      <c r="G554" t="s">
        <v>1416</v>
      </c>
      <c r="H554" t="s">
        <v>436</v>
      </c>
      <c r="I554">
        <v>1759261898.84615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912.101575728971</v>
      </c>
      <c r="AK554">
        <v>893.19063030303</v>
      </c>
      <c r="AL554">
        <v>3.49318047125271</v>
      </c>
      <c r="AM554">
        <v>62.8361471586189</v>
      </c>
      <c r="AN554">
        <f>(AP554 - AO554 + DY554*1E3/(8.314*(EA554+273.15)) * AR554/DX554 * AQ554) * DX554/(100*DL554) * 1000/(1000 - AP554)</f>
        <v>0</v>
      </c>
      <c r="AO554">
        <v>22.1629809767128</v>
      </c>
      <c r="AP554">
        <v>22.8646454545455</v>
      </c>
      <c r="AQ554">
        <v>3.00761292843976e-05</v>
      </c>
      <c r="AR554">
        <v>104.043839593422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2.7</v>
      </c>
      <c r="DM554">
        <v>0.5</v>
      </c>
      <c r="DN554" t="s">
        <v>438</v>
      </c>
      <c r="DO554">
        <v>2</v>
      </c>
      <c r="DP554" t="b">
        <v>1</v>
      </c>
      <c r="DQ554">
        <v>1759261898.84615</v>
      </c>
      <c r="DR554">
        <v>848.626923076923</v>
      </c>
      <c r="DS554">
        <v>875.785769230769</v>
      </c>
      <c r="DT554">
        <v>22.8419</v>
      </c>
      <c r="DU554">
        <v>22.1320461538462</v>
      </c>
      <c r="DV554">
        <v>842.289230769231</v>
      </c>
      <c r="DW554">
        <v>22.4505692307692</v>
      </c>
      <c r="DX554">
        <v>500.001307692308</v>
      </c>
      <c r="DY554">
        <v>90.5064923076923</v>
      </c>
      <c r="DZ554">
        <v>0.0285285307692308</v>
      </c>
      <c r="EA554">
        <v>29.5802076923077</v>
      </c>
      <c r="EB554">
        <v>30.0088615384615</v>
      </c>
      <c r="EC554">
        <v>999.9</v>
      </c>
      <c r="ED554">
        <v>0</v>
      </c>
      <c r="EE554">
        <v>0</v>
      </c>
      <c r="EF554">
        <v>9998.36846153846</v>
      </c>
      <c r="EG554">
        <v>0</v>
      </c>
      <c r="EH554">
        <v>11.0258615384615</v>
      </c>
      <c r="EI554">
        <v>-27.1589307692308</v>
      </c>
      <c r="EJ554">
        <v>868.464538461538</v>
      </c>
      <c r="EK554">
        <v>895.607923076923</v>
      </c>
      <c r="EL554">
        <v>0.709852846153846</v>
      </c>
      <c r="EM554">
        <v>875.785769230769</v>
      </c>
      <c r="EN554">
        <v>22.1320461538462</v>
      </c>
      <c r="EO554">
        <v>2.06734</v>
      </c>
      <c r="EP554">
        <v>2.00309230769231</v>
      </c>
      <c r="EQ554">
        <v>17.9697307692308</v>
      </c>
      <c r="ER554">
        <v>17.4688</v>
      </c>
      <c r="ES554">
        <v>1999.99846153846</v>
      </c>
      <c r="ET554">
        <v>0.979998384615385</v>
      </c>
      <c r="EU554">
        <v>0.0200018307692308</v>
      </c>
      <c r="EV554">
        <v>0</v>
      </c>
      <c r="EW554">
        <v>322.671769230769</v>
      </c>
      <c r="EX554">
        <v>5.00016</v>
      </c>
      <c r="EY554">
        <v>6783.34461538462</v>
      </c>
      <c r="EZ554">
        <v>18234.1846153846</v>
      </c>
      <c r="FA554">
        <v>48.7354615384615</v>
      </c>
      <c r="FB554">
        <v>49.187</v>
      </c>
      <c r="FC554">
        <v>49.125</v>
      </c>
      <c r="FD554">
        <v>48.875</v>
      </c>
      <c r="FE554">
        <v>50.5095384615385</v>
      </c>
      <c r="FF554">
        <v>1955.09615384615</v>
      </c>
      <c r="FG554">
        <v>39.9023076923077</v>
      </c>
      <c r="FH554">
        <v>0</v>
      </c>
      <c r="FI554">
        <v>1759261914.4</v>
      </c>
      <c r="FJ554">
        <v>0</v>
      </c>
      <c r="FK554">
        <v>322.660692307692</v>
      </c>
      <c r="FL554">
        <v>-2.78420512370726</v>
      </c>
      <c r="FM554">
        <v>-48.2851282116567</v>
      </c>
      <c r="FN554">
        <v>6782.94615384615</v>
      </c>
      <c r="FO554">
        <v>15</v>
      </c>
      <c r="FP554">
        <v>0</v>
      </c>
      <c r="FQ554" t="s">
        <v>439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-27.06294</v>
      </c>
      <c r="GD554">
        <v>-1.7284511278195</v>
      </c>
      <c r="GE554">
        <v>0.378706776279486</v>
      </c>
      <c r="GF554">
        <v>0</v>
      </c>
      <c r="GG554">
        <v>322.793647058824</v>
      </c>
      <c r="GH554">
        <v>-2.43107715911846</v>
      </c>
      <c r="GI554">
        <v>0.288848513355738</v>
      </c>
      <c r="GJ554">
        <v>-1</v>
      </c>
      <c r="GK554">
        <v>0.71981265</v>
      </c>
      <c r="GL554">
        <v>-0.236097699248119</v>
      </c>
      <c r="GM554">
        <v>0.02461278705729</v>
      </c>
      <c r="GN554">
        <v>0</v>
      </c>
      <c r="GO554">
        <v>0</v>
      </c>
      <c r="GP554">
        <v>2</v>
      </c>
      <c r="GQ554" t="s">
        <v>446</v>
      </c>
      <c r="GR554">
        <v>3.12554</v>
      </c>
      <c r="GS554">
        <v>2.6539</v>
      </c>
      <c r="GT554">
        <v>0.15071</v>
      </c>
      <c r="GU554">
        <v>0.154233</v>
      </c>
      <c r="GV554">
        <v>0.0980195</v>
      </c>
      <c r="GW554">
        <v>0.0964979</v>
      </c>
      <c r="GX554">
        <v>21790.6</v>
      </c>
      <c r="GY554">
        <v>20647.1</v>
      </c>
      <c r="GZ554">
        <v>22944.6</v>
      </c>
      <c r="HA554">
        <v>23769.8</v>
      </c>
      <c r="HB554">
        <v>35272.7</v>
      </c>
      <c r="HC554">
        <v>35553.5</v>
      </c>
      <c r="HD554">
        <v>41361.9</v>
      </c>
      <c r="HE554">
        <v>42388.6</v>
      </c>
      <c r="HF554">
        <v>1.90473</v>
      </c>
      <c r="HG554">
        <v>1.80593</v>
      </c>
      <c r="HH554">
        <v>0.173949</v>
      </c>
      <c r="HI554">
        <v>0</v>
      </c>
      <c r="HJ554">
        <v>27.1742</v>
      </c>
      <c r="HK554">
        <v>999.9</v>
      </c>
      <c r="HL554">
        <v>55.628</v>
      </c>
      <c r="HM554">
        <v>30.101</v>
      </c>
      <c r="HN554">
        <v>26.3373</v>
      </c>
      <c r="HO554">
        <v>53.4696</v>
      </c>
      <c r="HP554">
        <v>42.5441</v>
      </c>
      <c r="HQ554">
        <v>1</v>
      </c>
      <c r="HR554">
        <v>0.0420325</v>
      </c>
      <c r="HS554">
        <v>0.487936</v>
      </c>
      <c r="HT554">
        <v>20.2167</v>
      </c>
      <c r="HU554">
        <v>5.23062</v>
      </c>
      <c r="HV554">
        <v>11.992</v>
      </c>
      <c r="HW554">
        <v>4.95555</v>
      </c>
      <c r="HX554">
        <v>3.30393</v>
      </c>
      <c r="HY554">
        <v>53.2</v>
      </c>
      <c r="HZ554">
        <v>9999</v>
      </c>
      <c r="IA554">
        <v>9999</v>
      </c>
      <c r="IB554">
        <v>9999</v>
      </c>
      <c r="IC554">
        <v>1.86855</v>
      </c>
      <c r="ID554">
        <v>1.86426</v>
      </c>
      <c r="IE554">
        <v>1.87181</v>
      </c>
      <c r="IF554">
        <v>1.86267</v>
      </c>
      <c r="IG554">
        <v>1.86211</v>
      </c>
      <c r="IH554">
        <v>1.86853</v>
      </c>
      <c r="II554">
        <v>1.85868</v>
      </c>
      <c r="IJ554">
        <v>1.86508</v>
      </c>
      <c r="IK554">
        <v>5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6.393</v>
      </c>
      <c r="IY554">
        <v>0.3919</v>
      </c>
      <c r="IZ554">
        <v>3.97360106167472</v>
      </c>
      <c r="JA554">
        <v>0.00378919108122332</v>
      </c>
      <c r="JB554">
        <v>-1.39025892724049e-06</v>
      </c>
      <c r="JC554">
        <v>2.66215117939144e-10</v>
      </c>
      <c r="JD554">
        <v>0.0716792814121334</v>
      </c>
      <c r="JE554">
        <v>0.00926075309058177</v>
      </c>
      <c r="JF554">
        <v>8.50568971851429e-05</v>
      </c>
      <c r="JG554">
        <v>6.08600627940814e-06</v>
      </c>
      <c r="JH554">
        <v>1</v>
      </c>
      <c r="JI554">
        <v>1927</v>
      </c>
      <c r="JJ554">
        <v>1</v>
      </c>
      <c r="JK554">
        <v>28</v>
      </c>
      <c r="JL554">
        <v>29321031.8</v>
      </c>
      <c r="JM554">
        <v>29321031.8</v>
      </c>
      <c r="JN554">
        <v>1.94336</v>
      </c>
      <c r="JO554">
        <v>2.36206</v>
      </c>
      <c r="JP554">
        <v>1.49902</v>
      </c>
      <c r="JQ554">
        <v>2.32666</v>
      </c>
      <c r="JR554">
        <v>1.54419</v>
      </c>
      <c r="JS554">
        <v>2.29126</v>
      </c>
      <c r="JT554">
        <v>35.8477</v>
      </c>
      <c r="JU554">
        <v>24.14</v>
      </c>
      <c r="JV554">
        <v>18</v>
      </c>
      <c r="JW554">
        <v>547.215</v>
      </c>
      <c r="JX554">
        <v>427.25</v>
      </c>
      <c r="JY554">
        <v>26.0367</v>
      </c>
      <c r="JZ554">
        <v>28.1216</v>
      </c>
      <c r="KA554">
        <v>29.9999</v>
      </c>
      <c r="KB554">
        <v>28.0865</v>
      </c>
      <c r="KC554">
        <v>28.1144</v>
      </c>
      <c r="KD554">
        <v>38.9764</v>
      </c>
      <c r="KE554">
        <v>28.8207</v>
      </c>
      <c r="KF554">
        <v>56.3082</v>
      </c>
      <c r="KG554">
        <v>26.0384</v>
      </c>
      <c r="KH554">
        <v>920.832</v>
      </c>
      <c r="KI554">
        <v>22.2225</v>
      </c>
      <c r="KJ554">
        <v>92.7056</v>
      </c>
      <c r="KK554">
        <v>98.7892</v>
      </c>
    </row>
    <row r="555" spans="1:297">
      <c r="A555">
        <v>539</v>
      </c>
      <c r="B555">
        <v>1759261912</v>
      </c>
      <c r="C555">
        <v>12071</v>
      </c>
      <c r="D555" t="s">
        <v>1525</v>
      </c>
      <c r="E555" t="s">
        <v>1526</v>
      </c>
      <c r="F555">
        <v>5</v>
      </c>
      <c r="G555" t="s">
        <v>1416</v>
      </c>
      <c r="H555" t="s">
        <v>436</v>
      </c>
      <c r="I555">
        <v>1759261903.84615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928.866710789174</v>
      </c>
      <c r="AK555">
        <v>910.13843030303</v>
      </c>
      <c r="AL555">
        <v>3.36764250209674</v>
      </c>
      <c r="AM555">
        <v>62.8361471586189</v>
      </c>
      <c r="AN555">
        <f>(AP555 - AO555 + DY555*1E3/(8.314*(EA555+273.15)) * AR555/DX555 * AQ555) * DX555/(100*DL555) * 1000/(1000 - AP555)</f>
        <v>0</v>
      </c>
      <c r="AO555">
        <v>22.1584398219983</v>
      </c>
      <c r="AP555">
        <v>22.8663133333333</v>
      </c>
      <c r="AQ555">
        <v>5.37478851150206e-06</v>
      </c>
      <c r="AR555">
        <v>104.043839593422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2.7</v>
      </c>
      <c r="DM555">
        <v>0.5</v>
      </c>
      <c r="DN555" t="s">
        <v>438</v>
      </c>
      <c r="DO555">
        <v>2</v>
      </c>
      <c r="DP555" t="b">
        <v>1</v>
      </c>
      <c r="DQ555">
        <v>1759261903.84615</v>
      </c>
      <c r="DR555">
        <v>865.443923076923</v>
      </c>
      <c r="DS555">
        <v>892.483153846154</v>
      </c>
      <c r="DT555">
        <v>22.8536769230769</v>
      </c>
      <c r="DU555">
        <v>22.1513076923077</v>
      </c>
      <c r="DV555">
        <v>859.072615384615</v>
      </c>
      <c r="DW555">
        <v>22.4621</v>
      </c>
      <c r="DX555">
        <v>500.011461538462</v>
      </c>
      <c r="DY555">
        <v>90.5066769230769</v>
      </c>
      <c r="DZ555">
        <v>0.0285419</v>
      </c>
      <c r="EA555">
        <v>29.5782461538462</v>
      </c>
      <c r="EB555">
        <v>30.0045461538462</v>
      </c>
      <c r="EC555">
        <v>999.9</v>
      </c>
      <c r="ED555">
        <v>0</v>
      </c>
      <c r="EE555">
        <v>0</v>
      </c>
      <c r="EF555">
        <v>10002.0676923077</v>
      </c>
      <c r="EG555">
        <v>0</v>
      </c>
      <c r="EH555">
        <v>10.9756769230769</v>
      </c>
      <c r="EI555">
        <v>-27.0392538461538</v>
      </c>
      <c r="EJ555">
        <v>885.685384615385</v>
      </c>
      <c r="EK555">
        <v>912.700769230769</v>
      </c>
      <c r="EL555">
        <v>0.702372</v>
      </c>
      <c r="EM555">
        <v>892.483153846154</v>
      </c>
      <c r="EN555">
        <v>22.1513076923077</v>
      </c>
      <c r="EO555">
        <v>2.06841076923077</v>
      </c>
      <c r="EP555">
        <v>2.00484153846154</v>
      </c>
      <c r="EQ555">
        <v>17.9779692307692</v>
      </c>
      <c r="ER555">
        <v>17.4826153846154</v>
      </c>
      <c r="ES555">
        <v>1999.99846153846</v>
      </c>
      <c r="ET555">
        <v>0.979999461538462</v>
      </c>
      <c r="EU555">
        <v>0.0200006846153846</v>
      </c>
      <c r="EV555">
        <v>0</v>
      </c>
      <c r="EW555">
        <v>322.439461538462</v>
      </c>
      <c r="EX555">
        <v>5.00016</v>
      </c>
      <c r="EY555">
        <v>6779.47769230769</v>
      </c>
      <c r="EZ555">
        <v>18234.2076923077</v>
      </c>
      <c r="FA555">
        <v>48.7354615384615</v>
      </c>
      <c r="FB555">
        <v>49.187</v>
      </c>
      <c r="FC555">
        <v>49.125</v>
      </c>
      <c r="FD555">
        <v>48.875</v>
      </c>
      <c r="FE555">
        <v>50.5095384615385</v>
      </c>
      <c r="FF555">
        <v>1955.09769230769</v>
      </c>
      <c r="FG555">
        <v>39.9015384615385</v>
      </c>
      <c r="FH555">
        <v>0</v>
      </c>
      <c r="FI555">
        <v>1759261919.2</v>
      </c>
      <c r="FJ555">
        <v>0</v>
      </c>
      <c r="FK555">
        <v>322.456615384615</v>
      </c>
      <c r="FL555">
        <v>-2.12615384928508</v>
      </c>
      <c r="FM555">
        <v>-48.1025641354525</v>
      </c>
      <c r="FN555">
        <v>6779.14307692308</v>
      </c>
      <c r="FO555">
        <v>15</v>
      </c>
      <c r="FP555">
        <v>0</v>
      </c>
      <c r="FQ555" t="s">
        <v>439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-27.0959380952381</v>
      </c>
      <c r="GD555">
        <v>0.202955844155873</v>
      </c>
      <c r="GE555">
        <v>0.359080779446353</v>
      </c>
      <c r="GF555">
        <v>1</v>
      </c>
      <c r="GG555">
        <v>322.581058823529</v>
      </c>
      <c r="GH555">
        <v>-2.47984721236489</v>
      </c>
      <c r="GI555">
        <v>0.300144567243315</v>
      </c>
      <c r="GJ555">
        <v>-1</v>
      </c>
      <c r="GK555">
        <v>0.710011190476191</v>
      </c>
      <c r="GL555">
        <v>-0.0961152467532469</v>
      </c>
      <c r="GM555">
        <v>0.0159130997507715</v>
      </c>
      <c r="GN555">
        <v>1</v>
      </c>
      <c r="GO555">
        <v>2</v>
      </c>
      <c r="GP555">
        <v>2</v>
      </c>
      <c r="GQ555" t="s">
        <v>642</v>
      </c>
      <c r="GR555">
        <v>3.12554</v>
      </c>
      <c r="GS555">
        <v>2.65437</v>
      </c>
      <c r="GT555">
        <v>0.152599</v>
      </c>
      <c r="GU555">
        <v>0.156149</v>
      </c>
      <c r="GV555">
        <v>0.0980189</v>
      </c>
      <c r="GW555">
        <v>0.0964958</v>
      </c>
      <c r="GX555">
        <v>21742.3</v>
      </c>
      <c r="GY555">
        <v>20600.1</v>
      </c>
      <c r="GZ555">
        <v>22944.8</v>
      </c>
      <c r="HA555">
        <v>23769.4</v>
      </c>
      <c r="HB555">
        <v>35272.9</v>
      </c>
      <c r="HC555">
        <v>35553.2</v>
      </c>
      <c r="HD555">
        <v>41361.9</v>
      </c>
      <c r="HE555">
        <v>42387.9</v>
      </c>
      <c r="HF555">
        <v>1.90465</v>
      </c>
      <c r="HG555">
        <v>1.80623</v>
      </c>
      <c r="HH555">
        <v>0.172824</v>
      </c>
      <c r="HI555">
        <v>0</v>
      </c>
      <c r="HJ555">
        <v>27.1743</v>
      </c>
      <c r="HK555">
        <v>999.9</v>
      </c>
      <c r="HL555">
        <v>55.628</v>
      </c>
      <c r="HM555">
        <v>30.101</v>
      </c>
      <c r="HN555">
        <v>26.339</v>
      </c>
      <c r="HO555">
        <v>53.8396</v>
      </c>
      <c r="HP555">
        <v>42.504</v>
      </c>
      <c r="HQ555">
        <v>1</v>
      </c>
      <c r="HR555">
        <v>0.0416972</v>
      </c>
      <c r="HS555">
        <v>0.485888</v>
      </c>
      <c r="HT555">
        <v>20.2168</v>
      </c>
      <c r="HU555">
        <v>5.23212</v>
      </c>
      <c r="HV555">
        <v>11.992</v>
      </c>
      <c r="HW555">
        <v>4.95565</v>
      </c>
      <c r="HX555">
        <v>3.304</v>
      </c>
      <c r="HY555">
        <v>53.2</v>
      </c>
      <c r="HZ555">
        <v>9999</v>
      </c>
      <c r="IA555">
        <v>9999</v>
      </c>
      <c r="IB555">
        <v>9999</v>
      </c>
      <c r="IC555">
        <v>1.86856</v>
      </c>
      <c r="ID555">
        <v>1.86423</v>
      </c>
      <c r="IE555">
        <v>1.87181</v>
      </c>
      <c r="IF555">
        <v>1.86266</v>
      </c>
      <c r="IG555">
        <v>1.8621</v>
      </c>
      <c r="IH555">
        <v>1.86856</v>
      </c>
      <c r="II555">
        <v>1.85868</v>
      </c>
      <c r="IJ555">
        <v>1.86508</v>
      </c>
      <c r="IK555">
        <v>5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6.425</v>
      </c>
      <c r="IY555">
        <v>0.3919</v>
      </c>
      <c r="IZ555">
        <v>3.97360106167472</v>
      </c>
      <c r="JA555">
        <v>0.00378919108122332</v>
      </c>
      <c r="JB555">
        <v>-1.39025892724049e-06</v>
      </c>
      <c r="JC555">
        <v>2.66215117939144e-10</v>
      </c>
      <c r="JD555">
        <v>0.0716792814121334</v>
      </c>
      <c r="JE555">
        <v>0.00926075309058177</v>
      </c>
      <c r="JF555">
        <v>8.50568971851429e-05</v>
      </c>
      <c r="JG555">
        <v>6.08600627940814e-06</v>
      </c>
      <c r="JH555">
        <v>1</v>
      </c>
      <c r="JI555">
        <v>1927</v>
      </c>
      <c r="JJ555">
        <v>1</v>
      </c>
      <c r="JK555">
        <v>28</v>
      </c>
      <c r="JL555">
        <v>29321031.9</v>
      </c>
      <c r="JM555">
        <v>29321031.9</v>
      </c>
      <c r="JN555">
        <v>1.97021</v>
      </c>
      <c r="JO555">
        <v>2.37061</v>
      </c>
      <c r="JP555">
        <v>1.49902</v>
      </c>
      <c r="JQ555">
        <v>2.32666</v>
      </c>
      <c r="JR555">
        <v>1.54419</v>
      </c>
      <c r="JS555">
        <v>2.23267</v>
      </c>
      <c r="JT555">
        <v>35.8477</v>
      </c>
      <c r="JU555">
        <v>24.1313</v>
      </c>
      <c r="JV555">
        <v>18</v>
      </c>
      <c r="JW555">
        <v>547.13</v>
      </c>
      <c r="JX555">
        <v>427.4</v>
      </c>
      <c r="JY555">
        <v>26.0339</v>
      </c>
      <c r="JZ555">
        <v>28.1174</v>
      </c>
      <c r="KA555">
        <v>29.9997</v>
      </c>
      <c r="KB555">
        <v>28.0824</v>
      </c>
      <c r="KC555">
        <v>28.1107</v>
      </c>
      <c r="KD555">
        <v>39.5695</v>
      </c>
      <c r="KE555">
        <v>28.5382</v>
      </c>
      <c r="KF555">
        <v>56.3082</v>
      </c>
      <c r="KG555">
        <v>26.0318</v>
      </c>
      <c r="KH555">
        <v>941.182</v>
      </c>
      <c r="KI555">
        <v>22.2309</v>
      </c>
      <c r="KJ555">
        <v>92.7059</v>
      </c>
      <c r="KK555">
        <v>98.7877</v>
      </c>
    </row>
    <row r="556" spans="1:297">
      <c r="A556">
        <v>540</v>
      </c>
      <c r="B556">
        <v>1759261917</v>
      </c>
      <c r="C556">
        <v>12076</v>
      </c>
      <c r="D556" t="s">
        <v>1527</v>
      </c>
      <c r="E556" t="s">
        <v>1528</v>
      </c>
      <c r="F556">
        <v>5</v>
      </c>
      <c r="G556" t="s">
        <v>1416</v>
      </c>
      <c r="H556" t="s">
        <v>436</v>
      </c>
      <c r="I556">
        <v>1759261908.84615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946.286060285772</v>
      </c>
      <c r="AK556">
        <v>927.571127272727</v>
      </c>
      <c r="AL556">
        <v>3.4816683185673</v>
      </c>
      <c r="AM556">
        <v>62.8361471586189</v>
      </c>
      <c r="AN556">
        <f>(AP556 - AO556 + DY556*1E3/(8.314*(EA556+273.15)) * AR556/DX556 * AQ556) * DX556/(100*DL556) * 1000/(1000 - AP556)</f>
        <v>0</v>
      </c>
      <c r="AO556">
        <v>22.1597160522976</v>
      </c>
      <c r="AP556">
        <v>22.8673345454545</v>
      </c>
      <c r="AQ556">
        <v>7.32918284183703e-07</v>
      </c>
      <c r="AR556">
        <v>104.043839593422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2.7</v>
      </c>
      <c r="DM556">
        <v>0.5</v>
      </c>
      <c r="DN556" t="s">
        <v>438</v>
      </c>
      <c r="DO556">
        <v>2</v>
      </c>
      <c r="DP556" t="b">
        <v>1</v>
      </c>
      <c r="DQ556">
        <v>1759261908.84615</v>
      </c>
      <c r="DR556">
        <v>882.236692307692</v>
      </c>
      <c r="DS556">
        <v>909.344538461539</v>
      </c>
      <c r="DT556">
        <v>22.8632307692308</v>
      </c>
      <c r="DU556">
        <v>22.1597769230769</v>
      </c>
      <c r="DV556">
        <v>875.832076923077</v>
      </c>
      <c r="DW556">
        <v>22.4714461538462</v>
      </c>
      <c r="DX556">
        <v>500.015153846154</v>
      </c>
      <c r="DY556">
        <v>90.5069923076923</v>
      </c>
      <c r="DZ556">
        <v>0.0284898538461538</v>
      </c>
      <c r="EA556">
        <v>29.5786692307692</v>
      </c>
      <c r="EB556">
        <v>30.0008461538462</v>
      </c>
      <c r="EC556">
        <v>999.9</v>
      </c>
      <c r="ED556">
        <v>0</v>
      </c>
      <c r="EE556">
        <v>0</v>
      </c>
      <c r="EF556">
        <v>10010.2407692308</v>
      </c>
      <c r="EG556">
        <v>0</v>
      </c>
      <c r="EH556">
        <v>10.9244230769231</v>
      </c>
      <c r="EI556">
        <v>-27.1079076923077</v>
      </c>
      <c r="EJ556">
        <v>902.879615384615</v>
      </c>
      <c r="EK556">
        <v>929.951923076923</v>
      </c>
      <c r="EL556">
        <v>0.703442692307692</v>
      </c>
      <c r="EM556">
        <v>909.344538461539</v>
      </c>
      <c r="EN556">
        <v>22.1597769230769</v>
      </c>
      <c r="EO556">
        <v>2.06928153846154</v>
      </c>
      <c r="EP556">
        <v>2.00561615384615</v>
      </c>
      <c r="EQ556">
        <v>17.9846615384615</v>
      </c>
      <c r="ER556">
        <v>17.4887384615385</v>
      </c>
      <c r="ES556">
        <v>1999.99769230769</v>
      </c>
      <c r="ET556">
        <v>0.980001615384616</v>
      </c>
      <c r="EU556">
        <v>0.0199984384615385</v>
      </c>
      <c r="EV556">
        <v>0</v>
      </c>
      <c r="EW556">
        <v>322.294230769231</v>
      </c>
      <c r="EX556">
        <v>5.00016</v>
      </c>
      <c r="EY556">
        <v>6775.58076923077</v>
      </c>
      <c r="EZ556">
        <v>18234.2230769231</v>
      </c>
      <c r="FA556">
        <v>48.7160769230769</v>
      </c>
      <c r="FB556">
        <v>49.187</v>
      </c>
      <c r="FC556">
        <v>49.125</v>
      </c>
      <c r="FD556">
        <v>48.875</v>
      </c>
      <c r="FE556">
        <v>50.5047692307692</v>
      </c>
      <c r="FF556">
        <v>1955.1</v>
      </c>
      <c r="FG556">
        <v>39.8984615384615</v>
      </c>
      <c r="FH556">
        <v>0</v>
      </c>
      <c r="FI556">
        <v>1759261924.6</v>
      </c>
      <c r="FJ556">
        <v>0</v>
      </c>
      <c r="FK556">
        <v>322.23544</v>
      </c>
      <c r="FL556">
        <v>-2.2135384612801</v>
      </c>
      <c r="FM556">
        <v>-45.9930769912918</v>
      </c>
      <c r="FN556">
        <v>6774.6764</v>
      </c>
      <c r="FO556">
        <v>15</v>
      </c>
      <c r="FP556">
        <v>0</v>
      </c>
      <c r="FQ556" t="s">
        <v>439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-27.039005</v>
      </c>
      <c r="GD556">
        <v>-0.520380451127812</v>
      </c>
      <c r="GE556">
        <v>0.383267767331144</v>
      </c>
      <c r="GF556">
        <v>0</v>
      </c>
      <c r="GG556">
        <v>322.386029411765</v>
      </c>
      <c r="GH556">
        <v>-2.00441557914059</v>
      </c>
      <c r="GI556">
        <v>0.269920411504416</v>
      </c>
      <c r="GJ556">
        <v>-1</v>
      </c>
      <c r="GK556">
        <v>0.702633</v>
      </c>
      <c r="GL556">
        <v>0.0357292330827059</v>
      </c>
      <c r="GM556">
        <v>0.00765583976451963</v>
      </c>
      <c r="GN556">
        <v>1</v>
      </c>
      <c r="GO556">
        <v>1</v>
      </c>
      <c r="GP556">
        <v>2</v>
      </c>
      <c r="GQ556" t="s">
        <v>440</v>
      </c>
      <c r="GR556">
        <v>3.12566</v>
      </c>
      <c r="GS556">
        <v>2.65398</v>
      </c>
      <c r="GT556">
        <v>0.154497</v>
      </c>
      <c r="GU556">
        <v>0.1579</v>
      </c>
      <c r="GV556">
        <v>0.0980198</v>
      </c>
      <c r="GW556">
        <v>0.0965476</v>
      </c>
      <c r="GX556">
        <v>21693.9</v>
      </c>
      <c r="GY556">
        <v>20557.9</v>
      </c>
      <c r="GZ556">
        <v>22945.1</v>
      </c>
      <c r="HA556">
        <v>23770.1</v>
      </c>
      <c r="HB556">
        <v>35273.4</v>
      </c>
      <c r="HC556">
        <v>35552</v>
      </c>
      <c r="HD556">
        <v>41362.5</v>
      </c>
      <c r="HE556">
        <v>42388.8</v>
      </c>
      <c r="HF556">
        <v>1.9046</v>
      </c>
      <c r="HG556">
        <v>1.806</v>
      </c>
      <c r="HH556">
        <v>0.173204</v>
      </c>
      <c r="HI556">
        <v>0</v>
      </c>
      <c r="HJ556">
        <v>27.1742</v>
      </c>
      <c r="HK556">
        <v>999.9</v>
      </c>
      <c r="HL556">
        <v>55.628</v>
      </c>
      <c r="HM556">
        <v>30.091</v>
      </c>
      <c r="HN556">
        <v>26.3236</v>
      </c>
      <c r="HO556">
        <v>53.5196</v>
      </c>
      <c r="HP556">
        <v>42.3478</v>
      </c>
      <c r="HQ556">
        <v>1</v>
      </c>
      <c r="HR556">
        <v>0.0414024</v>
      </c>
      <c r="HS556">
        <v>0.421729</v>
      </c>
      <c r="HT556">
        <v>20.2169</v>
      </c>
      <c r="HU556">
        <v>5.23316</v>
      </c>
      <c r="HV556">
        <v>11.992</v>
      </c>
      <c r="HW556">
        <v>4.9557</v>
      </c>
      <c r="HX556">
        <v>3.30398</v>
      </c>
      <c r="HY556">
        <v>53.2</v>
      </c>
      <c r="HZ556">
        <v>9999</v>
      </c>
      <c r="IA556">
        <v>9999</v>
      </c>
      <c r="IB556">
        <v>9999</v>
      </c>
      <c r="IC556">
        <v>1.86854</v>
      </c>
      <c r="ID556">
        <v>1.86428</v>
      </c>
      <c r="IE556">
        <v>1.87181</v>
      </c>
      <c r="IF556">
        <v>1.86268</v>
      </c>
      <c r="IG556">
        <v>1.8621</v>
      </c>
      <c r="IH556">
        <v>1.86856</v>
      </c>
      <c r="II556">
        <v>1.85868</v>
      </c>
      <c r="IJ556">
        <v>1.86508</v>
      </c>
      <c r="IK556">
        <v>5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6.458</v>
      </c>
      <c r="IY556">
        <v>0.3919</v>
      </c>
      <c r="IZ556">
        <v>3.97360106167472</v>
      </c>
      <c r="JA556">
        <v>0.00378919108122332</v>
      </c>
      <c r="JB556">
        <v>-1.39025892724049e-06</v>
      </c>
      <c r="JC556">
        <v>2.66215117939144e-10</v>
      </c>
      <c r="JD556">
        <v>0.0716792814121334</v>
      </c>
      <c r="JE556">
        <v>0.00926075309058177</v>
      </c>
      <c r="JF556">
        <v>8.50568971851429e-05</v>
      </c>
      <c r="JG556">
        <v>6.08600627940814e-06</v>
      </c>
      <c r="JH556">
        <v>1</v>
      </c>
      <c r="JI556">
        <v>1927</v>
      </c>
      <c r="JJ556">
        <v>1</v>
      </c>
      <c r="JK556">
        <v>28</v>
      </c>
      <c r="JL556">
        <v>29321031.9</v>
      </c>
      <c r="JM556">
        <v>29321031.9</v>
      </c>
      <c r="JN556">
        <v>1.99951</v>
      </c>
      <c r="JO556">
        <v>2.35229</v>
      </c>
      <c r="JP556">
        <v>1.4978</v>
      </c>
      <c r="JQ556">
        <v>2.32666</v>
      </c>
      <c r="JR556">
        <v>1.54419</v>
      </c>
      <c r="JS556">
        <v>2.33398</v>
      </c>
      <c r="JT556">
        <v>35.8477</v>
      </c>
      <c r="JU556">
        <v>24.1488</v>
      </c>
      <c r="JV556">
        <v>18</v>
      </c>
      <c r="JW556">
        <v>547.066</v>
      </c>
      <c r="JX556">
        <v>427.238</v>
      </c>
      <c r="JY556">
        <v>26.0308</v>
      </c>
      <c r="JZ556">
        <v>28.1136</v>
      </c>
      <c r="KA556">
        <v>29.9999</v>
      </c>
      <c r="KB556">
        <v>28.0786</v>
      </c>
      <c r="KC556">
        <v>28.1067</v>
      </c>
      <c r="KD556">
        <v>40.0987</v>
      </c>
      <c r="KE556">
        <v>28.5382</v>
      </c>
      <c r="KF556">
        <v>56.3082</v>
      </c>
      <c r="KG556">
        <v>26.0538</v>
      </c>
      <c r="KH556">
        <v>954.738</v>
      </c>
      <c r="KI556">
        <v>22.2406</v>
      </c>
      <c r="KJ556">
        <v>92.7071</v>
      </c>
      <c r="KK556">
        <v>98.7899</v>
      </c>
    </row>
    <row r="557" spans="1:297">
      <c r="A557">
        <v>541</v>
      </c>
      <c r="B557">
        <v>1759261922</v>
      </c>
      <c r="C557">
        <v>12081</v>
      </c>
      <c r="D557" t="s">
        <v>1529</v>
      </c>
      <c r="E557" t="s">
        <v>1530</v>
      </c>
      <c r="F557">
        <v>5</v>
      </c>
      <c r="G557" t="s">
        <v>1416</v>
      </c>
      <c r="H557" t="s">
        <v>436</v>
      </c>
      <c r="I557">
        <v>1759261913.84615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962.39278276877</v>
      </c>
      <c r="AK557">
        <v>944.049678787878</v>
      </c>
      <c r="AL557">
        <v>3.30030576000696</v>
      </c>
      <c r="AM557">
        <v>62.8361471586189</v>
      </c>
      <c r="AN557">
        <f>(AP557 - AO557 + DY557*1E3/(8.314*(EA557+273.15)) * AR557/DX557 * AQ557) * DX557/(100*DL557) * 1000/(1000 - AP557)</f>
        <v>0</v>
      </c>
      <c r="AO557">
        <v>22.1806408128277</v>
      </c>
      <c r="AP557">
        <v>22.8712333333333</v>
      </c>
      <c r="AQ557">
        <v>7.3226342829131e-06</v>
      </c>
      <c r="AR557">
        <v>104.043839593422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2.7</v>
      </c>
      <c r="DM557">
        <v>0.5</v>
      </c>
      <c r="DN557" t="s">
        <v>438</v>
      </c>
      <c r="DO557">
        <v>2</v>
      </c>
      <c r="DP557" t="b">
        <v>1</v>
      </c>
      <c r="DQ557">
        <v>1759261913.84615</v>
      </c>
      <c r="DR557">
        <v>898.929461538462</v>
      </c>
      <c r="DS557">
        <v>925.716615384615</v>
      </c>
      <c r="DT557">
        <v>22.8672846153846</v>
      </c>
      <c r="DU557">
        <v>22.1673076923077</v>
      </c>
      <c r="DV557">
        <v>892.492230769231</v>
      </c>
      <c r="DW557">
        <v>22.4754230769231</v>
      </c>
      <c r="DX557">
        <v>500.034769230769</v>
      </c>
      <c r="DY557">
        <v>90.5067230769231</v>
      </c>
      <c r="DZ557">
        <v>0.0282816769230769</v>
      </c>
      <c r="EA557">
        <v>29.5766538461538</v>
      </c>
      <c r="EB557">
        <v>29.9999230769231</v>
      </c>
      <c r="EC557">
        <v>999.9</v>
      </c>
      <c r="ED557">
        <v>0</v>
      </c>
      <c r="EE557">
        <v>0</v>
      </c>
      <c r="EF557">
        <v>10022.4984615385</v>
      </c>
      <c r="EG557">
        <v>0</v>
      </c>
      <c r="EH557">
        <v>10.8817384615385</v>
      </c>
      <c r="EI557">
        <v>-26.7871538461538</v>
      </c>
      <c r="EJ557">
        <v>919.966769230769</v>
      </c>
      <c r="EK557">
        <v>946.702461538462</v>
      </c>
      <c r="EL557">
        <v>0.699967461538462</v>
      </c>
      <c r="EM557">
        <v>925.716615384615</v>
      </c>
      <c r="EN557">
        <v>22.1673076923077</v>
      </c>
      <c r="EO557">
        <v>2.06964307692308</v>
      </c>
      <c r="EP557">
        <v>2.00629307692308</v>
      </c>
      <c r="EQ557">
        <v>17.9874461538462</v>
      </c>
      <c r="ER557">
        <v>17.4940769230769</v>
      </c>
      <c r="ES557">
        <v>1999.99461538462</v>
      </c>
      <c r="ET557">
        <v>0.980004846153846</v>
      </c>
      <c r="EU557">
        <v>0.0199950461538462</v>
      </c>
      <c r="EV557">
        <v>0</v>
      </c>
      <c r="EW557">
        <v>322.027230769231</v>
      </c>
      <c r="EX557">
        <v>5.00016</v>
      </c>
      <c r="EY557">
        <v>6771.74923076923</v>
      </c>
      <c r="EZ557">
        <v>18234.2</v>
      </c>
      <c r="FA557">
        <v>48.7112307692308</v>
      </c>
      <c r="FB557">
        <v>49.187</v>
      </c>
      <c r="FC557">
        <v>49.125</v>
      </c>
      <c r="FD557">
        <v>48.875</v>
      </c>
      <c r="FE557">
        <v>50.5</v>
      </c>
      <c r="FF557">
        <v>1955.10153846154</v>
      </c>
      <c r="FG557">
        <v>39.8938461538461</v>
      </c>
      <c r="FH557">
        <v>0</v>
      </c>
      <c r="FI557">
        <v>1759261929.4</v>
      </c>
      <c r="FJ557">
        <v>0</v>
      </c>
      <c r="FK557">
        <v>322.03144</v>
      </c>
      <c r="FL557">
        <v>-2.4226153748624</v>
      </c>
      <c r="FM557">
        <v>-47.1676922362428</v>
      </c>
      <c r="FN557">
        <v>6770.9516</v>
      </c>
      <c r="FO557">
        <v>15</v>
      </c>
      <c r="FP557">
        <v>0</v>
      </c>
      <c r="FQ557" t="s">
        <v>439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-26.9654904761905</v>
      </c>
      <c r="GD557">
        <v>3.13563896103898</v>
      </c>
      <c r="GE557">
        <v>0.444377110233834</v>
      </c>
      <c r="GF557">
        <v>0</v>
      </c>
      <c r="GG557">
        <v>322.179558823529</v>
      </c>
      <c r="GH557">
        <v>-2.4620168075424</v>
      </c>
      <c r="GI557">
        <v>0.311179085110779</v>
      </c>
      <c r="GJ557">
        <v>-1</v>
      </c>
      <c r="GK557">
        <v>0.698985142857143</v>
      </c>
      <c r="GL557">
        <v>-0.0272357922077923</v>
      </c>
      <c r="GM557">
        <v>0.00962152188875452</v>
      </c>
      <c r="GN557">
        <v>1</v>
      </c>
      <c r="GO557">
        <v>1</v>
      </c>
      <c r="GP557">
        <v>2</v>
      </c>
      <c r="GQ557" t="s">
        <v>440</v>
      </c>
      <c r="GR557">
        <v>3.12547</v>
      </c>
      <c r="GS557">
        <v>2.65385</v>
      </c>
      <c r="GT557">
        <v>0.156306</v>
      </c>
      <c r="GU557">
        <v>0.159591</v>
      </c>
      <c r="GV557">
        <v>0.0980438</v>
      </c>
      <c r="GW557">
        <v>0.0965837</v>
      </c>
      <c r="GX557">
        <v>21647.1</v>
      </c>
      <c r="GY557">
        <v>20516.7</v>
      </c>
      <c r="GZ557">
        <v>22944.7</v>
      </c>
      <c r="HA557">
        <v>23770.2</v>
      </c>
      <c r="HB557">
        <v>35272.7</v>
      </c>
      <c r="HC557">
        <v>35550.8</v>
      </c>
      <c r="HD557">
        <v>41362.5</v>
      </c>
      <c r="HE557">
        <v>42388.9</v>
      </c>
      <c r="HF557">
        <v>1.9048</v>
      </c>
      <c r="HG557">
        <v>1.80635</v>
      </c>
      <c r="HH557">
        <v>0.17377</v>
      </c>
      <c r="HI557">
        <v>0</v>
      </c>
      <c r="HJ557">
        <v>27.1735</v>
      </c>
      <c r="HK557">
        <v>999.9</v>
      </c>
      <c r="HL557">
        <v>55.604</v>
      </c>
      <c r="HM557">
        <v>30.101</v>
      </c>
      <c r="HN557">
        <v>26.3282</v>
      </c>
      <c r="HO557">
        <v>54.2496</v>
      </c>
      <c r="HP557">
        <v>42.5</v>
      </c>
      <c r="HQ557">
        <v>1</v>
      </c>
      <c r="HR557">
        <v>0.0412424</v>
      </c>
      <c r="HS557">
        <v>0.408709</v>
      </c>
      <c r="HT557">
        <v>20.2171</v>
      </c>
      <c r="HU557">
        <v>5.23316</v>
      </c>
      <c r="HV557">
        <v>11.992</v>
      </c>
      <c r="HW557">
        <v>4.95555</v>
      </c>
      <c r="HX557">
        <v>3.3039</v>
      </c>
      <c r="HY557">
        <v>53.2</v>
      </c>
      <c r="HZ557">
        <v>9999</v>
      </c>
      <c r="IA557">
        <v>9999</v>
      </c>
      <c r="IB557">
        <v>9999</v>
      </c>
      <c r="IC557">
        <v>1.86856</v>
      </c>
      <c r="ID557">
        <v>1.86422</v>
      </c>
      <c r="IE557">
        <v>1.87181</v>
      </c>
      <c r="IF557">
        <v>1.86265</v>
      </c>
      <c r="IG557">
        <v>1.86211</v>
      </c>
      <c r="IH557">
        <v>1.86858</v>
      </c>
      <c r="II557">
        <v>1.85867</v>
      </c>
      <c r="IJ557">
        <v>1.86508</v>
      </c>
      <c r="IK557">
        <v>5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6.489</v>
      </c>
      <c r="IY557">
        <v>0.392</v>
      </c>
      <c r="IZ557">
        <v>3.97360106167472</v>
      </c>
      <c r="JA557">
        <v>0.00378919108122332</v>
      </c>
      <c r="JB557">
        <v>-1.39025892724049e-06</v>
      </c>
      <c r="JC557">
        <v>2.66215117939144e-10</v>
      </c>
      <c r="JD557">
        <v>0.0716792814121334</v>
      </c>
      <c r="JE557">
        <v>0.00926075309058177</v>
      </c>
      <c r="JF557">
        <v>8.50568971851429e-05</v>
      </c>
      <c r="JG557">
        <v>6.08600627940814e-06</v>
      </c>
      <c r="JH557">
        <v>1</v>
      </c>
      <c r="JI557">
        <v>1927</v>
      </c>
      <c r="JJ557">
        <v>1</v>
      </c>
      <c r="JK557">
        <v>28</v>
      </c>
      <c r="JL557">
        <v>29321032</v>
      </c>
      <c r="JM557">
        <v>29321032</v>
      </c>
      <c r="JN557">
        <v>2.02515</v>
      </c>
      <c r="JO557">
        <v>2.36206</v>
      </c>
      <c r="JP557">
        <v>1.49902</v>
      </c>
      <c r="JQ557">
        <v>2.32666</v>
      </c>
      <c r="JR557">
        <v>1.54419</v>
      </c>
      <c r="JS557">
        <v>2.30957</v>
      </c>
      <c r="JT557">
        <v>35.8477</v>
      </c>
      <c r="JU557">
        <v>24.1488</v>
      </c>
      <c r="JV557">
        <v>18</v>
      </c>
      <c r="JW557">
        <v>547.162</v>
      </c>
      <c r="JX557">
        <v>427.413</v>
      </c>
      <c r="JY557">
        <v>26.0504</v>
      </c>
      <c r="JZ557">
        <v>28.1096</v>
      </c>
      <c r="KA557">
        <v>29.9998</v>
      </c>
      <c r="KB557">
        <v>28.0747</v>
      </c>
      <c r="KC557">
        <v>28.1025</v>
      </c>
      <c r="KD557">
        <v>40.6715</v>
      </c>
      <c r="KE557">
        <v>28.5382</v>
      </c>
      <c r="KF557">
        <v>56.3082</v>
      </c>
      <c r="KG557">
        <v>26.0543</v>
      </c>
      <c r="KH557">
        <v>975.105</v>
      </c>
      <c r="KI557">
        <v>22.2398</v>
      </c>
      <c r="KJ557">
        <v>92.7067</v>
      </c>
      <c r="KK557">
        <v>98.7904</v>
      </c>
    </row>
    <row r="558" spans="1:297">
      <c r="A558">
        <v>542</v>
      </c>
      <c r="B558">
        <v>1759261927</v>
      </c>
      <c r="C558">
        <v>12086</v>
      </c>
      <c r="D558" t="s">
        <v>1531</v>
      </c>
      <c r="E558" t="s">
        <v>1532</v>
      </c>
      <c r="F558">
        <v>5</v>
      </c>
      <c r="G558" t="s">
        <v>1416</v>
      </c>
      <c r="H558" t="s">
        <v>436</v>
      </c>
      <c r="I558">
        <v>1759261918.84615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978.111005902032</v>
      </c>
      <c r="AK558">
        <v>960.116212121212</v>
      </c>
      <c r="AL558">
        <v>3.19214125604536</v>
      </c>
      <c r="AM558">
        <v>62.8361471586189</v>
      </c>
      <c r="AN558">
        <f>(AP558 - AO558 + DY558*1E3/(8.314*(EA558+273.15)) * AR558/DX558 * AQ558) * DX558/(100*DL558) * 1000/(1000 - AP558)</f>
        <v>0</v>
      </c>
      <c r="AO558">
        <v>22.1855576284042</v>
      </c>
      <c r="AP558">
        <v>22.87292</v>
      </c>
      <c r="AQ558">
        <v>3.66479930991835e-06</v>
      </c>
      <c r="AR558">
        <v>104.043839593422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2.7</v>
      </c>
      <c r="DM558">
        <v>0.5</v>
      </c>
      <c r="DN558" t="s">
        <v>438</v>
      </c>
      <c r="DO558">
        <v>2</v>
      </c>
      <c r="DP558" t="b">
        <v>1</v>
      </c>
      <c r="DQ558">
        <v>1759261918.84615</v>
      </c>
      <c r="DR558">
        <v>915.301307692308</v>
      </c>
      <c r="DS558">
        <v>941.792615384615</v>
      </c>
      <c r="DT558">
        <v>22.8694</v>
      </c>
      <c r="DU558">
        <v>22.1753615384615</v>
      </c>
      <c r="DV558">
        <v>908.832384615385</v>
      </c>
      <c r="DW558">
        <v>22.4774769230769</v>
      </c>
      <c r="DX558">
        <v>500.018923076923</v>
      </c>
      <c r="DY558">
        <v>90.5072307692308</v>
      </c>
      <c r="DZ558">
        <v>0.0282815076923077</v>
      </c>
      <c r="EA558">
        <v>29.5747846153846</v>
      </c>
      <c r="EB558">
        <v>30.0007692307692</v>
      </c>
      <c r="EC558">
        <v>999.9</v>
      </c>
      <c r="ED558">
        <v>0</v>
      </c>
      <c r="EE558">
        <v>0</v>
      </c>
      <c r="EF558">
        <v>10020.9123076923</v>
      </c>
      <c r="EG558">
        <v>0</v>
      </c>
      <c r="EH558">
        <v>10.8723230769231</v>
      </c>
      <c r="EI558">
        <v>-26.4913692307692</v>
      </c>
      <c r="EJ558">
        <v>936.723692307692</v>
      </c>
      <c r="EK558">
        <v>963.150923076923</v>
      </c>
      <c r="EL558">
        <v>0.694024615384615</v>
      </c>
      <c r="EM558">
        <v>941.792615384615</v>
      </c>
      <c r="EN558">
        <v>22.1753615384615</v>
      </c>
      <c r="EO558">
        <v>2.06984538461538</v>
      </c>
      <c r="EP558">
        <v>2.00703230769231</v>
      </c>
      <c r="EQ558">
        <v>17.989</v>
      </c>
      <c r="ER558">
        <v>17.4999230769231</v>
      </c>
      <c r="ES558">
        <v>1999.99769230769</v>
      </c>
      <c r="ET558">
        <v>0.980005923076923</v>
      </c>
      <c r="EU558">
        <v>0.0199939230769231</v>
      </c>
      <c r="EV558">
        <v>0</v>
      </c>
      <c r="EW558">
        <v>321.887769230769</v>
      </c>
      <c r="EX558">
        <v>5.00016</v>
      </c>
      <c r="EY558">
        <v>6767.80384615385</v>
      </c>
      <c r="EZ558">
        <v>18234.2307692308</v>
      </c>
      <c r="FA558">
        <v>48.6966923076923</v>
      </c>
      <c r="FB558">
        <v>49.187</v>
      </c>
      <c r="FC558">
        <v>49.125</v>
      </c>
      <c r="FD558">
        <v>48.875</v>
      </c>
      <c r="FE558">
        <v>50.5047692307692</v>
      </c>
      <c r="FF558">
        <v>1955.10615384615</v>
      </c>
      <c r="FG558">
        <v>39.8915384615385</v>
      </c>
      <c r="FH558">
        <v>0</v>
      </c>
      <c r="FI558">
        <v>1759261934.2</v>
      </c>
      <c r="FJ558">
        <v>0</v>
      </c>
      <c r="FK558">
        <v>321.86888</v>
      </c>
      <c r="FL558">
        <v>-1.52684614743955</v>
      </c>
      <c r="FM558">
        <v>-47.5353846113078</v>
      </c>
      <c r="FN558">
        <v>6767.226</v>
      </c>
      <c r="FO558">
        <v>15</v>
      </c>
      <c r="FP558">
        <v>0</v>
      </c>
      <c r="FQ558" t="s">
        <v>439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-26.566075</v>
      </c>
      <c r="GD558">
        <v>4.19676541353384</v>
      </c>
      <c r="GE558">
        <v>0.58477446068976</v>
      </c>
      <c r="GF558">
        <v>0</v>
      </c>
      <c r="GG558">
        <v>321.993470588235</v>
      </c>
      <c r="GH558">
        <v>-2.11150496665412</v>
      </c>
      <c r="GI558">
        <v>0.289911166444252</v>
      </c>
      <c r="GJ558">
        <v>-1</v>
      </c>
      <c r="GK558">
        <v>0.69707805</v>
      </c>
      <c r="GL558">
        <v>-0.0938822706766901</v>
      </c>
      <c r="GM558">
        <v>0.0105695150289642</v>
      </c>
      <c r="GN558">
        <v>1</v>
      </c>
      <c r="GO558">
        <v>1</v>
      </c>
      <c r="GP558">
        <v>2</v>
      </c>
      <c r="GQ558" t="s">
        <v>440</v>
      </c>
      <c r="GR558">
        <v>3.12563</v>
      </c>
      <c r="GS558">
        <v>2.65424</v>
      </c>
      <c r="GT558">
        <v>0.15806</v>
      </c>
      <c r="GU558">
        <v>0.161471</v>
      </c>
      <c r="GV558">
        <v>0.09805</v>
      </c>
      <c r="GW558">
        <v>0.0965824</v>
      </c>
      <c r="GX558">
        <v>21602.6</v>
      </c>
      <c r="GY558">
        <v>20470.6</v>
      </c>
      <c r="GZ558">
        <v>22945.3</v>
      </c>
      <c r="HA558">
        <v>23769.9</v>
      </c>
      <c r="HB558">
        <v>35273</v>
      </c>
      <c r="HC558">
        <v>35550.8</v>
      </c>
      <c r="HD558">
        <v>41363</v>
      </c>
      <c r="HE558">
        <v>42388.7</v>
      </c>
      <c r="HF558">
        <v>1.9051</v>
      </c>
      <c r="HG558">
        <v>1.80643</v>
      </c>
      <c r="HH558">
        <v>0.173666</v>
      </c>
      <c r="HI558">
        <v>0</v>
      </c>
      <c r="HJ558">
        <v>27.1677</v>
      </c>
      <c r="HK558">
        <v>999.9</v>
      </c>
      <c r="HL558">
        <v>55.604</v>
      </c>
      <c r="HM558">
        <v>30.091</v>
      </c>
      <c r="HN558">
        <v>26.3102</v>
      </c>
      <c r="HO558">
        <v>54.1996</v>
      </c>
      <c r="HP558">
        <v>42.504</v>
      </c>
      <c r="HQ558">
        <v>1</v>
      </c>
      <c r="HR558">
        <v>0.0407698</v>
      </c>
      <c r="HS558">
        <v>0.431275</v>
      </c>
      <c r="HT558">
        <v>20.2172</v>
      </c>
      <c r="HU558">
        <v>5.23361</v>
      </c>
      <c r="HV558">
        <v>11.992</v>
      </c>
      <c r="HW558">
        <v>4.95565</v>
      </c>
      <c r="HX558">
        <v>3.30393</v>
      </c>
      <c r="HY558">
        <v>53.2</v>
      </c>
      <c r="HZ558">
        <v>9999</v>
      </c>
      <c r="IA558">
        <v>9999</v>
      </c>
      <c r="IB558">
        <v>9999</v>
      </c>
      <c r="IC558">
        <v>1.86854</v>
      </c>
      <c r="ID558">
        <v>1.86423</v>
      </c>
      <c r="IE558">
        <v>1.87181</v>
      </c>
      <c r="IF558">
        <v>1.86265</v>
      </c>
      <c r="IG558">
        <v>1.86213</v>
      </c>
      <c r="IH558">
        <v>1.86857</v>
      </c>
      <c r="II558">
        <v>1.85868</v>
      </c>
      <c r="IJ558">
        <v>1.86508</v>
      </c>
      <c r="IK558">
        <v>5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6.518</v>
      </c>
      <c r="IY558">
        <v>0.3921</v>
      </c>
      <c r="IZ558">
        <v>3.97360106167472</v>
      </c>
      <c r="JA558">
        <v>0.00378919108122332</v>
      </c>
      <c r="JB558">
        <v>-1.39025892724049e-06</v>
      </c>
      <c r="JC558">
        <v>2.66215117939144e-10</v>
      </c>
      <c r="JD558">
        <v>0.0716792814121334</v>
      </c>
      <c r="JE558">
        <v>0.00926075309058177</v>
      </c>
      <c r="JF558">
        <v>8.50568971851429e-05</v>
      </c>
      <c r="JG558">
        <v>6.08600627940814e-06</v>
      </c>
      <c r="JH558">
        <v>1</v>
      </c>
      <c r="JI558">
        <v>1927</v>
      </c>
      <c r="JJ558">
        <v>1</v>
      </c>
      <c r="JK558">
        <v>28</v>
      </c>
      <c r="JL558">
        <v>29321032.1</v>
      </c>
      <c r="JM558">
        <v>29321032.1</v>
      </c>
      <c r="JN558">
        <v>2.05811</v>
      </c>
      <c r="JO558">
        <v>2.36206</v>
      </c>
      <c r="JP558">
        <v>1.49902</v>
      </c>
      <c r="JQ558">
        <v>2.32666</v>
      </c>
      <c r="JR558">
        <v>1.54419</v>
      </c>
      <c r="JS558">
        <v>2.27905</v>
      </c>
      <c r="JT558">
        <v>35.8477</v>
      </c>
      <c r="JU558">
        <v>24.1313</v>
      </c>
      <c r="JV558">
        <v>18</v>
      </c>
      <c r="JW558">
        <v>547.322</v>
      </c>
      <c r="JX558">
        <v>427.43</v>
      </c>
      <c r="JY558">
        <v>26.0557</v>
      </c>
      <c r="JZ558">
        <v>28.1054</v>
      </c>
      <c r="KA558">
        <v>29.9998</v>
      </c>
      <c r="KB558">
        <v>28.0705</v>
      </c>
      <c r="KC558">
        <v>28.0989</v>
      </c>
      <c r="KD558">
        <v>41.2499</v>
      </c>
      <c r="KE558">
        <v>28.5382</v>
      </c>
      <c r="KF558">
        <v>56.3082</v>
      </c>
      <c r="KG558">
        <v>26.0541</v>
      </c>
      <c r="KH558">
        <v>988.655</v>
      </c>
      <c r="KI558">
        <v>22.2495</v>
      </c>
      <c r="KJ558">
        <v>92.7081</v>
      </c>
      <c r="KK558">
        <v>98.7895</v>
      </c>
    </row>
    <row r="559" spans="1:297">
      <c r="A559">
        <v>543</v>
      </c>
      <c r="B559">
        <v>1759261932</v>
      </c>
      <c r="C559">
        <v>12091</v>
      </c>
      <c r="D559" t="s">
        <v>1533</v>
      </c>
      <c r="E559" t="s">
        <v>1534</v>
      </c>
      <c r="F559">
        <v>5</v>
      </c>
      <c r="G559" t="s">
        <v>1416</v>
      </c>
      <c r="H559" t="s">
        <v>436</v>
      </c>
      <c r="I559">
        <v>1759261923.84615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996.339010127934</v>
      </c>
      <c r="AK559">
        <v>977.603612121212</v>
      </c>
      <c r="AL559">
        <v>3.53171547562528</v>
      </c>
      <c r="AM559">
        <v>62.8361471586189</v>
      </c>
      <c r="AN559">
        <f>(AP559 - AO559 + DY559*1E3/(8.314*(EA559+273.15)) * AR559/DX559 * AQ559) * DX559/(100*DL559) * 1000/(1000 - AP559)</f>
        <v>0</v>
      </c>
      <c r="AO559">
        <v>22.1828948516527</v>
      </c>
      <c r="AP559">
        <v>22.8683521212121</v>
      </c>
      <c r="AQ559">
        <v>-7.31669269716555e-06</v>
      </c>
      <c r="AR559">
        <v>104.043839593422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2.7</v>
      </c>
      <c r="DM559">
        <v>0.5</v>
      </c>
      <c r="DN559" t="s">
        <v>438</v>
      </c>
      <c r="DO559">
        <v>2</v>
      </c>
      <c r="DP559" t="b">
        <v>1</v>
      </c>
      <c r="DQ559">
        <v>1759261923.84615</v>
      </c>
      <c r="DR559">
        <v>931.603769230769</v>
      </c>
      <c r="DS559">
        <v>958.207923076923</v>
      </c>
      <c r="DT559">
        <v>22.8703923076923</v>
      </c>
      <c r="DU559">
        <v>22.1825153846154</v>
      </c>
      <c r="DV559">
        <v>925.104</v>
      </c>
      <c r="DW559">
        <v>22.4784538461539</v>
      </c>
      <c r="DX559">
        <v>500.031</v>
      </c>
      <c r="DY559">
        <v>90.5079153846154</v>
      </c>
      <c r="DZ559">
        <v>0.0282128230769231</v>
      </c>
      <c r="EA559">
        <v>29.5721230769231</v>
      </c>
      <c r="EB559">
        <v>30.0039153846154</v>
      </c>
      <c r="EC559">
        <v>999.9</v>
      </c>
      <c r="ED559">
        <v>0</v>
      </c>
      <c r="EE559">
        <v>0</v>
      </c>
      <c r="EF559">
        <v>10026.8192307692</v>
      </c>
      <c r="EG559">
        <v>0</v>
      </c>
      <c r="EH559">
        <v>10.8524153846154</v>
      </c>
      <c r="EI559">
        <v>-26.6040769230769</v>
      </c>
      <c r="EJ559">
        <v>953.408846153846</v>
      </c>
      <c r="EK559">
        <v>979.945307692308</v>
      </c>
      <c r="EL559">
        <v>0.687867615384615</v>
      </c>
      <c r="EM559">
        <v>958.207923076923</v>
      </c>
      <c r="EN559">
        <v>22.1825153846154</v>
      </c>
      <c r="EO559">
        <v>2.06995153846154</v>
      </c>
      <c r="EP559">
        <v>2.00769538461538</v>
      </c>
      <c r="EQ559">
        <v>17.9898153846154</v>
      </c>
      <c r="ER559">
        <v>17.5051615384615</v>
      </c>
      <c r="ES559">
        <v>2000.00307692308</v>
      </c>
      <c r="ET559">
        <v>0.980005923076923</v>
      </c>
      <c r="EU559">
        <v>0.0199939</v>
      </c>
      <c r="EV559">
        <v>0</v>
      </c>
      <c r="EW559">
        <v>321.733076923077</v>
      </c>
      <c r="EX559">
        <v>5.00016</v>
      </c>
      <c r="EY559">
        <v>6763.91692307692</v>
      </c>
      <c r="EZ559">
        <v>18234.2769230769</v>
      </c>
      <c r="FA559">
        <v>48.6966923076923</v>
      </c>
      <c r="FB559">
        <v>49.187</v>
      </c>
      <c r="FC559">
        <v>49.125</v>
      </c>
      <c r="FD559">
        <v>48.875</v>
      </c>
      <c r="FE559">
        <v>50.5047692307692</v>
      </c>
      <c r="FF559">
        <v>1955.11153846154</v>
      </c>
      <c r="FG559">
        <v>39.8915384615385</v>
      </c>
      <c r="FH559">
        <v>0</v>
      </c>
      <c r="FI559">
        <v>1759261939.6</v>
      </c>
      <c r="FJ559">
        <v>0</v>
      </c>
      <c r="FK559">
        <v>321.728730769231</v>
      </c>
      <c r="FL559">
        <v>-1.12078632662605</v>
      </c>
      <c r="FM559">
        <v>-45.8598290455308</v>
      </c>
      <c r="FN559">
        <v>6763.25230769231</v>
      </c>
      <c r="FO559">
        <v>15</v>
      </c>
      <c r="FP559">
        <v>0</v>
      </c>
      <c r="FQ559" t="s">
        <v>439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-26.7448761904762</v>
      </c>
      <c r="GD559">
        <v>0.00713766233761311</v>
      </c>
      <c r="GE559">
        <v>0.69537442733754</v>
      </c>
      <c r="GF559">
        <v>1</v>
      </c>
      <c r="GG559">
        <v>321.860088235294</v>
      </c>
      <c r="GH559">
        <v>-1.71026737690064</v>
      </c>
      <c r="GI559">
        <v>0.260868726018536</v>
      </c>
      <c r="GJ559">
        <v>-1</v>
      </c>
      <c r="GK559">
        <v>0.692981809523809</v>
      </c>
      <c r="GL559">
        <v>-0.0655892727272734</v>
      </c>
      <c r="GM559">
        <v>0.00917103485160934</v>
      </c>
      <c r="GN559">
        <v>1</v>
      </c>
      <c r="GO559">
        <v>2</v>
      </c>
      <c r="GP559">
        <v>2</v>
      </c>
      <c r="GQ559" t="s">
        <v>642</v>
      </c>
      <c r="GR559">
        <v>3.1257</v>
      </c>
      <c r="GS559">
        <v>2.65391</v>
      </c>
      <c r="GT559">
        <v>0.15994</v>
      </c>
      <c r="GU559">
        <v>0.163263</v>
      </c>
      <c r="GV559">
        <v>0.0980325</v>
      </c>
      <c r="GW559">
        <v>0.0965704</v>
      </c>
      <c r="GX559">
        <v>21554.8</v>
      </c>
      <c r="GY559">
        <v>20427.1</v>
      </c>
      <c r="GZ559">
        <v>22945.6</v>
      </c>
      <c r="HA559">
        <v>23770.1</v>
      </c>
      <c r="HB559">
        <v>35274.1</v>
      </c>
      <c r="HC559">
        <v>35551.7</v>
      </c>
      <c r="HD559">
        <v>41363.3</v>
      </c>
      <c r="HE559">
        <v>42389</v>
      </c>
      <c r="HF559">
        <v>1.90523</v>
      </c>
      <c r="HG559">
        <v>1.80637</v>
      </c>
      <c r="HH559">
        <v>0.174709</v>
      </c>
      <c r="HI559">
        <v>0</v>
      </c>
      <c r="HJ559">
        <v>27.1588</v>
      </c>
      <c r="HK559">
        <v>999.9</v>
      </c>
      <c r="HL559">
        <v>55.604</v>
      </c>
      <c r="HM559">
        <v>30.091</v>
      </c>
      <c r="HN559">
        <v>26.3104</v>
      </c>
      <c r="HO559">
        <v>53.7896</v>
      </c>
      <c r="HP559">
        <v>42.3317</v>
      </c>
      <c r="HQ559">
        <v>1</v>
      </c>
      <c r="HR559">
        <v>0.0405208</v>
      </c>
      <c r="HS559">
        <v>0.447985</v>
      </c>
      <c r="HT559">
        <v>20.2171</v>
      </c>
      <c r="HU559">
        <v>5.23361</v>
      </c>
      <c r="HV559">
        <v>11.992</v>
      </c>
      <c r="HW559">
        <v>4.9557</v>
      </c>
      <c r="HX559">
        <v>3.30395</v>
      </c>
      <c r="HY559">
        <v>53.2</v>
      </c>
      <c r="HZ559">
        <v>9999</v>
      </c>
      <c r="IA559">
        <v>9999</v>
      </c>
      <c r="IB559">
        <v>9999</v>
      </c>
      <c r="IC559">
        <v>1.86853</v>
      </c>
      <c r="ID559">
        <v>1.86422</v>
      </c>
      <c r="IE559">
        <v>1.8718</v>
      </c>
      <c r="IF559">
        <v>1.86265</v>
      </c>
      <c r="IG559">
        <v>1.86211</v>
      </c>
      <c r="IH559">
        <v>1.86857</v>
      </c>
      <c r="II559">
        <v>1.85868</v>
      </c>
      <c r="IJ559">
        <v>1.86508</v>
      </c>
      <c r="IK559">
        <v>5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6.551</v>
      </c>
      <c r="IY559">
        <v>0.3919</v>
      </c>
      <c r="IZ559">
        <v>3.97360106167472</v>
      </c>
      <c r="JA559">
        <v>0.00378919108122332</v>
      </c>
      <c r="JB559">
        <v>-1.39025892724049e-06</v>
      </c>
      <c r="JC559">
        <v>2.66215117939144e-10</v>
      </c>
      <c r="JD559">
        <v>0.0716792814121334</v>
      </c>
      <c r="JE559">
        <v>0.00926075309058177</v>
      </c>
      <c r="JF559">
        <v>8.50568971851429e-05</v>
      </c>
      <c r="JG559">
        <v>6.08600627940814e-06</v>
      </c>
      <c r="JH559">
        <v>1</v>
      </c>
      <c r="JI559">
        <v>1927</v>
      </c>
      <c r="JJ559">
        <v>1</v>
      </c>
      <c r="JK559">
        <v>28</v>
      </c>
      <c r="JL559">
        <v>29321032.2</v>
      </c>
      <c r="JM559">
        <v>29321032.2</v>
      </c>
      <c r="JN559">
        <v>2.08374</v>
      </c>
      <c r="JO559">
        <v>2.35474</v>
      </c>
      <c r="JP559">
        <v>1.4978</v>
      </c>
      <c r="JQ559">
        <v>2.32666</v>
      </c>
      <c r="JR559">
        <v>1.54419</v>
      </c>
      <c r="JS559">
        <v>2.36572</v>
      </c>
      <c r="JT559">
        <v>35.8477</v>
      </c>
      <c r="JU559">
        <v>24.14</v>
      </c>
      <c r="JV559">
        <v>18</v>
      </c>
      <c r="JW559">
        <v>547.372</v>
      </c>
      <c r="JX559">
        <v>427.371</v>
      </c>
      <c r="JY559">
        <v>26.0558</v>
      </c>
      <c r="JZ559">
        <v>28.1016</v>
      </c>
      <c r="KA559">
        <v>29.9998</v>
      </c>
      <c r="KB559">
        <v>28.0667</v>
      </c>
      <c r="KC559">
        <v>28.0948</v>
      </c>
      <c r="KD559">
        <v>41.8525</v>
      </c>
      <c r="KE559">
        <v>28.5382</v>
      </c>
      <c r="KF559">
        <v>56.3082</v>
      </c>
      <c r="KG559">
        <v>26.0517</v>
      </c>
      <c r="KH559">
        <v>1009.01</v>
      </c>
      <c r="KI559">
        <v>22.2563</v>
      </c>
      <c r="KJ559">
        <v>92.7091</v>
      </c>
      <c r="KK559">
        <v>98.7904</v>
      </c>
    </row>
    <row r="560" spans="1:297">
      <c r="A560">
        <v>544</v>
      </c>
      <c r="B560">
        <v>1759261937</v>
      </c>
      <c r="C560">
        <v>12096</v>
      </c>
      <c r="D560" t="s">
        <v>1535</v>
      </c>
      <c r="E560" t="s">
        <v>1536</v>
      </c>
      <c r="F560">
        <v>5</v>
      </c>
      <c r="G560" t="s">
        <v>1416</v>
      </c>
      <c r="H560" t="s">
        <v>436</v>
      </c>
      <c r="I560">
        <v>1759261928.84615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1013.19359311893</v>
      </c>
      <c r="AK560">
        <v>994.376981818182</v>
      </c>
      <c r="AL560">
        <v>3.33233091990848</v>
      </c>
      <c r="AM560">
        <v>62.8361471586189</v>
      </c>
      <c r="AN560">
        <f>(AP560 - AO560 + DY560*1E3/(8.314*(EA560+273.15)) * AR560/DX560 * AQ560) * DX560/(100*DL560) * 1000/(1000 - AP560)</f>
        <v>0</v>
      </c>
      <c r="AO560">
        <v>22.1798947610713</v>
      </c>
      <c r="AP560">
        <v>22.8635181818182</v>
      </c>
      <c r="AQ560">
        <v>-9.14271670637304e-06</v>
      </c>
      <c r="AR560">
        <v>104.043839593422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2.7</v>
      </c>
      <c r="DM560">
        <v>0.5</v>
      </c>
      <c r="DN560" t="s">
        <v>438</v>
      </c>
      <c r="DO560">
        <v>2</v>
      </c>
      <c r="DP560" t="b">
        <v>1</v>
      </c>
      <c r="DQ560">
        <v>1759261928.84615</v>
      </c>
      <c r="DR560">
        <v>947.977846153846</v>
      </c>
      <c r="DS560">
        <v>974.760769230769</v>
      </c>
      <c r="DT560">
        <v>22.8697923076923</v>
      </c>
      <c r="DU560">
        <v>22.1824692307692</v>
      </c>
      <c r="DV560">
        <v>941.447230769231</v>
      </c>
      <c r="DW560">
        <v>22.4778538461538</v>
      </c>
      <c r="DX560">
        <v>500.007153846154</v>
      </c>
      <c r="DY560">
        <v>90.5077769230769</v>
      </c>
      <c r="DZ560">
        <v>0.0284433769230769</v>
      </c>
      <c r="EA560">
        <v>29.5697538461538</v>
      </c>
      <c r="EB560">
        <v>30.0027692307692</v>
      </c>
      <c r="EC560">
        <v>999.9</v>
      </c>
      <c r="ED560">
        <v>0</v>
      </c>
      <c r="EE560">
        <v>0</v>
      </c>
      <c r="EF560">
        <v>9998.21538461539</v>
      </c>
      <c r="EG560">
        <v>0</v>
      </c>
      <c r="EH560">
        <v>10.8481384615385</v>
      </c>
      <c r="EI560">
        <v>-26.7827615384615</v>
      </c>
      <c r="EJ560">
        <v>970.165307692307</v>
      </c>
      <c r="EK560">
        <v>996.873461538462</v>
      </c>
      <c r="EL560">
        <v>0.687305692307692</v>
      </c>
      <c r="EM560">
        <v>974.760769230769</v>
      </c>
      <c r="EN560">
        <v>22.1824692307692</v>
      </c>
      <c r="EO560">
        <v>2.06989461538461</v>
      </c>
      <c r="EP560">
        <v>2.00768769230769</v>
      </c>
      <c r="EQ560">
        <v>17.9893692307692</v>
      </c>
      <c r="ER560">
        <v>17.5051</v>
      </c>
      <c r="ES560">
        <v>2000.00692307692</v>
      </c>
      <c r="ET560">
        <v>0.980007</v>
      </c>
      <c r="EU560">
        <v>0.0199928</v>
      </c>
      <c r="EV560">
        <v>0</v>
      </c>
      <c r="EW560">
        <v>321.579692307692</v>
      </c>
      <c r="EX560">
        <v>5.00016</v>
      </c>
      <c r="EY560">
        <v>6760.09769230769</v>
      </c>
      <c r="EZ560">
        <v>18234.3153846154</v>
      </c>
      <c r="FA560">
        <v>48.687</v>
      </c>
      <c r="FB560">
        <v>49.187</v>
      </c>
      <c r="FC560">
        <v>49.125</v>
      </c>
      <c r="FD560">
        <v>48.875</v>
      </c>
      <c r="FE560">
        <v>50.5047692307692</v>
      </c>
      <c r="FF560">
        <v>1955.11692307692</v>
      </c>
      <c r="FG560">
        <v>39.89</v>
      </c>
      <c r="FH560">
        <v>0</v>
      </c>
      <c r="FI560">
        <v>1759261944.4</v>
      </c>
      <c r="FJ560">
        <v>0</v>
      </c>
      <c r="FK560">
        <v>321.561461538462</v>
      </c>
      <c r="FL560">
        <v>-2.85251282434867</v>
      </c>
      <c r="FM560">
        <v>-44.3066666584226</v>
      </c>
      <c r="FN560">
        <v>6759.66192307692</v>
      </c>
      <c r="FO560">
        <v>15</v>
      </c>
      <c r="FP560">
        <v>0</v>
      </c>
      <c r="FQ560" t="s">
        <v>439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-26.694235</v>
      </c>
      <c r="GD560">
        <v>-4.32333383458646</v>
      </c>
      <c r="GE560">
        <v>0.719094169267837</v>
      </c>
      <c r="GF560">
        <v>0</v>
      </c>
      <c r="GG560">
        <v>321.652882352941</v>
      </c>
      <c r="GH560">
        <v>-2.08458365376561</v>
      </c>
      <c r="GI560">
        <v>0.283474634689086</v>
      </c>
      <c r="GJ560">
        <v>-1</v>
      </c>
      <c r="GK560">
        <v>0.6871939</v>
      </c>
      <c r="GL560">
        <v>0.00121678195488632</v>
      </c>
      <c r="GM560">
        <v>0.00214558120098029</v>
      </c>
      <c r="GN560">
        <v>1</v>
      </c>
      <c r="GO560">
        <v>1</v>
      </c>
      <c r="GP560">
        <v>2</v>
      </c>
      <c r="GQ560" t="s">
        <v>440</v>
      </c>
      <c r="GR560">
        <v>3.12545</v>
      </c>
      <c r="GS560">
        <v>2.65385</v>
      </c>
      <c r="GT560">
        <v>0.161735</v>
      </c>
      <c r="GU560">
        <v>0.165178</v>
      </c>
      <c r="GV560">
        <v>0.0980078</v>
      </c>
      <c r="GW560">
        <v>0.0965653</v>
      </c>
      <c r="GX560">
        <v>21508.9</v>
      </c>
      <c r="GY560">
        <v>20380.5</v>
      </c>
      <c r="GZ560">
        <v>22945.8</v>
      </c>
      <c r="HA560">
        <v>23770.3</v>
      </c>
      <c r="HB560">
        <v>35275.6</v>
      </c>
      <c r="HC560">
        <v>35552.2</v>
      </c>
      <c r="HD560">
        <v>41363.8</v>
      </c>
      <c r="HE560">
        <v>42389.2</v>
      </c>
      <c r="HF560">
        <v>1.9048</v>
      </c>
      <c r="HG560">
        <v>1.8073</v>
      </c>
      <c r="HH560">
        <v>0.174545</v>
      </c>
      <c r="HI560">
        <v>0</v>
      </c>
      <c r="HJ560">
        <v>27.1486</v>
      </c>
      <c r="HK560">
        <v>999.9</v>
      </c>
      <c r="HL560">
        <v>55.579</v>
      </c>
      <c r="HM560">
        <v>30.101</v>
      </c>
      <c r="HN560">
        <v>26.3135</v>
      </c>
      <c r="HO560">
        <v>53.8596</v>
      </c>
      <c r="HP560">
        <v>42.4038</v>
      </c>
      <c r="HQ560">
        <v>1</v>
      </c>
      <c r="HR560">
        <v>0.0401448</v>
      </c>
      <c r="HS560">
        <v>0.456269</v>
      </c>
      <c r="HT560">
        <v>20.2171</v>
      </c>
      <c r="HU560">
        <v>5.23316</v>
      </c>
      <c r="HV560">
        <v>11.992</v>
      </c>
      <c r="HW560">
        <v>4.95565</v>
      </c>
      <c r="HX560">
        <v>3.3039</v>
      </c>
      <c r="HY560">
        <v>53.2</v>
      </c>
      <c r="HZ560">
        <v>9999</v>
      </c>
      <c r="IA560">
        <v>9999</v>
      </c>
      <c r="IB560">
        <v>9999</v>
      </c>
      <c r="IC560">
        <v>1.86853</v>
      </c>
      <c r="ID560">
        <v>1.86421</v>
      </c>
      <c r="IE560">
        <v>1.8718</v>
      </c>
      <c r="IF560">
        <v>1.86265</v>
      </c>
      <c r="IG560">
        <v>1.86208</v>
      </c>
      <c r="IH560">
        <v>1.86858</v>
      </c>
      <c r="II560">
        <v>1.85868</v>
      </c>
      <c r="IJ560">
        <v>1.86508</v>
      </c>
      <c r="IK560">
        <v>5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6.581</v>
      </c>
      <c r="IY560">
        <v>0.3918</v>
      </c>
      <c r="IZ560">
        <v>3.97360106167472</v>
      </c>
      <c r="JA560">
        <v>0.00378919108122332</v>
      </c>
      <c r="JB560">
        <v>-1.39025892724049e-06</v>
      </c>
      <c r="JC560">
        <v>2.66215117939144e-10</v>
      </c>
      <c r="JD560">
        <v>0.0716792814121334</v>
      </c>
      <c r="JE560">
        <v>0.00926075309058177</v>
      </c>
      <c r="JF560">
        <v>8.50568971851429e-05</v>
      </c>
      <c r="JG560">
        <v>6.08600627940814e-06</v>
      </c>
      <c r="JH560">
        <v>1</v>
      </c>
      <c r="JI560">
        <v>1927</v>
      </c>
      <c r="JJ560">
        <v>1</v>
      </c>
      <c r="JK560">
        <v>28</v>
      </c>
      <c r="JL560">
        <v>29321032.3</v>
      </c>
      <c r="JM560">
        <v>29321032.3</v>
      </c>
      <c r="JN560">
        <v>2.11548</v>
      </c>
      <c r="JO560">
        <v>2.35474</v>
      </c>
      <c r="JP560">
        <v>1.4978</v>
      </c>
      <c r="JQ560">
        <v>2.32666</v>
      </c>
      <c r="JR560">
        <v>1.54419</v>
      </c>
      <c r="JS560">
        <v>2.35229</v>
      </c>
      <c r="JT560">
        <v>35.8711</v>
      </c>
      <c r="JU560">
        <v>24.1488</v>
      </c>
      <c r="JV560">
        <v>18</v>
      </c>
      <c r="JW560">
        <v>547.061</v>
      </c>
      <c r="JX560">
        <v>427.884</v>
      </c>
      <c r="JY560">
        <v>26.053</v>
      </c>
      <c r="JZ560">
        <v>28.0977</v>
      </c>
      <c r="KA560">
        <v>29.9998</v>
      </c>
      <c r="KB560">
        <v>28.0628</v>
      </c>
      <c r="KC560">
        <v>28.0907</v>
      </c>
      <c r="KD560">
        <v>42.3994</v>
      </c>
      <c r="KE560">
        <v>28.2609</v>
      </c>
      <c r="KF560">
        <v>56.3082</v>
      </c>
      <c r="KG560">
        <v>26.0502</v>
      </c>
      <c r="KH560">
        <v>1022.51</v>
      </c>
      <c r="KI560">
        <v>22.2702</v>
      </c>
      <c r="KJ560">
        <v>92.7101</v>
      </c>
      <c r="KK560">
        <v>98.7909</v>
      </c>
    </row>
    <row r="561" spans="1:297">
      <c r="A561">
        <v>545</v>
      </c>
      <c r="B561">
        <v>1759261942</v>
      </c>
      <c r="C561">
        <v>12101</v>
      </c>
      <c r="D561" t="s">
        <v>1537</v>
      </c>
      <c r="E561" t="s">
        <v>1538</v>
      </c>
      <c r="F561">
        <v>5</v>
      </c>
      <c r="G561" t="s">
        <v>1416</v>
      </c>
      <c r="H561" t="s">
        <v>436</v>
      </c>
      <c r="I561">
        <v>1759261933.84615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1031.50645851572</v>
      </c>
      <c r="AK561">
        <v>1012.24305454545</v>
      </c>
      <c r="AL561">
        <v>3.58405945773436</v>
      </c>
      <c r="AM561">
        <v>62.8361471586189</v>
      </c>
      <c r="AN561">
        <f>(AP561 - AO561 + DY561*1E3/(8.314*(EA561+273.15)) * AR561/DX561 * AQ561) * DX561/(100*DL561) * 1000/(1000 - AP561)</f>
        <v>0</v>
      </c>
      <c r="AO561">
        <v>22.1940972505314</v>
      </c>
      <c r="AP561">
        <v>22.8585084848485</v>
      </c>
      <c r="AQ561">
        <v>-6.3872454997791e-06</v>
      </c>
      <c r="AR561">
        <v>104.043839593422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2.7</v>
      </c>
      <c r="DM561">
        <v>0.5</v>
      </c>
      <c r="DN561" t="s">
        <v>438</v>
      </c>
      <c r="DO561">
        <v>2</v>
      </c>
      <c r="DP561" t="b">
        <v>1</v>
      </c>
      <c r="DQ561">
        <v>1759261933.84615</v>
      </c>
      <c r="DR561">
        <v>964.672692307692</v>
      </c>
      <c r="DS561">
        <v>992.092615384616</v>
      </c>
      <c r="DT561">
        <v>22.8655307692308</v>
      </c>
      <c r="DU561">
        <v>22.1884076923077</v>
      </c>
      <c r="DV561">
        <v>958.110923076923</v>
      </c>
      <c r="DW561">
        <v>22.4736923076923</v>
      </c>
      <c r="DX561">
        <v>500.007846153846</v>
      </c>
      <c r="DY561">
        <v>90.5074769230769</v>
      </c>
      <c r="DZ561">
        <v>0.0283749846153846</v>
      </c>
      <c r="EA561">
        <v>29.5687</v>
      </c>
      <c r="EB561">
        <v>29.9987846153846</v>
      </c>
      <c r="EC561">
        <v>999.9</v>
      </c>
      <c r="ED561">
        <v>0</v>
      </c>
      <c r="EE561">
        <v>0</v>
      </c>
      <c r="EF561">
        <v>10004.2769230769</v>
      </c>
      <c r="EG561">
        <v>0</v>
      </c>
      <c r="EH561">
        <v>10.8348615384615</v>
      </c>
      <c r="EI561">
        <v>-27.4203846153846</v>
      </c>
      <c r="EJ561">
        <v>987.245769230769</v>
      </c>
      <c r="EK561">
        <v>1014.60530769231</v>
      </c>
      <c r="EL561">
        <v>0.677103846153846</v>
      </c>
      <c r="EM561">
        <v>992.092615384616</v>
      </c>
      <c r="EN561">
        <v>22.1884076923077</v>
      </c>
      <c r="EO561">
        <v>2.06950230769231</v>
      </c>
      <c r="EP561">
        <v>2.00821923076923</v>
      </c>
      <c r="EQ561">
        <v>17.9863461538462</v>
      </c>
      <c r="ER561">
        <v>17.5092923076923</v>
      </c>
      <c r="ES561">
        <v>2000.00769230769</v>
      </c>
      <c r="ET561">
        <v>0.980007</v>
      </c>
      <c r="EU561">
        <v>0.0199928</v>
      </c>
      <c r="EV561">
        <v>0</v>
      </c>
      <c r="EW561">
        <v>321.378076923077</v>
      </c>
      <c r="EX561">
        <v>5.00016</v>
      </c>
      <c r="EY561">
        <v>6756.33846153846</v>
      </c>
      <c r="EZ561">
        <v>18234.3076923077</v>
      </c>
      <c r="FA561">
        <v>48.6918461538462</v>
      </c>
      <c r="FB561">
        <v>49.187</v>
      </c>
      <c r="FC561">
        <v>49.125</v>
      </c>
      <c r="FD561">
        <v>48.875</v>
      </c>
      <c r="FE561">
        <v>50.5</v>
      </c>
      <c r="FF561">
        <v>1955.11769230769</v>
      </c>
      <c r="FG561">
        <v>39.89</v>
      </c>
      <c r="FH561">
        <v>0</v>
      </c>
      <c r="FI561">
        <v>1759261949.2</v>
      </c>
      <c r="FJ561">
        <v>0</v>
      </c>
      <c r="FK561">
        <v>321.388192307692</v>
      </c>
      <c r="FL561">
        <v>-2.69104273914488</v>
      </c>
      <c r="FM561">
        <v>-45.7011966156423</v>
      </c>
      <c r="FN561">
        <v>6756.03307692308</v>
      </c>
      <c r="FO561">
        <v>15</v>
      </c>
      <c r="FP561">
        <v>0</v>
      </c>
      <c r="FQ561" t="s">
        <v>439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-27.0243952380952</v>
      </c>
      <c r="GD561">
        <v>-6.51256363636362</v>
      </c>
      <c r="GE561">
        <v>0.85860421919265</v>
      </c>
      <c r="GF561">
        <v>0</v>
      </c>
      <c r="GG561">
        <v>321.497352941176</v>
      </c>
      <c r="GH561">
        <v>-2.43831933098108</v>
      </c>
      <c r="GI561">
        <v>0.288457855251082</v>
      </c>
      <c r="GJ561">
        <v>-1</v>
      </c>
      <c r="GK561">
        <v>0.680916571428571</v>
      </c>
      <c r="GL561">
        <v>-0.0988510129870117</v>
      </c>
      <c r="GM561">
        <v>0.0144605541274693</v>
      </c>
      <c r="GN561">
        <v>1</v>
      </c>
      <c r="GO561">
        <v>1</v>
      </c>
      <c r="GP561">
        <v>2</v>
      </c>
      <c r="GQ561" t="s">
        <v>440</v>
      </c>
      <c r="GR561">
        <v>3.1256</v>
      </c>
      <c r="GS561">
        <v>2.65373</v>
      </c>
      <c r="GT561">
        <v>0.163605</v>
      </c>
      <c r="GU561">
        <v>0.166893</v>
      </c>
      <c r="GV561">
        <v>0.0980177</v>
      </c>
      <c r="GW561">
        <v>0.0967279</v>
      </c>
      <c r="GX561">
        <v>21461.5</v>
      </c>
      <c r="GY561">
        <v>20338.7</v>
      </c>
      <c r="GZ561">
        <v>22946.4</v>
      </c>
      <c r="HA561">
        <v>23770.3</v>
      </c>
      <c r="HB561">
        <v>35275.9</v>
      </c>
      <c r="HC561">
        <v>35546.1</v>
      </c>
      <c r="HD561">
        <v>41364.4</v>
      </c>
      <c r="HE561">
        <v>42389.4</v>
      </c>
      <c r="HF561">
        <v>1.9049</v>
      </c>
      <c r="HG561">
        <v>1.80683</v>
      </c>
      <c r="HH561">
        <v>0.174835</v>
      </c>
      <c r="HI561">
        <v>0</v>
      </c>
      <c r="HJ561">
        <v>27.1436</v>
      </c>
      <c r="HK561">
        <v>999.9</v>
      </c>
      <c r="HL561">
        <v>55.579</v>
      </c>
      <c r="HM561">
        <v>30.101</v>
      </c>
      <c r="HN561">
        <v>26.315</v>
      </c>
      <c r="HO561">
        <v>54.1996</v>
      </c>
      <c r="HP561">
        <v>42.516</v>
      </c>
      <c r="HQ561">
        <v>1</v>
      </c>
      <c r="HR561">
        <v>0.039685</v>
      </c>
      <c r="HS561">
        <v>0.449227</v>
      </c>
      <c r="HT561">
        <v>20.2171</v>
      </c>
      <c r="HU561">
        <v>5.23286</v>
      </c>
      <c r="HV561">
        <v>11.992</v>
      </c>
      <c r="HW561">
        <v>4.9556</v>
      </c>
      <c r="HX561">
        <v>3.3039</v>
      </c>
      <c r="HY561">
        <v>53.2</v>
      </c>
      <c r="HZ561">
        <v>9999</v>
      </c>
      <c r="IA561">
        <v>9999</v>
      </c>
      <c r="IB561">
        <v>9999</v>
      </c>
      <c r="IC561">
        <v>1.86853</v>
      </c>
      <c r="ID561">
        <v>1.86423</v>
      </c>
      <c r="IE561">
        <v>1.87181</v>
      </c>
      <c r="IF561">
        <v>1.86265</v>
      </c>
      <c r="IG561">
        <v>1.86211</v>
      </c>
      <c r="IH561">
        <v>1.86859</v>
      </c>
      <c r="II561">
        <v>1.85868</v>
      </c>
      <c r="IJ561">
        <v>1.86508</v>
      </c>
      <c r="IK561">
        <v>5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6.613</v>
      </c>
      <c r="IY561">
        <v>0.3918</v>
      </c>
      <c r="IZ561">
        <v>3.97360106167472</v>
      </c>
      <c r="JA561">
        <v>0.00378919108122332</v>
      </c>
      <c r="JB561">
        <v>-1.39025892724049e-06</v>
      </c>
      <c r="JC561">
        <v>2.66215117939144e-10</v>
      </c>
      <c r="JD561">
        <v>0.0716792814121334</v>
      </c>
      <c r="JE561">
        <v>0.00926075309058177</v>
      </c>
      <c r="JF561">
        <v>8.50568971851429e-05</v>
      </c>
      <c r="JG561">
        <v>6.08600627940814e-06</v>
      </c>
      <c r="JH561">
        <v>1</v>
      </c>
      <c r="JI561">
        <v>1927</v>
      </c>
      <c r="JJ561">
        <v>1</v>
      </c>
      <c r="JK561">
        <v>28</v>
      </c>
      <c r="JL561">
        <v>29321032.4</v>
      </c>
      <c r="JM561">
        <v>29321032.4</v>
      </c>
      <c r="JN561">
        <v>2.13989</v>
      </c>
      <c r="JO561">
        <v>2.3645</v>
      </c>
      <c r="JP561">
        <v>1.49902</v>
      </c>
      <c r="JQ561">
        <v>2.32666</v>
      </c>
      <c r="JR561">
        <v>1.54419</v>
      </c>
      <c r="JS561">
        <v>2.28271</v>
      </c>
      <c r="JT561">
        <v>35.8477</v>
      </c>
      <c r="JU561">
        <v>24.1313</v>
      </c>
      <c r="JV561">
        <v>18</v>
      </c>
      <c r="JW561">
        <v>547.091</v>
      </c>
      <c r="JX561">
        <v>427.579</v>
      </c>
      <c r="JY561">
        <v>26.0508</v>
      </c>
      <c r="JZ561">
        <v>28.0935</v>
      </c>
      <c r="KA561">
        <v>29.9998</v>
      </c>
      <c r="KB561">
        <v>28.0587</v>
      </c>
      <c r="KC561">
        <v>28.087</v>
      </c>
      <c r="KD561">
        <v>42.959</v>
      </c>
      <c r="KE561">
        <v>28.2609</v>
      </c>
      <c r="KF561">
        <v>56.3082</v>
      </c>
      <c r="KG561">
        <v>26.0529</v>
      </c>
      <c r="KH561">
        <v>1042.78</v>
      </c>
      <c r="KI561">
        <v>22.2705</v>
      </c>
      <c r="KJ561">
        <v>92.7117</v>
      </c>
      <c r="KK561">
        <v>98.7911</v>
      </c>
    </row>
    <row r="562" spans="1:297">
      <c r="A562">
        <v>546</v>
      </c>
      <c r="B562">
        <v>1759261947</v>
      </c>
      <c r="C562">
        <v>12106</v>
      </c>
      <c r="D562" t="s">
        <v>1539</v>
      </c>
      <c r="E562" t="s">
        <v>1540</v>
      </c>
      <c r="F562">
        <v>5</v>
      </c>
      <c r="G562" t="s">
        <v>1416</v>
      </c>
      <c r="H562" t="s">
        <v>436</v>
      </c>
      <c r="I562">
        <v>1759261938.84615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1047.7617534421</v>
      </c>
      <c r="AK562">
        <v>1029.03115151515</v>
      </c>
      <c r="AL562">
        <v>3.34136596478407</v>
      </c>
      <c r="AM562">
        <v>62.8361471586189</v>
      </c>
      <c r="AN562">
        <f>(AP562 - AO562 + DY562*1E3/(8.314*(EA562+273.15)) * AR562/DX562 * AQ562) * DX562/(100*DL562) * 1000/(1000 - AP562)</f>
        <v>0</v>
      </c>
      <c r="AO562">
        <v>22.2358225855852</v>
      </c>
      <c r="AP562">
        <v>22.8765581818182</v>
      </c>
      <c r="AQ562">
        <v>2.28767401561791e-05</v>
      </c>
      <c r="AR562">
        <v>104.043839593422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2.7</v>
      </c>
      <c r="DM562">
        <v>0.5</v>
      </c>
      <c r="DN562" t="s">
        <v>438</v>
      </c>
      <c r="DO562">
        <v>2</v>
      </c>
      <c r="DP562" t="b">
        <v>1</v>
      </c>
      <c r="DQ562">
        <v>1759261938.84615</v>
      </c>
      <c r="DR562">
        <v>981.56</v>
      </c>
      <c r="DS562">
        <v>1008.79284615385</v>
      </c>
      <c r="DT562">
        <v>22.8654769230769</v>
      </c>
      <c r="DU562">
        <v>22.2042923076923</v>
      </c>
      <c r="DV562">
        <v>974.967307692308</v>
      </c>
      <c r="DW562">
        <v>22.4736461538462</v>
      </c>
      <c r="DX562">
        <v>499.985153846154</v>
      </c>
      <c r="DY562">
        <v>90.5074307692308</v>
      </c>
      <c r="DZ562">
        <v>0.0283004461538462</v>
      </c>
      <c r="EA562">
        <v>29.5655846153846</v>
      </c>
      <c r="EB562">
        <v>29.9998076923077</v>
      </c>
      <c r="EC562">
        <v>999.9</v>
      </c>
      <c r="ED562">
        <v>0</v>
      </c>
      <c r="EE562">
        <v>0</v>
      </c>
      <c r="EF562">
        <v>10000.4830769231</v>
      </c>
      <c r="EG562">
        <v>0</v>
      </c>
      <c r="EH562">
        <v>10.8371076923077</v>
      </c>
      <c r="EI562">
        <v>-27.2337230769231</v>
      </c>
      <c r="EJ562">
        <v>1004.52907692308</v>
      </c>
      <c r="EK562">
        <v>1031.70230769231</v>
      </c>
      <c r="EL562">
        <v>0.661165384615385</v>
      </c>
      <c r="EM562">
        <v>1008.79284615385</v>
      </c>
      <c r="EN562">
        <v>22.2042923076923</v>
      </c>
      <c r="EO562">
        <v>2.06949538461538</v>
      </c>
      <c r="EP562">
        <v>2.00965461538462</v>
      </c>
      <c r="EQ562">
        <v>17.9862923076923</v>
      </c>
      <c r="ER562">
        <v>17.5206</v>
      </c>
      <c r="ES562">
        <v>2000.00307692308</v>
      </c>
      <c r="ET562">
        <v>0.980007</v>
      </c>
      <c r="EU562">
        <v>0.0199928</v>
      </c>
      <c r="EV562">
        <v>0</v>
      </c>
      <c r="EW562">
        <v>321.103307692308</v>
      </c>
      <c r="EX562">
        <v>5.00016</v>
      </c>
      <c r="EY562">
        <v>6752.62461538462</v>
      </c>
      <c r="EZ562">
        <v>18234.2692307692</v>
      </c>
      <c r="FA562">
        <v>48.6918461538462</v>
      </c>
      <c r="FB562">
        <v>49.187</v>
      </c>
      <c r="FC562">
        <v>49.125</v>
      </c>
      <c r="FD562">
        <v>48.875</v>
      </c>
      <c r="FE562">
        <v>50.5</v>
      </c>
      <c r="FF562">
        <v>1955.11307692308</v>
      </c>
      <c r="FG562">
        <v>39.89</v>
      </c>
      <c r="FH562">
        <v>0</v>
      </c>
      <c r="FI562">
        <v>1759261954.6</v>
      </c>
      <c r="FJ562">
        <v>0</v>
      </c>
      <c r="FK562">
        <v>321.11816</v>
      </c>
      <c r="FL562">
        <v>-1.88584616062028</v>
      </c>
      <c r="FM562">
        <v>-45.338461621964</v>
      </c>
      <c r="FN562">
        <v>6751.7892</v>
      </c>
      <c r="FO562">
        <v>15</v>
      </c>
      <c r="FP562">
        <v>0</v>
      </c>
      <c r="FQ562" t="s">
        <v>439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-27.311305</v>
      </c>
      <c r="GD562">
        <v>0.910804511278228</v>
      </c>
      <c r="GE562">
        <v>0.551524496713428</v>
      </c>
      <c r="GF562">
        <v>0</v>
      </c>
      <c r="GG562">
        <v>321.312705882353</v>
      </c>
      <c r="GH562">
        <v>-2.61549274218745</v>
      </c>
      <c r="GI562">
        <v>0.305577517787485</v>
      </c>
      <c r="GJ562">
        <v>-1</v>
      </c>
      <c r="GK562">
        <v>0.6676815</v>
      </c>
      <c r="GL562">
        <v>-0.218804030075188</v>
      </c>
      <c r="GM562">
        <v>0.0231963944127099</v>
      </c>
      <c r="GN562">
        <v>0</v>
      </c>
      <c r="GO562">
        <v>0</v>
      </c>
      <c r="GP562">
        <v>2</v>
      </c>
      <c r="GQ562" t="s">
        <v>446</v>
      </c>
      <c r="GR562">
        <v>3.12561</v>
      </c>
      <c r="GS562">
        <v>2.65416</v>
      </c>
      <c r="GT562">
        <v>0.165367</v>
      </c>
      <c r="GU562">
        <v>0.168696</v>
      </c>
      <c r="GV562">
        <v>0.0980638</v>
      </c>
      <c r="GW562">
        <v>0.0967423</v>
      </c>
      <c r="GX562">
        <v>21416.5</v>
      </c>
      <c r="GY562">
        <v>20294.8</v>
      </c>
      <c r="GZ562">
        <v>22946.6</v>
      </c>
      <c r="HA562">
        <v>23770.5</v>
      </c>
      <c r="HB562">
        <v>35274.7</v>
      </c>
      <c r="HC562">
        <v>35545.9</v>
      </c>
      <c r="HD562">
        <v>41364.9</v>
      </c>
      <c r="HE562">
        <v>42389.6</v>
      </c>
      <c r="HF562">
        <v>1.90485</v>
      </c>
      <c r="HG562">
        <v>1.80718</v>
      </c>
      <c r="HH562">
        <v>0.176221</v>
      </c>
      <c r="HI562">
        <v>0</v>
      </c>
      <c r="HJ562">
        <v>27.1383</v>
      </c>
      <c r="HK562">
        <v>999.9</v>
      </c>
      <c r="HL562">
        <v>55.579</v>
      </c>
      <c r="HM562">
        <v>30.101</v>
      </c>
      <c r="HN562">
        <v>26.3171</v>
      </c>
      <c r="HO562">
        <v>53.5196</v>
      </c>
      <c r="HP562">
        <v>42.4199</v>
      </c>
      <c r="HQ562">
        <v>1</v>
      </c>
      <c r="HR562">
        <v>0.0395528</v>
      </c>
      <c r="HS562">
        <v>0.446789</v>
      </c>
      <c r="HT562">
        <v>20.2171</v>
      </c>
      <c r="HU562">
        <v>5.23376</v>
      </c>
      <c r="HV562">
        <v>11.992</v>
      </c>
      <c r="HW562">
        <v>4.95575</v>
      </c>
      <c r="HX562">
        <v>3.30395</v>
      </c>
      <c r="HY562">
        <v>53.2</v>
      </c>
      <c r="HZ562">
        <v>9999</v>
      </c>
      <c r="IA562">
        <v>9999</v>
      </c>
      <c r="IB562">
        <v>9999</v>
      </c>
      <c r="IC562">
        <v>1.86854</v>
      </c>
      <c r="ID562">
        <v>1.86424</v>
      </c>
      <c r="IE562">
        <v>1.87184</v>
      </c>
      <c r="IF562">
        <v>1.86265</v>
      </c>
      <c r="IG562">
        <v>1.86209</v>
      </c>
      <c r="IH562">
        <v>1.86859</v>
      </c>
      <c r="II562">
        <v>1.85868</v>
      </c>
      <c r="IJ562">
        <v>1.86508</v>
      </c>
      <c r="IK562">
        <v>5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6.64</v>
      </c>
      <c r="IY562">
        <v>0.3921</v>
      </c>
      <c r="IZ562">
        <v>3.97360106167472</v>
      </c>
      <c r="JA562">
        <v>0.00378919108122332</v>
      </c>
      <c r="JB562">
        <v>-1.39025892724049e-06</v>
      </c>
      <c r="JC562">
        <v>2.66215117939144e-10</v>
      </c>
      <c r="JD562">
        <v>0.0716792814121334</v>
      </c>
      <c r="JE562">
        <v>0.00926075309058177</v>
      </c>
      <c r="JF562">
        <v>8.50568971851429e-05</v>
      </c>
      <c r="JG562">
        <v>6.08600627940814e-06</v>
      </c>
      <c r="JH562">
        <v>1</v>
      </c>
      <c r="JI562">
        <v>1927</v>
      </c>
      <c r="JJ562">
        <v>1</v>
      </c>
      <c r="JK562">
        <v>28</v>
      </c>
      <c r="JL562">
        <v>29321032.4</v>
      </c>
      <c r="JM562">
        <v>29321032.4</v>
      </c>
      <c r="JN562">
        <v>2.17163</v>
      </c>
      <c r="JO562">
        <v>2.3645</v>
      </c>
      <c r="JP562">
        <v>1.49902</v>
      </c>
      <c r="JQ562">
        <v>2.32666</v>
      </c>
      <c r="JR562">
        <v>1.54419</v>
      </c>
      <c r="JS562">
        <v>2.29736</v>
      </c>
      <c r="JT562">
        <v>35.8477</v>
      </c>
      <c r="JU562">
        <v>24.14</v>
      </c>
      <c r="JV562">
        <v>18</v>
      </c>
      <c r="JW562">
        <v>547.027</v>
      </c>
      <c r="JX562">
        <v>427.754</v>
      </c>
      <c r="JY562">
        <v>26.0523</v>
      </c>
      <c r="JZ562">
        <v>28.0897</v>
      </c>
      <c r="KA562">
        <v>29.9998</v>
      </c>
      <c r="KB562">
        <v>28.0549</v>
      </c>
      <c r="KC562">
        <v>28.083</v>
      </c>
      <c r="KD562">
        <v>43.5266</v>
      </c>
      <c r="KE562">
        <v>28.2609</v>
      </c>
      <c r="KF562">
        <v>56.3082</v>
      </c>
      <c r="KG562">
        <v>26.0523</v>
      </c>
      <c r="KH562">
        <v>1056.33</v>
      </c>
      <c r="KI562">
        <v>22.2677</v>
      </c>
      <c r="KJ562">
        <v>92.7128</v>
      </c>
      <c r="KK562">
        <v>98.7918</v>
      </c>
    </row>
    <row r="563" spans="1:297">
      <c r="A563">
        <v>547</v>
      </c>
      <c r="B563">
        <v>1759261952</v>
      </c>
      <c r="C563">
        <v>12111</v>
      </c>
      <c r="D563" t="s">
        <v>1541</v>
      </c>
      <c r="E563" t="s">
        <v>1542</v>
      </c>
      <c r="F563">
        <v>5</v>
      </c>
      <c r="G563" t="s">
        <v>1416</v>
      </c>
      <c r="H563" t="s">
        <v>436</v>
      </c>
      <c r="I563">
        <v>1759261943.84615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1065.85305981437</v>
      </c>
      <c r="AK563">
        <v>1046.70745454545</v>
      </c>
      <c r="AL563">
        <v>3.54991038869105</v>
      </c>
      <c r="AM563">
        <v>62.8361471586189</v>
      </c>
      <c r="AN563">
        <f>(AP563 - AO563 + DY563*1E3/(8.314*(EA563+273.15)) * AR563/DX563 * AQ563) * DX563/(100*DL563) * 1000/(1000 - AP563)</f>
        <v>0</v>
      </c>
      <c r="AO563">
        <v>22.2352153584484</v>
      </c>
      <c r="AP563">
        <v>22.8830878787879</v>
      </c>
      <c r="AQ563">
        <v>1.15784491163227e-05</v>
      </c>
      <c r="AR563">
        <v>104.043839593422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2.7</v>
      </c>
      <c r="DM563">
        <v>0.5</v>
      </c>
      <c r="DN563" t="s">
        <v>438</v>
      </c>
      <c r="DO563">
        <v>2</v>
      </c>
      <c r="DP563" t="b">
        <v>1</v>
      </c>
      <c r="DQ563">
        <v>1759261943.84615</v>
      </c>
      <c r="DR563">
        <v>998.435692307692</v>
      </c>
      <c r="DS563">
        <v>1025.98423076923</v>
      </c>
      <c r="DT563">
        <v>22.8699923076923</v>
      </c>
      <c r="DU563">
        <v>22.2210692307692</v>
      </c>
      <c r="DV563">
        <v>991.813230769231</v>
      </c>
      <c r="DW563">
        <v>22.4780692307692</v>
      </c>
      <c r="DX563">
        <v>499.978538461539</v>
      </c>
      <c r="DY563">
        <v>90.5066307692308</v>
      </c>
      <c r="DZ563">
        <v>0.0284316538461538</v>
      </c>
      <c r="EA563">
        <v>29.5626230769231</v>
      </c>
      <c r="EB563">
        <v>30.0017615384615</v>
      </c>
      <c r="EC563">
        <v>999.9</v>
      </c>
      <c r="ED563">
        <v>0</v>
      </c>
      <c r="EE563">
        <v>0</v>
      </c>
      <c r="EF563">
        <v>9998.12153846154</v>
      </c>
      <c r="EG563">
        <v>0</v>
      </c>
      <c r="EH563">
        <v>10.8405230769231</v>
      </c>
      <c r="EI563">
        <v>-27.5484230769231</v>
      </c>
      <c r="EJ563">
        <v>1021.80507692308</v>
      </c>
      <c r="EK563">
        <v>1049.30153846154</v>
      </c>
      <c r="EL563">
        <v>0.648915846153846</v>
      </c>
      <c r="EM563">
        <v>1025.98423076923</v>
      </c>
      <c r="EN563">
        <v>22.2210692307692</v>
      </c>
      <c r="EO563">
        <v>2.06988461538462</v>
      </c>
      <c r="EP563">
        <v>2.01115384615385</v>
      </c>
      <c r="EQ563">
        <v>17.9892923076923</v>
      </c>
      <c r="ER563">
        <v>17.5324230769231</v>
      </c>
      <c r="ES563">
        <v>2000.00153846154</v>
      </c>
      <c r="ET563">
        <v>0.980007</v>
      </c>
      <c r="EU563">
        <v>0.0199928</v>
      </c>
      <c r="EV563">
        <v>0</v>
      </c>
      <c r="EW563">
        <v>320.915538461538</v>
      </c>
      <c r="EX563">
        <v>5.00016</v>
      </c>
      <c r="EY563">
        <v>6748.90076923077</v>
      </c>
      <c r="EZ563">
        <v>18234.2538461538</v>
      </c>
      <c r="FA563">
        <v>48.6918461538462</v>
      </c>
      <c r="FB563">
        <v>49.187</v>
      </c>
      <c r="FC563">
        <v>49.125</v>
      </c>
      <c r="FD563">
        <v>48.875</v>
      </c>
      <c r="FE563">
        <v>50.5</v>
      </c>
      <c r="FF563">
        <v>1955.11153846154</v>
      </c>
      <c r="FG563">
        <v>39.89</v>
      </c>
      <c r="FH563">
        <v>0</v>
      </c>
      <c r="FI563">
        <v>1759261959.4</v>
      </c>
      <c r="FJ563">
        <v>0</v>
      </c>
      <c r="FK563">
        <v>320.94568</v>
      </c>
      <c r="FL563">
        <v>-2.97115384943793</v>
      </c>
      <c r="FM563">
        <v>-44.2753845520444</v>
      </c>
      <c r="FN563">
        <v>6748.1644</v>
      </c>
      <c r="FO563">
        <v>15</v>
      </c>
      <c r="FP563">
        <v>0</v>
      </c>
      <c r="FQ563" t="s">
        <v>439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-27.4100952380952</v>
      </c>
      <c r="GD563">
        <v>-1.78864675324675</v>
      </c>
      <c r="GE563">
        <v>0.593841487168155</v>
      </c>
      <c r="GF563">
        <v>0</v>
      </c>
      <c r="GG563">
        <v>321.083117647059</v>
      </c>
      <c r="GH563">
        <v>-2.22566845403854</v>
      </c>
      <c r="GI563">
        <v>0.278735671191299</v>
      </c>
      <c r="GJ563">
        <v>-1</v>
      </c>
      <c r="GK563">
        <v>0.658547857142857</v>
      </c>
      <c r="GL563">
        <v>-0.171101376623376</v>
      </c>
      <c r="GM563">
        <v>0.0212750057764767</v>
      </c>
      <c r="GN563">
        <v>0</v>
      </c>
      <c r="GO563">
        <v>0</v>
      </c>
      <c r="GP563">
        <v>2</v>
      </c>
      <c r="GQ563" t="s">
        <v>446</v>
      </c>
      <c r="GR563">
        <v>3.1257</v>
      </c>
      <c r="GS563">
        <v>2.6541</v>
      </c>
      <c r="GT563">
        <v>0.167196</v>
      </c>
      <c r="GU563">
        <v>0.170424</v>
      </c>
      <c r="GV563">
        <v>0.0980763</v>
      </c>
      <c r="GW563">
        <v>0.0967312</v>
      </c>
      <c r="GX563">
        <v>21369.7</v>
      </c>
      <c r="GY563">
        <v>20253</v>
      </c>
      <c r="GZ563">
        <v>22946.7</v>
      </c>
      <c r="HA563">
        <v>23770.8</v>
      </c>
      <c r="HB563">
        <v>35274.6</v>
      </c>
      <c r="HC563">
        <v>35546.7</v>
      </c>
      <c r="HD563">
        <v>41365.2</v>
      </c>
      <c r="HE563">
        <v>42389.9</v>
      </c>
      <c r="HF563">
        <v>1.9051</v>
      </c>
      <c r="HG563">
        <v>1.80702</v>
      </c>
      <c r="HH563">
        <v>0.175353</v>
      </c>
      <c r="HI563">
        <v>0</v>
      </c>
      <c r="HJ563">
        <v>27.1329</v>
      </c>
      <c r="HK563">
        <v>999.9</v>
      </c>
      <c r="HL563">
        <v>55.555</v>
      </c>
      <c r="HM563">
        <v>30.101</v>
      </c>
      <c r="HN563">
        <v>26.3046</v>
      </c>
      <c r="HO563">
        <v>53.8596</v>
      </c>
      <c r="HP563">
        <v>42.3277</v>
      </c>
      <c r="HQ563">
        <v>1</v>
      </c>
      <c r="HR563">
        <v>0.0392048</v>
      </c>
      <c r="HS563">
        <v>0.469714</v>
      </c>
      <c r="HT563">
        <v>20.2171</v>
      </c>
      <c r="HU563">
        <v>5.23376</v>
      </c>
      <c r="HV563">
        <v>11.992</v>
      </c>
      <c r="HW563">
        <v>4.95565</v>
      </c>
      <c r="HX563">
        <v>3.30398</v>
      </c>
      <c r="HY563">
        <v>53.2</v>
      </c>
      <c r="HZ563">
        <v>9999</v>
      </c>
      <c r="IA563">
        <v>9999</v>
      </c>
      <c r="IB563">
        <v>9999</v>
      </c>
      <c r="IC563">
        <v>1.86852</v>
      </c>
      <c r="ID563">
        <v>1.86422</v>
      </c>
      <c r="IE563">
        <v>1.87181</v>
      </c>
      <c r="IF563">
        <v>1.86265</v>
      </c>
      <c r="IG563">
        <v>1.86208</v>
      </c>
      <c r="IH563">
        <v>1.86858</v>
      </c>
      <c r="II563">
        <v>1.85869</v>
      </c>
      <c r="IJ563">
        <v>1.86508</v>
      </c>
      <c r="IK563">
        <v>5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6.67</v>
      </c>
      <c r="IY563">
        <v>0.3922</v>
      </c>
      <c r="IZ563">
        <v>3.97360106167472</v>
      </c>
      <c r="JA563">
        <v>0.00378919108122332</v>
      </c>
      <c r="JB563">
        <v>-1.39025892724049e-06</v>
      </c>
      <c r="JC563">
        <v>2.66215117939144e-10</v>
      </c>
      <c r="JD563">
        <v>0.0716792814121334</v>
      </c>
      <c r="JE563">
        <v>0.00926075309058177</v>
      </c>
      <c r="JF563">
        <v>8.50568971851429e-05</v>
      </c>
      <c r="JG563">
        <v>6.08600627940814e-06</v>
      </c>
      <c r="JH563">
        <v>1</v>
      </c>
      <c r="JI563">
        <v>1927</v>
      </c>
      <c r="JJ563">
        <v>1</v>
      </c>
      <c r="JK563">
        <v>28</v>
      </c>
      <c r="JL563">
        <v>29321032.5</v>
      </c>
      <c r="JM563">
        <v>29321032.5</v>
      </c>
      <c r="JN563">
        <v>2.19727</v>
      </c>
      <c r="JO563">
        <v>2.34863</v>
      </c>
      <c r="JP563">
        <v>1.4978</v>
      </c>
      <c r="JQ563">
        <v>2.32666</v>
      </c>
      <c r="JR563">
        <v>1.54419</v>
      </c>
      <c r="JS563">
        <v>2.35352</v>
      </c>
      <c r="JT563">
        <v>35.8477</v>
      </c>
      <c r="JU563">
        <v>24.1488</v>
      </c>
      <c r="JV563">
        <v>18</v>
      </c>
      <c r="JW563">
        <v>547.158</v>
      </c>
      <c r="JX563">
        <v>427.638</v>
      </c>
      <c r="JY563">
        <v>26.0519</v>
      </c>
      <c r="JZ563">
        <v>28.0859</v>
      </c>
      <c r="KA563">
        <v>29.9997</v>
      </c>
      <c r="KB563">
        <v>28.0512</v>
      </c>
      <c r="KC563">
        <v>28.0791</v>
      </c>
      <c r="KD563">
        <v>44.0058</v>
      </c>
      <c r="KE563">
        <v>28.2609</v>
      </c>
      <c r="KF563">
        <v>56.3082</v>
      </c>
      <c r="KG563">
        <v>26.0425</v>
      </c>
      <c r="KH563">
        <v>1076.6</v>
      </c>
      <c r="KI563">
        <v>22.2707</v>
      </c>
      <c r="KJ563">
        <v>92.7134</v>
      </c>
      <c r="KK563">
        <v>98.7927</v>
      </c>
    </row>
    <row r="564" spans="1:297">
      <c r="A564">
        <v>548</v>
      </c>
      <c r="B564">
        <v>1759261957</v>
      </c>
      <c r="C564">
        <v>12116</v>
      </c>
      <c r="D564" t="s">
        <v>1543</v>
      </c>
      <c r="E564" t="s">
        <v>1544</v>
      </c>
      <c r="F564">
        <v>5</v>
      </c>
      <c r="G564" t="s">
        <v>1416</v>
      </c>
      <c r="H564" t="s">
        <v>436</v>
      </c>
      <c r="I564">
        <v>1759261948.84615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1082.37030781278</v>
      </c>
      <c r="AK564">
        <v>1063.54115151515</v>
      </c>
      <c r="AL564">
        <v>3.33579437593297</v>
      </c>
      <c r="AM564">
        <v>62.8361471586189</v>
      </c>
      <c r="AN564">
        <f>(AP564 - AO564 + DY564*1E3/(8.314*(EA564+273.15)) * AR564/DX564 * AQ564) * DX564/(100*DL564) * 1000/(1000 - AP564)</f>
        <v>0</v>
      </c>
      <c r="AO564">
        <v>22.2325162329228</v>
      </c>
      <c r="AP564">
        <v>22.8830333333333</v>
      </c>
      <c r="AQ564">
        <v>5.48664960197462e-07</v>
      </c>
      <c r="AR564">
        <v>104.043839593422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2.7</v>
      </c>
      <c r="DM564">
        <v>0.5</v>
      </c>
      <c r="DN564" t="s">
        <v>438</v>
      </c>
      <c r="DO564">
        <v>2</v>
      </c>
      <c r="DP564" t="b">
        <v>1</v>
      </c>
      <c r="DQ564">
        <v>1759261948.84615</v>
      </c>
      <c r="DR564">
        <v>1015.31992307692</v>
      </c>
      <c r="DS564">
        <v>1042.51846153846</v>
      </c>
      <c r="DT564">
        <v>22.8774076923077</v>
      </c>
      <c r="DU564">
        <v>22.2332384615385</v>
      </c>
      <c r="DV564">
        <v>1008.66730769231</v>
      </c>
      <c r="DW564">
        <v>22.4853153846154</v>
      </c>
      <c r="DX564">
        <v>499.99</v>
      </c>
      <c r="DY564">
        <v>90.5052692307692</v>
      </c>
      <c r="DZ564">
        <v>0.0285772615384615</v>
      </c>
      <c r="EA564">
        <v>29.5611461538462</v>
      </c>
      <c r="EB564">
        <v>30.0013</v>
      </c>
      <c r="EC564">
        <v>999.9</v>
      </c>
      <c r="ED564">
        <v>0</v>
      </c>
      <c r="EE564">
        <v>0</v>
      </c>
      <c r="EF564">
        <v>9993.83846153846</v>
      </c>
      <c r="EG564">
        <v>0</v>
      </c>
      <c r="EH564">
        <v>10.8455615384615</v>
      </c>
      <c r="EI564">
        <v>-27.1984692307692</v>
      </c>
      <c r="EJ564">
        <v>1039.09230769231</v>
      </c>
      <c r="EK564">
        <v>1066.22461538462</v>
      </c>
      <c r="EL564">
        <v>0.644161307692308</v>
      </c>
      <c r="EM564">
        <v>1042.51846153846</v>
      </c>
      <c r="EN564">
        <v>22.2332384615385</v>
      </c>
      <c r="EO564">
        <v>2.07052461538462</v>
      </c>
      <c r="EP564">
        <v>2.01222538461538</v>
      </c>
      <c r="EQ564">
        <v>17.9942153846154</v>
      </c>
      <c r="ER564">
        <v>17.5408615384615</v>
      </c>
      <c r="ES564">
        <v>2000.00076923077</v>
      </c>
      <c r="ET564">
        <v>0.980007</v>
      </c>
      <c r="EU564">
        <v>0.0199928</v>
      </c>
      <c r="EV564">
        <v>0</v>
      </c>
      <c r="EW564">
        <v>320.749692307692</v>
      </c>
      <c r="EX564">
        <v>5.00016</v>
      </c>
      <c r="EY564">
        <v>6745.14923076923</v>
      </c>
      <c r="EZ564">
        <v>18234.2461538462</v>
      </c>
      <c r="FA564">
        <v>48.6918461538462</v>
      </c>
      <c r="FB564">
        <v>49.187</v>
      </c>
      <c r="FC564">
        <v>49.1201538461538</v>
      </c>
      <c r="FD564">
        <v>48.875</v>
      </c>
      <c r="FE564">
        <v>50.5</v>
      </c>
      <c r="FF564">
        <v>1955.11076923077</v>
      </c>
      <c r="FG564">
        <v>39.89</v>
      </c>
      <c r="FH564">
        <v>0</v>
      </c>
      <c r="FI564">
        <v>1759261964.2</v>
      </c>
      <c r="FJ564">
        <v>0</v>
      </c>
      <c r="FK564">
        <v>320.74084</v>
      </c>
      <c r="FL564">
        <v>-2.14246154430503</v>
      </c>
      <c r="FM564">
        <v>-45.5330769242294</v>
      </c>
      <c r="FN564">
        <v>6744.594</v>
      </c>
      <c r="FO564">
        <v>15</v>
      </c>
      <c r="FP564">
        <v>0</v>
      </c>
      <c r="FQ564" t="s">
        <v>439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-27.38315</v>
      </c>
      <c r="GD564">
        <v>2.38873984962408</v>
      </c>
      <c r="GE564">
        <v>0.578000367214416</v>
      </c>
      <c r="GF564">
        <v>0</v>
      </c>
      <c r="GG564">
        <v>320.888294117647</v>
      </c>
      <c r="GH564">
        <v>-2.75058823946313</v>
      </c>
      <c r="GI564">
        <v>0.310446597606417</v>
      </c>
      <c r="GJ564">
        <v>-1</v>
      </c>
      <c r="GK564">
        <v>0.64813355</v>
      </c>
      <c r="GL564">
        <v>-0.0263102706766908</v>
      </c>
      <c r="GM564">
        <v>0.0120439907733068</v>
      </c>
      <c r="GN564">
        <v>1</v>
      </c>
      <c r="GO564">
        <v>1</v>
      </c>
      <c r="GP564">
        <v>2</v>
      </c>
      <c r="GQ564" t="s">
        <v>440</v>
      </c>
      <c r="GR564">
        <v>3.12557</v>
      </c>
      <c r="GS564">
        <v>2.6542</v>
      </c>
      <c r="GT564">
        <v>0.16891</v>
      </c>
      <c r="GU564">
        <v>0.172135</v>
      </c>
      <c r="GV564">
        <v>0.0980732</v>
      </c>
      <c r="GW564">
        <v>0.0967316</v>
      </c>
      <c r="GX564">
        <v>21325.8</v>
      </c>
      <c r="GY564">
        <v>20211.3</v>
      </c>
      <c r="GZ564">
        <v>22946.7</v>
      </c>
      <c r="HA564">
        <v>23771</v>
      </c>
      <c r="HB564">
        <v>35275.1</v>
      </c>
      <c r="HC564">
        <v>35547.1</v>
      </c>
      <c r="HD564">
        <v>41365.5</v>
      </c>
      <c r="HE564">
        <v>42390.3</v>
      </c>
      <c r="HF564">
        <v>1.90515</v>
      </c>
      <c r="HG564">
        <v>1.80702</v>
      </c>
      <c r="HH564">
        <v>0.176176</v>
      </c>
      <c r="HI564">
        <v>0</v>
      </c>
      <c r="HJ564">
        <v>27.1256</v>
      </c>
      <c r="HK564">
        <v>999.9</v>
      </c>
      <c r="HL564">
        <v>55.555</v>
      </c>
      <c r="HM564">
        <v>30.091</v>
      </c>
      <c r="HN564">
        <v>26.291</v>
      </c>
      <c r="HO564">
        <v>53.6896</v>
      </c>
      <c r="HP564">
        <v>42.5561</v>
      </c>
      <c r="HQ564">
        <v>1</v>
      </c>
      <c r="HR564">
        <v>0.0389634</v>
      </c>
      <c r="HS564">
        <v>0.455231</v>
      </c>
      <c r="HT564">
        <v>20.2172</v>
      </c>
      <c r="HU564">
        <v>5.23376</v>
      </c>
      <c r="HV564">
        <v>11.992</v>
      </c>
      <c r="HW564">
        <v>4.9557</v>
      </c>
      <c r="HX564">
        <v>3.30393</v>
      </c>
      <c r="HY564">
        <v>53.2</v>
      </c>
      <c r="HZ564">
        <v>9999</v>
      </c>
      <c r="IA564">
        <v>9999</v>
      </c>
      <c r="IB564">
        <v>9999</v>
      </c>
      <c r="IC564">
        <v>1.8685</v>
      </c>
      <c r="ID564">
        <v>1.86423</v>
      </c>
      <c r="IE564">
        <v>1.8718</v>
      </c>
      <c r="IF564">
        <v>1.86264</v>
      </c>
      <c r="IG564">
        <v>1.86209</v>
      </c>
      <c r="IH564">
        <v>1.86858</v>
      </c>
      <c r="II564">
        <v>1.85868</v>
      </c>
      <c r="IJ564">
        <v>1.86508</v>
      </c>
      <c r="IK564">
        <v>5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6.7</v>
      </c>
      <c r="IY564">
        <v>0.3922</v>
      </c>
      <c r="IZ564">
        <v>3.97360106167472</v>
      </c>
      <c r="JA564">
        <v>0.00378919108122332</v>
      </c>
      <c r="JB564">
        <v>-1.39025892724049e-06</v>
      </c>
      <c r="JC564">
        <v>2.66215117939144e-10</v>
      </c>
      <c r="JD564">
        <v>0.0716792814121334</v>
      </c>
      <c r="JE564">
        <v>0.00926075309058177</v>
      </c>
      <c r="JF564">
        <v>8.50568971851429e-05</v>
      </c>
      <c r="JG564">
        <v>6.08600627940814e-06</v>
      </c>
      <c r="JH564">
        <v>1</v>
      </c>
      <c r="JI564">
        <v>1927</v>
      </c>
      <c r="JJ564">
        <v>1</v>
      </c>
      <c r="JK564">
        <v>28</v>
      </c>
      <c r="JL564">
        <v>29321032.6</v>
      </c>
      <c r="JM564">
        <v>29321032.6</v>
      </c>
      <c r="JN564">
        <v>2.22656</v>
      </c>
      <c r="JO564">
        <v>2.36206</v>
      </c>
      <c r="JP564">
        <v>1.49902</v>
      </c>
      <c r="JQ564">
        <v>2.32666</v>
      </c>
      <c r="JR564">
        <v>1.54419</v>
      </c>
      <c r="JS564">
        <v>2.27051</v>
      </c>
      <c r="JT564">
        <v>35.8477</v>
      </c>
      <c r="JU564">
        <v>24.14</v>
      </c>
      <c r="JV564">
        <v>18</v>
      </c>
      <c r="JW564">
        <v>547.153</v>
      </c>
      <c r="JX564">
        <v>427.609</v>
      </c>
      <c r="JY564">
        <v>26.0433</v>
      </c>
      <c r="JZ564">
        <v>28.0815</v>
      </c>
      <c r="KA564">
        <v>29.9999</v>
      </c>
      <c r="KB564">
        <v>28.0469</v>
      </c>
      <c r="KC564">
        <v>28.0751</v>
      </c>
      <c r="KD564">
        <v>44.6222</v>
      </c>
      <c r="KE564">
        <v>28.2609</v>
      </c>
      <c r="KF564">
        <v>56.6791</v>
      </c>
      <c r="KG564">
        <v>26.0492</v>
      </c>
      <c r="KH564">
        <v>1090.11</v>
      </c>
      <c r="KI564">
        <v>22.2775</v>
      </c>
      <c r="KJ564">
        <v>92.7138</v>
      </c>
      <c r="KK564">
        <v>98.7935</v>
      </c>
    </row>
    <row r="565" spans="1:297">
      <c r="A565">
        <v>549</v>
      </c>
      <c r="B565">
        <v>1759261962</v>
      </c>
      <c r="C565">
        <v>12121</v>
      </c>
      <c r="D565" t="s">
        <v>1545</v>
      </c>
      <c r="E565" t="s">
        <v>1546</v>
      </c>
      <c r="F565">
        <v>5</v>
      </c>
      <c r="G565" t="s">
        <v>1416</v>
      </c>
      <c r="H565" t="s">
        <v>436</v>
      </c>
      <c r="I565">
        <v>1759261953.84615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1099.79739507477</v>
      </c>
      <c r="AK565">
        <v>1080.89345454545</v>
      </c>
      <c r="AL565">
        <v>3.49276721098871</v>
      </c>
      <c r="AM565">
        <v>62.8361471586189</v>
      </c>
      <c r="AN565">
        <f>(AP565 - AO565 + DY565*1E3/(8.314*(EA565+273.15)) * AR565/DX565 * AQ565) * DX565/(100*DL565) * 1000/(1000 - AP565)</f>
        <v>0</v>
      </c>
      <c r="AO565">
        <v>22.2326673900105</v>
      </c>
      <c r="AP565">
        <v>22.8778745454545</v>
      </c>
      <c r="AQ565">
        <v>-6.94953408409471e-06</v>
      </c>
      <c r="AR565">
        <v>104.043839593422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2.7</v>
      </c>
      <c r="DM565">
        <v>0.5</v>
      </c>
      <c r="DN565" t="s">
        <v>438</v>
      </c>
      <c r="DO565">
        <v>2</v>
      </c>
      <c r="DP565" t="b">
        <v>1</v>
      </c>
      <c r="DQ565">
        <v>1759261953.84615</v>
      </c>
      <c r="DR565">
        <v>1032.08846153846</v>
      </c>
      <c r="DS565">
        <v>1059.52923076923</v>
      </c>
      <c r="DT565">
        <v>22.8811384615385</v>
      </c>
      <c r="DU565">
        <v>22.2336153846154</v>
      </c>
      <c r="DV565">
        <v>1025.40561538462</v>
      </c>
      <c r="DW565">
        <v>22.4889538461538</v>
      </c>
      <c r="DX565">
        <v>499.997384615385</v>
      </c>
      <c r="DY565">
        <v>90.5036923076923</v>
      </c>
      <c r="DZ565">
        <v>0.0287338538461538</v>
      </c>
      <c r="EA565">
        <v>29.5613384615385</v>
      </c>
      <c r="EB565">
        <v>30.0004846153846</v>
      </c>
      <c r="EC565">
        <v>999.9</v>
      </c>
      <c r="ED565">
        <v>0</v>
      </c>
      <c r="EE565">
        <v>0</v>
      </c>
      <c r="EF565">
        <v>9981.87153846154</v>
      </c>
      <c r="EG565">
        <v>0</v>
      </c>
      <c r="EH565">
        <v>10.8478153846154</v>
      </c>
      <c r="EI565">
        <v>-27.4401769230769</v>
      </c>
      <c r="EJ565">
        <v>1056.25692307692</v>
      </c>
      <c r="EK565">
        <v>1083.62230769231</v>
      </c>
      <c r="EL565">
        <v>0.647519692307692</v>
      </c>
      <c r="EM565">
        <v>1059.52923076923</v>
      </c>
      <c r="EN565">
        <v>22.2336153846154</v>
      </c>
      <c r="EO565">
        <v>2.07082615384615</v>
      </c>
      <c r="EP565">
        <v>2.01222307692308</v>
      </c>
      <c r="EQ565">
        <v>17.9965307692308</v>
      </c>
      <c r="ER565">
        <v>17.5408538461538</v>
      </c>
      <c r="ES565">
        <v>2000.00307692308</v>
      </c>
      <c r="ET565">
        <v>0.980007</v>
      </c>
      <c r="EU565">
        <v>0.0199928</v>
      </c>
      <c r="EV565">
        <v>0</v>
      </c>
      <c r="EW565">
        <v>320.564846153846</v>
      </c>
      <c r="EX565">
        <v>5.00016</v>
      </c>
      <c r="EY565">
        <v>6741.49923076923</v>
      </c>
      <c r="EZ565">
        <v>18234.2692307692</v>
      </c>
      <c r="FA565">
        <v>48.6918461538462</v>
      </c>
      <c r="FB565">
        <v>49.187</v>
      </c>
      <c r="FC565">
        <v>49.1201538461538</v>
      </c>
      <c r="FD565">
        <v>48.875</v>
      </c>
      <c r="FE565">
        <v>50.5</v>
      </c>
      <c r="FF565">
        <v>1955.11307692308</v>
      </c>
      <c r="FG565">
        <v>39.89</v>
      </c>
      <c r="FH565">
        <v>0</v>
      </c>
      <c r="FI565">
        <v>1759261969.6</v>
      </c>
      <c r="FJ565">
        <v>0</v>
      </c>
      <c r="FK565">
        <v>320.515653846154</v>
      </c>
      <c r="FL565">
        <v>-2.54868376363803</v>
      </c>
      <c r="FM565">
        <v>-43.3398290712122</v>
      </c>
      <c r="FN565">
        <v>6740.89269230769</v>
      </c>
      <c r="FO565">
        <v>15</v>
      </c>
      <c r="FP565">
        <v>0</v>
      </c>
      <c r="FQ565" t="s">
        <v>439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-27.299825</v>
      </c>
      <c r="GD565">
        <v>-1.00948421052634</v>
      </c>
      <c r="GE565">
        <v>0.5048340429042</v>
      </c>
      <c r="GF565">
        <v>0</v>
      </c>
      <c r="GG565">
        <v>320.690352941176</v>
      </c>
      <c r="GH565">
        <v>-2.64476699940984</v>
      </c>
      <c r="GI565">
        <v>0.304676673594367</v>
      </c>
      <c r="GJ565">
        <v>-1</v>
      </c>
      <c r="GK565">
        <v>0.64470795</v>
      </c>
      <c r="GL565">
        <v>0.0549418195488714</v>
      </c>
      <c r="GM565">
        <v>0.00623025462942727</v>
      </c>
      <c r="GN565">
        <v>1</v>
      </c>
      <c r="GO565">
        <v>1</v>
      </c>
      <c r="GP565">
        <v>2</v>
      </c>
      <c r="GQ565" t="s">
        <v>440</v>
      </c>
      <c r="GR565">
        <v>3.1254</v>
      </c>
      <c r="GS565">
        <v>2.65412</v>
      </c>
      <c r="GT565">
        <v>0.170684</v>
      </c>
      <c r="GU565">
        <v>0.173842</v>
      </c>
      <c r="GV565">
        <v>0.0980593</v>
      </c>
      <c r="GW565">
        <v>0.0967531</v>
      </c>
      <c r="GX565">
        <v>21280.6</v>
      </c>
      <c r="GY565">
        <v>20170.2</v>
      </c>
      <c r="GZ565">
        <v>22947.1</v>
      </c>
      <c r="HA565">
        <v>23771.6</v>
      </c>
      <c r="HB565">
        <v>35275.7</v>
      </c>
      <c r="HC565">
        <v>35547.2</v>
      </c>
      <c r="HD565">
        <v>41365.4</v>
      </c>
      <c r="HE565">
        <v>42391.2</v>
      </c>
      <c r="HF565">
        <v>1.90485</v>
      </c>
      <c r="HG565">
        <v>1.80728</v>
      </c>
      <c r="HH565">
        <v>0.175975</v>
      </c>
      <c r="HI565">
        <v>0</v>
      </c>
      <c r="HJ565">
        <v>27.1201</v>
      </c>
      <c r="HK565">
        <v>999.9</v>
      </c>
      <c r="HL565">
        <v>55.555</v>
      </c>
      <c r="HM565">
        <v>30.091</v>
      </c>
      <c r="HN565">
        <v>26.2876</v>
      </c>
      <c r="HO565">
        <v>54.3596</v>
      </c>
      <c r="HP565">
        <v>42.5641</v>
      </c>
      <c r="HQ565">
        <v>1</v>
      </c>
      <c r="HR565">
        <v>0.0385442</v>
      </c>
      <c r="HS565">
        <v>0.441855</v>
      </c>
      <c r="HT565">
        <v>20.2173</v>
      </c>
      <c r="HU565">
        <v>5.23376</v>
      </c>
      <c r="HV565">
        <v>11.992</v>
      </c>
      <c r="HW565">
        <v>4.95575</v>
      </c>
      <c r="HX565">
        <v>3.304</v>
      </c>
      <c r="HY565">
        <v>53.2</v>
      </c>
      <c r="HZ565">
        <v>9999</v>
      </c>
      <c r="IA565">
        <v>9999</v>
      </c>
      <c r="IB565">
        <v>9999</v>
      </c>
      <c r="IC565">
        <v>1.86852</v>
      </c>
      <c r="ID565">
        <v>1.86421</v>
      </c>
      <c r="IE565">
        <v>1.87183</v>
      </c>
      <c r="IF565">
        <v>1.86265</v>
      </c>
      <c r="IG565">
        <v>1.86209</v>
      </c>
      <c r="IH565">
        <v>1.86856</v>
      </c>
      <c r="II565">
        <v>1.85868</v>
      </c>
      <c r="IJ565">
        <v>1.86508</v>
      </c>
      <c r="IK565">
        <v>5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6.73</v>
      </c>
      <c r="IY565">
        <v>0.3921</v>
      </c>
      <c r="IZ565">
        <v>3.97360106167472</v>
      </c>
      <c r="JA565">
        <v>0.00378919108122332</v>
      </c>
      <c r="JB565">
        <v>-1.39025892724049e-06</v>
      </c>
      <c r="JC565">
        <v>2.66215117939144e-10</v>
      </c>
      <c r="JD565">
        <v>0.0716792814121334</v>
      </c>
      <c r="JE565">
        <v>0.00926075309058177</v>
      </c>
      <c r="JF565">
        <v>8.50568971851429e-05</v>
      </c>
      <c r="JG565">
        <v>6.08600627940814e-06</v>
      </c>
      <c r="JH565">
        <v>1</v>
      </c>
      <c r="JI565">
        <v>1927</v>
      </c>
      <c r="JJ565">
        <v>1</v>
      </c>
      <c r="JK565">
        <v>28</v>
      </c>
      <c r="JL565">
        <v>29321032.7</v>
      </c>
      <c r="JM565">
        <v>29321032.7</v>
      </c>
      <c r="JN565">
        <v>2.25464</v>
      </c>
      <c r="JO565">
        <v>2.36816</v>
      </c>
      <c r="JP565">
        <v>1.49902</v>
      </c>
      <c r="JQ565">
        <v>2.32666</v>
      </c>
      <c r="JR565">
        <v>1.54419</v>
      </c>
      <c r="JS565">
        <v>2.27539</v>
      </c>
      <c r="JT565">
        <v>35.8711</v>
      </c>
      <c r="JU565">
        <v>24.1313</v>
      </c>
      <c r="JV565">
        <v>18</v>
      </c>
      <c r="JW565">
        <v>546.929</v>
      </c>
      <c r="JX565">
        <v>427.731</v>
      </c>
      <c r="JY565">
        <v>26.0473</v>
      </c>
      <c r="JZ565">
        <v>28.0779</v>
      </c>
      <c r="KA565">
        <v>29.9998</v>
      </c>
      <c r="KB565">
        <v>28.0435</v>
      </c>
      <c r="KC565">
        <v>28.0718</v>
      </c>
      <c r="KD565">
        <v>45.1197</v>
      </c>
      <c r="KE565">
        <v>28.2609</v>
      </c>
      <c r="KF565">
        <v>56.6791</v>
      </c>
      <c r="KG565">
        <v>26.0494</v>
      </c>
      <c r="KH565">
        <v>1110.34</v>
      </c>
      <c r="KI565">
        <v>22.2828</v>
      </c>
      <c r="KJ565">
        <v>92.7142</v>
      </c>
      <c r="KK565">
        <v>98.7959</v>
      </c>
    </row>
    <row r="566" spans="1:297">
      <c r="A566">
        <v>550</v>
      </c>
      <c r="B566">
        <v>1759261967</v>
      </c>
      <c r="C566">
        <v>12126</v>
      </c>
      <c r="D566" t="s">
        <v>1547</v>
      </c>
      <c r="E566" t="s">
        <v>1548</v>
      </c>
      <c r="F566">
        <v>5</v>
      </c>
      <c r="G566" t="s">
        <v>1416</v>
      </c>
      <c r="H566" t="s">
        <v>436</v>
      </c>
      <c r="I566">
        <v>1759261958.84615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1116.48922264025</v>
      </c>
      <c r="AK566">
        <v>1097.66672727273</v>
      </c>
      <c r="AL566">
        <v>3.34692237176551</v>
      </c>
      <c r="AM566">
        <v>62.8361471586189</v>
      </c>
      <c r="AN566">
        <f>(AP566 - AO566 + DY566*1E3/(8.314*(EA566+273.15)) * AR566/DX566 * AQ566) * DX566/(100*DL566) * 1000/(1000 - AP566)</f>
        <v>0</v>
      </c>
      <c r="AO566">
        <v>22.2437240481498</v>
      </c>
      <c r="AP566">
        <v>22.8841993939394</v>
      </c>
      <c r="AQ566">
        <v>8.65724509264783e-06</v>
      </c>
      <c r="AR566">
        <v>104.043839593422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2.7</v>
      </c>
      <c r="DM566">
        <v>0.5</v>
      </c>
      <c r="DN566" t="s">
        <v>438</v>
      </c>
      <c r="DO566">
        <v>2</v>
      </c>
      <c r="DP566" t="b">
        <v>1</v>
      </c>
      <c r="DQ566">
        <v>1759261958.84615</v>
      </c>
      <c r="DR566">
        <v>1048.83923076923</v>
      </c>
      <c r="DS566">
        <v>1075.99461538462</v>
      </c>
      <c r="DT566">
        <v>22.8813307692308</v>
      </c>
      <c r="DU566">
        <v>22.2371923076923</v>
      </c>
      <c r="DV566">
        <v>1042.12692307692</v>
      </c>
      <c r="DW566">
        <v>22.4891307692308</v>
      </c>
      <c r="DX566">
        <v>499.972307692308</v>
      </c>
      <c r="DY566">
        <v>90.5032384615385</v>
      </c>
      <c r="DZ566">
        <v>0.0286207615384615</v>
      </c>
      <c r="EA566">
        <v>29.5597846153846</v>
      </c>
      <c r="EB566">
        <v>29.9944769230769</v>
      </c>
      <c r="EC566">
        <v>999.9</v>
      </c>
      <c r="ED566">
        <v>0</v>
      </c>
      <c r="EE566">
        <v>0</v>
      </c>
      <c r="EF566">
        <v>9995.77153846154</v>
      </c>
      <c r="EG566">
        <v>0</v>
      </c>
      <c r="EH566">
        <v>10.8486846153846</v>
      </c>
      <c r="EI566">
        <v>-27.1546692307692</v>
      </c>
      <c r="EJ566">
        <v>1073.39923076923</v>
      </c>
      <c r="EK566">
        <v>1100.46615384615</v>
      </c>
      <c r="EL566">
        <v>0.644144692307692</v>
      </c>
      <c r="EM566">
        <v>1075.99461538462</v>
      </c>
      <c r="EN566">
        <v>22.2371923076923</v>
      </c>
      <c r="EO566">
        <v>2.07083461538462</v>
      </c>
      <c r="EP566">
        <v>2.01253692307692</v>
      </c>
      <c r="EQ566">
        <v>17.9966</v>
      </c>
      <c r="ER566">
        <v>17.5433153846154</v>
      </c>
      <c r="ES566">
        <v>2000.00923076923</v>
      </c>
      <c r="ET566">
        <v>0.980005923076923</v>
      </c>
      <c r="EU566">
        <v>0.0199939230769231</v>
      </c>
      <c r="EV566">
        <v>0</v>
      </c>
      <c r="EW566">
        <v>320.367461538462</v>
      </c>
      <c r="EX566">
        <v>5.00016</v>
      </c>
      <c r="EY566">
        <v>6737.85769230769</v>
      </c>
      <c r="EZ566">
        <v>18234.3076923077</v>
      </c>
      <c r="FA566">
        <v>48.6918461538462</v>
      </c>
      <c r="FB566">
        <v>49.187</v>
      </c>
      <c r="FC566">
        <v>49.1201538461538</v>
      </c>
      <c r="FD566">
        <v>48.875</v>
      </c>
      <c r="FE566">
        <v>50.5</v>
      </c>
      <c r="FF566">
        <v>1955.11769230769</v>
      </c>
      <c r="FG566">
        <v>39.8923076923077</v>
      </c>
      <c r="FH566">
        <v>0</v>
      </c>
      <c r="FI566">
        <v>1759261974.4</v>
      </c>
      <c r="FJ566">
        <v>0</v>
      </c>
      <c r="FK566">
        <v>320.372230769231</v>
      </c>
      <c r="FL566">
        <v>-1.64594872066196</v>
      </c>
      <c r="FM566">
        <v>-43.7480342010305</v>
      </c>
      <c r="FN566">
        <v>6737.33653846154</v>
      </c>
      <c r="FO566">
        <v>15</v>
      </c>
      <c r="FP566">
        <v>0</v>
      </c>
      <c r="FQ566" t="s">
        <v>439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-27.32747</v>
      </c>
      <c r="GD566">
        <v>2.33775338345861</v>
      </c>
      <c r="GE566">
        <v>0.46809382937612</v>
      </c>
      <c r="GF566">
        <v>0</v>
      </c>
      <c r="GG566">
        <v>320.468441176471</v>
      </c>
      <c r="GH566">
        <v>-2.00582124215979</v>
      </c>
      <c r="GI566">
        <v>0.261428338080549</v>
      </c>
      <c r="GJ566">
        <v>-1</v>
      </c>
      <c r="GK566">
        <v>0.64471825</v>
      </c>
      <c r="GL566">
        <v>-0.0439424210526309</v>
      </c>
      <c r="GM566">
        <v>0.00632387684790746</v>
      </c>
      <c r="GN566">
        <v>1</v>
      </c>
      <c r="GO566">
        <v>1</v>
      </c>
      <c r="GP566">
        <v>2</v>
      </c>
      <c r="GQ566" t="s">
        <v>440</v>
      </c>
      <c r="GR566">
        <v>3.12573</v>
      </c>
      <c r="GS566">
        <v>2.65394</v>
      </c>
      <c r="GT566">
        <v>0.172388</v>
      </c>
      <c r="GU566">
        <v>0.175537</v>
      </c>
      <c r="GV566">
        <v>0.0980811</v>
      </c>
      <c r="GW566">
        <v>0.096786</v>
      </c>
      <c r="GX566">
        <v>21237.3</v>
      </c>
      <c r="GY566">
        <v>20129.1</v>
      </c>
      <c r="GZ566">
        <v>22947.6</v>
      </c>
      <c r="HA566">
        <v>23771.9</v>
      </c>
      <c r="HB566">
        <v>35275.7</v>
      </c>
      <c r="HC566">
        <v>35546.6</v>
      </c>
      <c r="HD566">
        <v>41366.2</v>
      </c>
      <c r="HE566">
        <v>42391.9</v>
      </c>
      <c r="HF566">
        <v>1.90567</v>
      </c>
      <c r="HG566">
        <v>1.80705</v>
      </c>
      <c r="HH566">
        <v>0.176366</v>
      </c>
      <c r="HI566">
        <v>0</v>
      </c>
      <c r="HJ566">
        <v>27.1145</v>
      </c>
      <c r="HK566">
        <v>999.9</v>
      </c>
      <c r="HL566">
        <v>55.555</v>
      </c>
      <c r="HM566">
        <v>30.091</v>
      </c>
      <c r="HN566">
        <v>26.29</v>
      </c>
      <c r="HO566">
        <v>54.0696</v>
      </c>
      <c r="HP566">
        <v>42.3438</v>
      </c>
      <c r="HQ566">
        <v>1</v>
      </c>
      <c r="HR566">
        <v>0.0383587</v>
      </c>
      <c r="HS566">
        <v>0.426879</v>
      </c>
      <c r="HT566">
        <v>20.2169</v>
      </c>
      <c r="HU566">
        <v>5.23226</v>
      </c>
      <c r="HV566">
        <v>11.992</v>
      </c>
      <c r="HW566">
        <v>4.95525</v>
      </c>
      <c r="HX566">
        <v>3.30368</v>
      </c>
      <c r="HY566">
        <v>53.2</v>
      </c>
      <c r="HZ566">
        <v>9999</v>
      </c>
      <c r="IA566">
        <v>9999</v>
      </c>
      <c r="IB566">
        <v>9999</v>
      </c>
      <c r="IC566">
        <v>1.86851</v>
      </c>
      <c r="ID566">
        <v>1.8642</v>
      </c>
      <c r="IE566">
        <v>1.8718</v>
      </c>
      <c r="IF566">
        <v>1.86267</v>
      </c>
      <c r="IG566">
        <v>1.86208</v>
      </c>
      <c r="IH566">
        <v>1.86858</v>
      </c>
      <c r="II566">
        <v>1.85867</v>
      </c>
      <c r="IJ566">
        <v>1.86507</v>
      </c>
      <c r="IK566">
        <v>5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6.76</v>
      </c>
      <c r="IY566">
        <v>0.3922</v>
      </c>
      <c r="IZ566">
        <v>3.97360106167472</v>
      </c>
      <c r="JA566">
        <v>0.00378919108122332</v>
      </c>
      <c r="JB566">
        <v>-1.39025892724049e-06</v>
      </c>
      <c r="JC566">
        <v>2.66215117939144e-10</v>
      </c>
      <c r="JD566">
        <v>0.0716792814121334</v>
      </c>
      <c r="JE566">
        <v>0.00926075309058177</v>
      </c>
      <c r="JF566">
        <v>8.50568971851429e-05</v>
      </c>
      <c r="JG566">
        <v>6.08600627940814e-06</v>
      </c>
      <c r="JH566">
        <v>1</v>
      </c>
      <c r="JI566">
        <v>1927</v>
      </c>
      <c r="JJ566">
        <v>1</v>
      </c>
      <c r="JK566">
        <v>28</v>
      </c>
      <c r="JL566">
        <v>29321032.8</v>
      </c>
      <c r="JM566">
        <v>29321032.8</v>
      </c>
      <c r="JN566">
        <v>2.28271</v>
      </c>
      <c r="JO566">
        <v>2.35229</v>
      </c>
      <c r="JP566">
        <v>1.4978</v>
      </c>
      <c r="JQ566">
        <v>2.32666</v>
      </c>
      <c r="JR566">
        <v>1.54419</v>
      </c>
      <c r="JS566">
        <v>2.3584</v>
      </c>
      <c r="JT566">
        <v>35.8477</v>
      </c>
      <c r="JU566">
        <v>24.14</v>
      </c>
      <c r="JV566">
        <v>18</v>
      </c>
      <c r="JW566">
        <v>547.436</v>
      </c>
      <c r="JX566">
        <v>427.573</v>
      </c>
      <c r="JY566">
        <v>26.0492</v>
      </c>
      <c r="JZ566">
        <v>28.0745</v>
      </c>
      <c r="KA566">
        <v>29.9999</v>
      </c>
      <c r="KB566">
        <v>28.04</v>
      </c>
      <c r="KC566">
        <v>28.0683</v>
      </c>
      <c r="KD566">
        <v>45.7531</v>
      </c>
      <c r="KE566">
        <v>28.2609</v>
      </c>
      <c r="KF566">
        <v>56.6791</v>
      </c>
      <c r="KG566">
        <v>26.0559</v>
      </c>
      <c r="KH566">
        <v>1123.83</v>
      </c>
      <c r="KI566">
        <v>22.2807</v>
      </c>
      <c r="KJ566">
        <v>92.7161</v>
      </c>
      <c r="KK566">
        <v>98.7974</v>
      </c>
    </row>
    <row r="567" spans="1:297">
      <c r="A567">
        <v>551</v>
      </c>
      <c r="B567">
        <v>1759261972</v>
      </c>
      <c r="C567">
        <v>12131</v>
      </c>
      <c r="D567" t="s">
        <v>1549</v>
      </c>
      <c r="E567" t="s">
        <v>1550</v>
      </c>
      <c r="F567">
        <v>5</v>
      </c>
      <c r="G567" t="s">
        <v>1416</v>
      </c>
      <c r="H567" t="s">
        <v>436</v>
      </c>
      <c r="I567">
        <v>1759261963.84615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1133.91262909331</v>
      </c>
      <c r="AK567">
        <v>1115.11163636364</v>
      </c>
      <c r="AL567">
        <v>3.48790458802755</v>
      </c>
      <c r="AM567">
        <v>62.8361471586189</v>
      </c>
      <c r="AN567">
        <f>(AP567 - AO567 + DY567*1E3/(8.314*(EA567+273.15)) * AR567/DX567 * AQ567) * DX567/(100*DL567) * 1000/(1000 - AP567)</f>
        <v>0</v>
      </c>
      <c r="AO567">
        <v>22.2498178388829</v>
      </c>
      <c r="AP567">
        <v>22.8837490909091</v>
      </c>
      <c r="AQ567">
        <v>1.61585437217211e-06</v>
      </c>
      <c r="AR567">
        <v>104.043839593422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2.7</v>
      </c>
      <c r="DM567">
        <v>0.5</v>
      </c>
      <c r="DN567" t="s">
        <v>438</v>
      </c>
      <c r="DO567">
        <v>2</v>
      </c>
      <c r="DP567" t="b">
        <v>1</v>
      </c>
      <c r="DQ567">
        <v>1759261963.84615</v>
      </c>
      <c r="DR567">
        <v>1065.52615384615</v>
      </c>
      <c r="DS567">
        <v>1092.83461538462</v>
      </c>
      <c r="DT567">
        <v>22.8816692307692</v>
      </c>
      <c r="DU567">
        <v>22.2420846153846</v>
      </c>
      <c r="DV567">
        <v>1058.78461538462</v>
      </c>
      <c r="DW567">
        <v>22.4894692307692</v>
      </c>
      <c r="DX567">
        <v>499.984923076923</v>
      </c>
      <c r="DY567">
        <v>90.5029846153846</v>
      </c>
      <c r="DZ567">
        <v>0.0284807923076923</v>
      </c>
      <c r="EA567">
        <v>29.5594923076923</v>
      </c>
      <c r="EB567">
        <v>29.9947461538462</v>
      </c>
      <c r="EC567">
        <v>999.9</v>
      </c>
      <c r="ED567">
        <v>0</v>
      </c>
      <c r="EE567">
        <v>0</v>
      </c>
      <c r="EF567">
        <v>10002.8853846154</v>
      </c>
      <c r="EG567">
        <v>0</v>
      </c>
      <c r="EH567">
        <v>10.7993538461538</v>
      </c>
      <c r="EI567">
        <v>-27.3073923076923</v>
      </c>
      <c r="EJ567">
        <v>1090.47846153846</v>
      </c>
      <c r="EK567">
        <v>1117.69461538462</v>
      </c>
      <c r="EL567">
        <v>0.639585076923077</v>
      </c>
      <c r="EM567">
        <v>1092.83461538462</v>
      </c>
      <c r="EN567">
        <v>22.2420846153846</v>
      </c>
      <c r="EO567">
        <v>2.07085923076923</v>
      </c>
      <c r="EP567">
        <v>2.01297384615385</v>
      </c>
      <c r="EQ567">
        <v>17.9967923076923</v>
      </c>
      <c r="ER567">
        <v>17.5467615384615</v>
      </c>
      <c r="ES567">
        <v>2000.01461538462</v>
      </c>
      <c r="ET567">
        <v>0.980005923076923</v>
      </c>
      <c r="EU567">
        <v>0.0199939230769231</v>
      </c>
      <c r="EV567">
        <v>0</v>
      </c>
      <c r="EW567">
        <v>320.227384615385</v>
      </c>
      <c r="EX567">
        <v>5.00016</v>
      </c>
      <c r="EY567">
        <v>6733.84076923077</v>
      </c>
      <c r="EZ567">
        <v>18234.3538461538</v>
      </c>
      <c r="FA567">
        <v>48.6918461538462</v>
      </c>
      <c r="FB567">
        <v>49.187</v>
      </c>
      <c r="FC567">
        <v>49.125</v>
      </c>
      <c r="FD567">
        <v>48.875</v>
      </c>
      <c r="FE567">
        <v>50.5</v>
      </c>
      <c r="FF567">
        <v>1955.12307692308</v>
      </c>
      <c r="FG567">
        <v>39.8923076923077</v>
      </c>
      <c r="FH567">
        <v>0</v>
      </c>
      <c r="FI567">
        <v>1759261979.8</v>
      </c>
      <c r="FJ567">
        <v>0</v>
      </c>
      <c r="FK567">
        <v>320.2004</v>
      </c>
      <c r="FL567">
        <v>-0.660076931898476</v>
      </c>
      <c r="FM567">
        <v>-50.0284616250965</v>
      </c>
      <c r="FN567">
        <v>6732.906</v>
      </c>
      <c r="FO567">
        <v>15</v>
      </c>
      <c r="FP567">
        <v>0</v>
      </c>
      <c r="FQ567" t="s">
        <v>439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-27.2285904761905</v>
      </c>
      <c r="GD567">
        <v>-0.742690909090944</v>
      </c>
      <c r="GE567">
        <v>0.360138048802138</v>
      </c>
      <c r="GF567">
        <v>0</v>
      </c>
      <c r="GG567">
        <v>320.338323529412</v>
      </c>
      <c r="GH567">
        <v>-1.37012987257892</v>
      </c>
      <c r="GI567">
        <v>0.210041833450642</v>
      </c>
      <c r="GJ567">
        <v>-1</v>
      </c>
      <c r="GK567">
        <v>0.642334333333333</v>
      </c>
      <c r="GL567">
        <v>-0.0639882077922079</v>
      </c>
      <c r="GM567">
        <v>0.00724177719133148</v>
      </c>
      <c r="GN567">
        <v>1</v>
      </c>
      <c r="GO567">
        <v>1</v>
      </c>
      <c r="GP567">
        <v>2</v>
      </c>
      <c r="GQ567" t="s">
        <v>440</v>
      </c>
      <c r="GR567">
        <v>3.12569</v>
      </c>
      <c r="GS567">
        <v>2.65395</v>
      </c>
      <c r="GT567">
        <v>0.174128</v>
      </c>
      <c r="GU567">
        <v>0.177274</v>
      </c>
      <c r="GV567">
        <v>0.0980798</v>
      </c>
      <c r="GW567">
        <v>0.0967781</v>
      </c>
      <c r="GX567">
        <v>21192.6</v>
      </c>
      <c r="GY567">
        <v>20086.9</v>
      </c>
      <c r="GZ567">
        <v>22947.5</v>
      </c>
      <c r="HA567">
        <v>23772.1</v>
      </c>
      <c r="HB567">
        <v>35276</v>
      </c>
      <c r="HC567">
        <v>35547.4</v>
      </c>
      <c r="HD567">
        <v>41366.4</v>
      </c>
      <c r="HE567">
        <v>42392.3</v>
      </c>
      <c r="HF567">
        <v>1.90545</v>
      </c>
      <c r="HG567">
        <v>1.80733</v>
      </c>
      <c r="HH567">
        <v>0.177212</v>
      </c>
      <c r="HI567">
        <v>0</v>
      </c>
      <c r="HJ567">
        <v>27.1084</v>
      </c>
      <c r="HK567">
        <v>999.9</v>
      </c>
      <c r="HL567">
        <v>55.555</v>
      </c>
      <c r="HM567">
        <v>30.091</v>
      </c>
      <c r="HN567">
        <v>26.2898</v>
      </c>
      <c r="HO567">
        <v>53.9596</v>
      </c>
      <c r="HP567">
        <v>42.3438</v>
      </c>
      <c r="HQ567">
        <v>1</v>
      </c>
      <c r="HR567">
        <v>0.0381326</v>
      </c>
      <c r="HS567">
        <v>0.41549</v>
      </c>
      <c r="HT567">
        <v>20.2173</v>
      </c>
      <c r="HU567">
        <v>5.23376</v>
      </c>
      <c r="HV567">
        <v>11.992</v>
      </c>
      <c r="HW567">
        <v>4.95565</v>
      </c>
      <c r="HX567">
        <v>3.30398</v>
      </c>
      <c r="HY567">
        <v>53.2</v>
      </c>
      <c r="HZ567">
        <v>9999</v>
      </c>
      <c r="IA567">
        <v>9999</v>
      </c>
      <c r="IB567">
        <v>9999</v>
      </c>
      <c r="IC567">
        <v>1.86854</v>
      </c>
      <c r="ID567">
        <v>1.86421</v>
      </c>
      <c r="IE567">
        <v>1.87181</v>
      </c>
      <c r="IF567">
        <v>1.86266</v>
      </c>
      <c r="IG567">
        <v>1.86211</v>
      </c>
      <c r="IH567">
        <v>1.86857</v>
      </c>
      <c r="II567">
        <v>1.85868</v>
      </c>
      <c r="IJ567">
        <v>1.86508</v>
      </c>
      <c r="IK567">
        <v>5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6.79</v>
      </c>
      <c r="IY567">
        <v>0.3923</v>
      </c>
      <c r="IZ567">
        <v>3.97360106167472</v>
      </c>
      <c r="JA567">
        <v>0.00378919108122332</v>
      </c>
      <c r="JB567">
        <v>-1.39025892724049e-06</v>
      </c>
      <c r="JC567">
        <v>2.66215117939144e-10</v>
      </c>
      <c r="JD567">
        <v>0.0716792814121334</v>
      </c>
      <c r="JE567">
        <v>0.00926075309058177</v>
      </c>
      <c r="JF567">
        <v>8.50568971851429e-05</v>
      </c>
      <c r="JG567">
        <v>6.08600627940814e-06</v>
      </c>
      <c r="JH567">
        <v>1</v>
      </c>
      <c r="JI567">
        <v>1927</v>
      </c>
      <c r="JJ567">
        <v>1</v>
      </c>
      <c r="JK567">
        <v>28</v>
      </c>
      <c r="JL567">
        <v>29321032.9</v>
      </c>
      <c r="JM567">
        <v>29321032.9</v>
      </c>
      <c r="JN567">
        <v>2.30957</v>
      </c>
      <c r="JO567">
        <v>2.34985</v>
      </c>
      <c r="JP567">
        <v>1.4978</v>
      </c>
      <c r="JQ567">
        <v>2.32666</v>
      </c>
      <c r="JR567">
        <v>1.54419</v>
      </c>
      <c r="JS567">
        <v>2.34619</v>
      </c>
      <c r="JT567">
        <v>35.8711</v>
      </c>
      <c r="JU567">
        <v>24.1488</v>
      </c>
      <c r="JV567">
        <v>18</v>
      </c>
      <c r="JW567">
        <v>547.259</v>
      </c>
      <c r="JX567">
        <v>427.705</v>
      </c>
      <c r="JY567">
        <v>26.0555</v>
      </c>
      <c r="JZ567">
        <v>28.0704</v>
      </c>
      <c r="KA567">
        <v>29.9997</v>
      </c>
      <c r="KB567">
        <v>28.0365</v>
      </c>
      <c r="KC567">
        <v>28.0643</v>
      </c>
      <c r="KD567">
        <v>46.2437</v>
      </c>
      <c r="KE567">
        <v>28.2609</v>
      </c>
      <c r="KF567">
        <v>56.6791</v>
      </c>
      <c r="KG567">
        <v>26.0613</v>
      </c>
      <c r="KH567">
        <v>1144.07</v>
      </c>
      <c r="KI567">
        <v>22.2835</v>
      </c>
      <c r="KJ567">
        <v>92.7162</v>
      </c>
      <c r="KK567">
        <v>98.7982</v>
      </c>
    </row>
    <row r="568" spans="1:297">
      <c r="A568">
        <v>552</v>
      </c>
      <c r="B568">
        <v>1759261977</v>
      </c>
      <c r="C568">
        <v>12136</v>
      </c>
      <c r="D568" t="s">
        <v>1551</v>
      </c>
      <c r="E568" t="s">
        <v>1552</v>
      </c>
      <c r="F568">
        <v>5</v>
      </c>
      <c r="G568" t="s">
        <v>1416</v>
      </c>
      <c r="H568" t="s">
        <v>436</v>
      </c>
      <c r="I568">
        <v>1759261968.84615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1151.25394573144</v>
      </c>
      <c r="AK568">
        <v>1132.17375757576</v>
      </c>
      <c r="AL568">
        <v>3.4188887854351</v>
      </c>
      <c r="AM568">
        <v>62.8361471586189</v>
      </c>
      <c r="AN568">
        <f>(AP568 - AO568 + DY568*1E3/(8.314*(EA568+273.15)) * AR568/DX568 * AQ568) * DX568/(100*DL568) * 1000/(1000 - AP568)</f>
        <v>0</v>
      </c>
      <c r="AO568">
        <v>22.2455026866983</v>
      </c>
      <c r="AP568">
        <v>22.8827048484848</v>
      </c>
      <c r="AQ568">
        <v>-1.39524775910183e-06</v>
      </c>
      <c r="AR568">
        <v>104.043839593422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2.7</v>
      </c>
      <c r="DM568">
        <v>0.5</v>
      </c>
      <c r="DN568" t="s">
        <v>438</v>
      </c>
      <c r="DO568">
        <v>2</v>
      </c>
      <c r="DP568" t="b">
        <v>1</v>
      </c>
      <c r="DQ568">
        <v>1759261968.84615</v>
      </c>
      <c r="DR568">
        <v>1082.28538461538</v>
      </c>
      <c r="DS568">
        <v>1109.55923076923</v>
      </c>
      <c r="DT568">
        <v>22.8822</v>
      </c>
      <c r="DU568">
        <v>22.2459692307692</v>
      </c>
      <c r="DV568">
        <v>1075.51538461538</v>
      </c>
      <c r="DW568">
        <v>22.4899923076923</v>
      </c>
      <c r="DX568">
        <v>499.995692307692</v>
      </c>
      <c r="DY568">
        <v>90.5026846153846</v>
      </c>
      <c r="DZ568">
        <v>0.0284275153846154</v>
      </c>
      <c r="EA568">
        <v>29.5573307692308</v>
      </c>
      <c r="EB568">
        <v>29.9969384615385</v>
      </c>
      <c r="EC568">
        <v>999.9</v>
      </c>
      <c r="ED568">
        <v>0</v>
      </c>
      <c r="EE568">
        <v>0</v>
      </c>
      <c r="EF568">
        <v>10004.3261538462</v>
      </c>
      <c r="EG568">
        <v>0</v>
      </c>
      <c r="EH568">
        <v>10.5145084615385</v>
      </c>
      <c r="EI568">
        <v>-27.2732461538462</v>
      </c>
      <c r="EJ568">
        <v>1107.63076923077</v>
      </c>
      <c r="EK568">
        <v>1134.80384615385</v>
      </c>
      <c r="EL568">
        <v>0.636233846153846</v>
      </c>
      <c r="EM568">
        <v>1109.55923076923</v>
      </c>
      <c r="EN568">
        <v>22.2459692307692</v>
      </c>
      <c r="EO568">
        <v>2.07090076923077</v>
      </c>
      <c r="EP568">
        <v>2.01332</v>
      </c>
      <c r="EQ568">
        <v>17.9971076923077</v>
      </c>
      <c r="ER568">
        <v>17.5494769230769</v>
      </c>
      <c r="ES568">
        <v>2000.01923076923</v>
      </c>
      <c r="ET568">
        <v>0.980005923076923</v>
      </c>
      <c r="EU568">
        <v>0.0199939230769231</v>
      </c>
      <c r="EV568">
        <v>0</v>
      </c>
      <c r="EW568">
        <v>320.089846153846</v>
      </c>
      <c r="EX568">
        <v>5.00016</v>
      </c>
      <c r="EY568">
        <v>6729.96846153846</v>
      </c>
      <c r="EZ568">
        <v>18234.3923076923</v>
      </c>
      <c r="FA568">
        <v>48.687</v>
      </c>
      <c r="FB568">
        <v>49.1774615384615</v>
      </c>
      <c r="FC568">
        <v>49.125</v>
      </c>
      <c r="FD568">
        <v>48.875</v>
      </c>
      <c r="FE568">
        <v>50.5</v>
      </c>
      <c r="FF568">
        <v>1955.12769230769</v>
      </c>
      <c r="FG568">
        <v>39.8923076923077</v>
      </c>
      <c r="FH568">
        <v>0</v>
      </c>
      <c r="FI568">
        <v>1759261984.6</v>
      </c>
      <c r="FJ568">
        <v>0</v>
      </c>
      <c r="FK568">
        <v>320.05944</v>
      </c>
      <c r="FL568">
        <v>-2.503307708193</v>
      </c>
      <c r="FM568">
        <v>-49.2384615952271</v>
      </c>
      <c r="FN568">
        <v>6729.0276</v>
      </c>
      <c r="FO568">
        <v>15</v>
      </c>
      <c r="FP568">
        <v>0</v>
      </c>
      <c r="FQ568" t="s">
        <v>439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-27.2938619047619</v>
      </c>
      <c r="GD568">
        <v>-0.490807792207785</v>
      </c>
      <c r="GE568">
        <v>0.301935441658818</v>
      </c>
      <c r="GF568">
        <v>1</v>
      </c>
      <c r="GG568">
        <v>320.206735294118</v>
      </c>
      <c r="GH568">
        <v>-1.63485103481078</v>
      </c>
      <c r="GI568">
        <v>0.24048092853617</v>
      </c>
      <c r="GJ568">
        <v>-1</v>
      </c>
      <c r="GK568">
        <v>0.639802380952381</v>
      </c>
      <c r="GL568">
        <v>-0.0460387012987016</v>
      </c>
      <c r="GM568">
        <v>0.00620288106237117</v>
      </c>
      <c r="GN568">
        <v>1</v>
      </c>
      <c r="GO568">
        <v>2</v>
      </c>
      <c r="GP568">
        <v>2</v>
      </c>
      <c r="GQ568" t="s">
        <v>642</v>
      </c>
      <c r="GR568">
        <v>3.12558</v>
      </c>
      <c r="GS568">
        <v>2.65394</v>
      </c>
      <c r="GT568">
        <v>0.175828</v>
      </c>
      <c r="GU568">
        <v>0.17895</v>
      </c>
      <c r="GV568">
        <v>0.0980772</v>
      </c>
      <c r="GW568">
        <v>0.0967651</v>
      </c>
      <c r="GX568">
        <v>21149.3</v>
      </c>
      <c r="GY568">
        <v>20046.1</v>
      </c>
      <c r="GZ568">
        <v>22947.8</v>
      </c>
      <c r="HA568">
        <v>23772.2</v>
      </c>
      <c r="HB568">
        <v>35277.1</v>
      </c>
      <c r="HC568">
        <v>35548.1</v>
      </c>
      <c r="HD568">
        <v>41367.4</v>
      </c>
      <c r="HE568">
        <v>42392.4</v>
      </c>
      <c r="HF568">
        <v>1.90562</v>
      </c>
      <c r="HG568">
        <v>1.80728</v>
      </c>
      <c r="HH568">
        <v>0.178143</v>
      </c>
      <c r="HI568">
        <v>0</v>
      </c>
      <c r="HJ568">
        <v>27.1003</v>
      </c>
      <c r="HK568">
        <v>999.9</v>
      </c>
      <c r="HL568">
        <v>55.555</v>
      </c>
      <c r="HM568">
        <v>30.091</v>
      </c>
      <c r="HN568">
        <v>26.2876</v>
      </c>
      <c r="HO568">
        <v>53.9096</v>
      </c>
      <c r="HP568">
        <v>42.512</v>
      </c>
      <c r="HQ568">
        <v>1</v>
      </c>
      <c r="HR568">
        <v>0.037782</v>
      </c>
      <c r="HS568">
        <v>0.437688</v>
      </c>
      <c r="HT568">
        <v>20.2173</v>
      </c>
      <c r="HU568">
        <v>5.23406</v>
      </c>
      <c r="HV568">
        <v>11.992</v>
      </c>
      <c r="HW568">
        <v>4.95565</v>
      </c>
      <c r="HX568">
        <v>3.30393</v>
      </c>
      <c r="HY568">
        <v>53.2</v>
      </c>
      <c r="HZ568">
        <v>9999</v>
      </c>
      <c r="IA568">
        <v>9999</v>
      </c>
      <c r="IB568">
        <v>9999</v>
      </c>
      <c r="IC568">
        <v>1.86853</v>
      </c>
      <c r="ID568">
        <v>1.8642</v>
      </c>
      <c r="IE568">
        <v>1.87182</v>
      </c>
      <c r="IF568">
        <v>1.86265</v>
      </c>
      <c r="IG568">
        <v>1.86211</v>
      </c>
      <c r="IH568">
        <v>1.86859</v>
      </c>
      <c r="II568">
        <v>1.85868</v>
      </c>
      <c r="IJ568">
        <v>1.86508</v>
      </c>
      <c r="IK568">
        <v>5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6.82</v>
      </c>
      <c r="IY568">
        <v>0.3922</v>
      </c>
      <c r="IZ568">
        <v>3.97360106167472</v>
      </c>
      <c r="JA568">
        <v>0.00378919108122332</v>
      </c>
      <c r="JB568">
        <v>-1.39025892724049e-06</v>
      </c>
      <c r="JC568">
        <v>2.66215117939144e-10</v>
      </c>
      <c r="JD568">
        <v>0.0716792814121334</v>
      </c>
      <c r="JE568">
        <v>0.00926075309058177</v>
      </c>
      <c r="JF568">
        <v>8.50568971851429e-05</v>
      </c>
      <c r="JG568">
        <v>6.08600627940814e-06</v>
      </c>
      <c r="JH568">
        <v>1</v>
      </c>
      <c r="JI568">
        <v>1927</v>
      </c>
      <c r="JJ568">
        <v>1</v>
      </c>
      <c r="JK568">
        <v>28</v>
      </c>
      <c r="JL568">
        <v>29321032.9</v>
      </c>
      <c r="JM568">
        <v>29321032.9</v>
      </c>
      <c r="JN568">
        <v>2.33765</v>
      </c>
      <c r="JO568">
        <v>2.35718</v>
      </c>
      <c r="JP568">
        <v>1.4978</v>
      </c>
      <c r="JQ568">
        <v>2.32666</v>
      </c>
      <c r="JR568">
        <v>1.54419</v>
      </c>
      <c r="JS568">
        <v>2.28394</v>
      </c>
      <c r="JT568">
        <v>35.8711</v>
      </c>
      <c r="JU568">
        <v>24.14</v>
      </c>
      <c r="JV568">
        <v>18</v>
      </c>
      <c r="JW568">
        <v>547.338</v>
      </c>
      <c r="JX568">
        <v>427.646</v>
      </c>
      <c r="JY568">
        <v>26.0611</v>
      </c>
      <c r="JZ568">
        <v>28.0668</v>
      </c>
      <c r="KA568">
        <v>29.9999</v>
      </c>
      <c r="KB568">
        <v>28.0324</v>
      </c>
      <c r="KC568">
        <v>28.0602</v>
      </c>
      <c r="KD568">
        <v>46.8355</v>
      </c>
      <c r="KE568">
        <v>28.2609</v>
      </c>
      <c r="KF568">
        <v>56.6791</v>
      </c>
      <c r="KG568">
        <v>26.0543</v>
      </c>
      <c r="KH568">
        <v>1157.6</v>
      </c>
      <c r="KI568">
        <v>22.2871</v>
      </c>
      <c r="KJ568">
        <v>92.7182</v>
      </c>
      <c r="KK568">
        <v>98.7985</v>
      </c>
    </row>
    <row r="569" spans="1:297">
      <c r="A569">
        <v>553</v>
      </c>
      <c r="B569">
        <v>1759261982</v>
      </c>
      <c r="C569">
        <v>12141</v>
      </c>
      <c r="D569" t="s">
        <v>1553</v>
      </c>
      <c r="E569" t="s">
        <v>1554</v>
      </c>
      <c r="F569">
        <v>5</v>
      </c>
      <c r="G569" t="s">
        <v>1416</v>
      </c>
      <c r="H569" t="s">
        <v>436</v>
      </c>
      <c r="I569">
        <v>1759261973.84615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1168.51441000294</v>
      </c>
      <c r="AK569">
        <v>1149.44715151515</v>
      </c>
      <c r="AL569">
        <v>3.44763405901099</v>
      </c>
      <c r="AM569">
        <v>62.8361471586189</v>
      </c>
      <c r="AN569">
        <f>(AP569 - AO569 + DY569*1E3/(8.314*(EA569+273.15)) * AR569/DX569 * AQ569) * DX569/(100*DL569) * 1000/(1000 - AP569)</f>
        <v>0</v>
      </c>
      <c r="AO569">
        <v>22.2419464921587</v>
      </c>
      <c r="AP569">
        <v>22.8757006060606</v>
      </c>
      <c r="AQ569">
        <v>-9.9494349913662e-06</v>
      </c>
      <c r="AR569">
        <v>104.043839593422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2.7</v>
      </c>
      <c r="DM569">
        <v>0.5</v>
      </c>
      <c r="DN569" t="s">
        <v>438</v>
      </c>
      <c r="DO569">
        <v>2</v>
      </c>
      <c r="DP569" t="b">
        <v>1</v>
      </c>
      <c r="DQ569">
        <v>1759261973.84615</v>
      </c>
      <c r="DR569">
        <v>1099.06846153846</v>
      </c>
      <c r="DS569">
        <v>1126.51153846154</v>
      </c>
      <c r="DT569">
        <v>22.8821692307692</v>
      </c>
      <c r="DU569">
        <v>22.2453076923077</v>
      </c>
      <c r="DV569">
        <v>1092.27</v>
      </c>
      <c r="DW569">
        <v>22.4899769230769</v>
      </c>
      <c r="DX569">
        <v>500.008923076923</v>
      </c>
      <c r="DY569">
        <v>90.5020076923077</v>
      </c>
      <c r="DZ569">
        <v>0.0285404923076923</v>
      </c>
      <c r="EA569">
        <v>29.5575153846154</v>
      </c>
      <c r="EB569">
        <v>30.0008846153846</v>
      </c>
      <c r="EC569">
        <v>999.9</v>
      </c>
      <c r="ED569">
        <v>0</v>
      </c>
      <c r="EE569">
        <v>0</v>
      </c>
      <c r="EF569">
        <v>9982.78384615385</v>
      </c>
      <c r="EG569">
        <v>0</v>
      </c>
      <c r="EH569">
        <v>10.2234469230769</v>
      </c>
      <c r="EI569">
        <v>-27.4413923076923</v>
      </c>
      <c r="EJ569">
        <v>1124.80769230769</v>
      </c>
      <c r="EK569">
        <v>1152.14</v>
      </c>
      <c r="EL569">
        <v>0.636866</v>
      </c>
      <c r="EM569">
        <v>1126.51153846154</v>
      </c>
      <c r="EN569">
        <v>22.2453076923077</v>
      </c>
      <c r="EO569">
        <v>2.07088230769231</v>
      </c>
      <c r="EP569">
        <v>2.01324538461538</v>
      </c>
      <c r="EQ569">
        <v>17.9969692307692</v>
      </c>
      <c r="ER569">
        <v>17.5488923076923</v>
      </c>
      <c r="ES569">
        <v>2000.02538461538</v>
      </c>
      <c r="ET569">
        <v>0.980005923076923</v>
      </c>
      <c r="EU569">
        <v>0.0199939230769231</v>
      </c>
      <c r="EV569">
        <v>0</v>
      </c>
      <c r="EW569">
        <v>319.973230769231</v>
      </c>
      <c r="EX569">
        <v>5.00016</v>
      </c>
      <c r="EY569">
        <v>6726.08846153846</v>
      </c>
      <c r="EZ569">
        <v>18234.4538461538</v>
      </c>
      <c r="FA569">
        <v>48.687</v>
      </c>
      <c r="FB569">
        <v>49.1774615384615</v>
      </c>
      <c r="FC569">
        <v>49.125</v>
      </c>
      <c r="FD569">
        <v>48.875</v>
      </c>
      <c r="FE569">
        <v>50.5</v>
      </c>
      <c r="FF569">
        <v>1955.13384615385</v>
      </c>
      <c r="FG569">
        <v>39.8923076923077</v>
      </c>
      <c r="FH569">
        <v>0</v>
      </c>
      <c r="FI569">
        <v>1759261989.4</v>
      </c>
      <c r="FJ569">
        <v>0</v>
      </c>
      <c r="FK569">
        <v>319.91976</v>
      </c>
      <c r="FL569">
        <v>-1.70346154469227</v>
      </c>
      <c r="FM569">
        <v>-42.1546153017757</v>
      </c>
      <c r="FN569">
        <v>6725.392</v>
      </c>
      <c r="FO569">
        <v>15</v>
      </c>
      <c r="FP569">
        <v>0</v>
      </c>
      <c r="FQ569" t="s">
        <v>439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-27.3443</v>
      </c>
      <c r="GD569">
        <v>-1.68972467532472</v>
      </c>
      <c r="GE569">
        <v>0.281949438223036</v>
      </c>
      <c r="GF569">
        <v>0</v>
      </c>
      <c r="GG569">
        <v>320.041264705882</v>
      </c>
      <c r="GH569">
        <v>-1.82003056311752</v>
      </c>
      <c r="GI569">
        <v>0.263595870362137</v>
      </c>
      <c r="GJ569">
        <v>-1</v>
      </c>
      <c r="GK569">
        <v>0.636735714285714</v>
      </c>
      <c r="GL569">
        <v>0.00714358441558365</v>
      </c>
      <c r="GM569">
        <v>0.00233534633187369</v>
      </c>
      <c r="GN569">
        <v>1</v>
      </c>
      <c r="GO569">
        <v>1</v>
      </c>
      <c r="GP569">
        <v>2</v>
      </c>
      <c r="GQ569" t="s">
        <v>440</v>
      </c>
      <c r="GR569">
        <v>3.12556</v>
      </c>
      <c r="GS569">
        <v>2.65424</v>
      </c>
      <c r="GT569">
        <v>0.177532</v>
      </c>
      <c r="GU569">
        <v>0.180594</v>
      </c>
      <c r="GV569">
        <v>0.0980542</v>
      </c>
      <c r="GW569">
        <v>0.0967576</v>
      </c>
      <c r="GX569">
        <v>21106.1</v>
      </c>
      <c r="GY569">
        <v>20006</v>
      </c>
      <c r="GZ569">
        <v>22948.4</v>
      </c>
      <c r="HA569">
        <v>23772.3</v>
      </c>
      <c r="HB569">
        <v>35278.4</v>
      </c>
      <c r="HC569">
        <v>35548.5</v>
      </c>
      <c r="HD569">
        <v>41367.6</v>
      </c>
      <c r="HE569">
        <v>42392.3</v>
      </c>
      <c r="HF569">
        <v>1.90525</v>
      </c>
      <c r="HG569">
        <v>1.80737</v>
      </c>
      <c r="HH569">
        <v>0.178255</v>
      </c>
      <c r="HI569">
        <v>0</v>
      </c>
      <c r="HJ569">
        <v>27.0917</v>
      </c>
      <c r="HK569">
        <v>999.9</v>
      </c>
      <c r="HL569">
        <v>55.555</v>
      </c>
      <c r="HM569">
        <v>30.091</v>
      </c>
      <c r="HN569">
        <v>26.2907</v>
      </c>
      <c r="HO569">
        <v>54.3996</v>
      </c>
      <c r="HP569">
        <v>42.3878</v>
      </c>
      <c r="HQ569">
        <v>1</v>
      </c>
      <c r="HR569">
        <v>0.037594</v>
      </c>
      <c r="HS569">
        <v>0.462113</v>
      </c>
      <c r="HT569">
        <v>20.2174</v>
      </c>
      <c r="HU569">
        <v>5.23361</v>
      </c>
      <c r="HV569">
        <v>11.992</v>
      </c>
      <c r="HW569">
        <v>4.95585</v>
      </c>
      <c r="HX569">
        <v>3.30395</v>
      </c>
      <c r="HY569">
        <v>53.2</v>
      </c>
      <c r="HZ569">
        <v>9999</v>
      </c>
      <c r="IA569">
        <v>9999</v>
      </c>
      <c r="IB569">
        <v>9999</v>
      </c>
      <c r="IC569">
        <v>1.8685</v>
      </c>
      <c r="ID569">
        <v>1.86421</v>
      </c>
      <c r="IE569">
        <v>1.87182</v>
      </c>
      <c r="IF569">
        <v>1.86264</v>
      </c>
      <c r="IG569">
        <v>1.86208</v>
      </c>
      <c r="IH569">
        <v>1.86858</v>
      </c>
      <c r="II569">
        <v>1.85869</v>
      </c>
      <c r="IJ569">
        <v>1.86508</v>
      </c>
      <c r="IK569">
        <v>5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6.85</v>
      </c>
      <c r="IY569">
        <v>0.392</v>
      </c>
      <c r="IZ569">
        <v>3.97360106167472</v>
      </c>
      <c r="JA569">
        <v>0.00378919108122332</v>
      </c>
      <c r="JB569">
        <v>-1.39025892724049e-06</v>
      </c>
      <c r="JC569">
        <v>2.66215117939144e-10</v>
      </c>
      <c r="JD569">
        <v>0.0716792814121334</v>
      </c>
      <c r="JE569">
        <v>0.00926075309058177</v>
      </c>
      <c r="JF569">
        <v>8.50568971851429e-05</v>
      </c>
      <c r="JG569">
        <v>6.08600627940814e-06</v>
      </c>
      <c r="JH569">
        <v>1</v>
      </c>
      <c r="JI569">
        <v>1927</v>
      </c>
      <c r="JJ569">
        <v>1</v>
      </c>
      <c r="JK569">
        <v>28</v>
      </c>
      <c r="JL569">
        <v>29321033</v>
      </c>
      <c r="JM569">
        <v>29321033</v>
      </c>
      <c r="JN569">
        <v>2.36328</v>
      </c>
      <c r="JO569">
        <v>2.36084</v>
      </c>
      <c r="JP569">
        <v>1.49902</v>
      </c>
      <c r="JQ569">
        <v>2.32666</v>
      </c>
      <c r="JR569">
        <v>1.54419</v>
      </c>
      <c r="JS569">
        <v>2.24731</v>
      </c>
      <c r="JT569">
        <v>35.8477</v>
      </c>
      <c r="JU569">
        <v>24.1313</v>
      </c>
      <c r="JV569">
        <v>18</v>
      </c>
      <c r="JW569">
        <v>547.059</v>
      </c>
      <c r="JX569">
        <v>427.677</v>
      </c>
      <c r="JY569">
        <v>26.0558</v>
      </c>
      <c r="JZ569">
        <v>28.0626</v>
      </c>
      <c r="KA569">
        <v>29.9998</v>
      </c>
      <c r="KB569">
        <v>28.0282</v>
      </c>
      <c r="KC569">
        <v>28.0565</v>
      </c>
      <c r="KD569">
        <v>47.3423</v>
      </c>
      <c r="KE569">
        <v>28.2609</v>
      </c>
      <c r="KF569">
        <v>56.6791</v>
      </c>
      <c r="KG569">
        <v>26.0491</v>
      </c>
      <c r="KH569">
        <v>1171.03</v>
      </c>
      <c r="KI569">
        <v>22.2985</v>
      </c>
      <c r="KJ569">
        <v>92.7193</v>
      </c>
      <c r="KK569">
        <v>98.7984</v>
      </c>
    </row>
    <row r="570" spans="1:297">
      <c r="A570">
        <v>554</v>
      </c>
      <c r="B570">
        <v>1759261987</v>
      </c>
      <c r="C570">
        <v>12146</v>
      </c>
      <c r="D570" t="s">
        <v>1555</v>
      </c>
      <c r="E570" t="s">
        <v>1556</v>
      </c>
      <c r="F570">
        <v>5</v>
      </c>
      <c r="G570" t="s">
        <v>1416</v>
      </c>
      <c r="H570" t="s">
        <v>436</v>
      </c>
      <c r="I570">
        <v>1759261978.84615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1185.26683459111</v>
      </c>
      <c r="AK570">
        <v>1166.3156969697</v>
      </c>
      <c r="AL570">
        <v>3.36779451921597</v>
      </c>
      <c r="AM570">
        <v>62.8361471586189</v>
      </c>
      <c r="AN570">
        <f>(AP570 - AO570 + DY570*1E3/(8.314*(EA570+273.15)) * AR570/DX570 * AQ570) * DX570/(100*DL570) * 1000/(1000 - AP570)</f>
        <v>0</v>
      </c>
      <c r="AO570">
        <v>22.2383724851262</v>
      </c>
      <c r="AP570">
        <v>22.8735127272727</v>
      </c>
      <c r="AQ570">
        <v>-3.85171499931926e-06</v>
      </c>
      <c r="AR570">
        <v>104.043839593422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2.7</v>
      </c>
      <c r="DM570">
        <v>0.5</v>
      </c>
      <c r="DN570" t="s">
        <v>438</v>
      </c>
      <c r="DO570">
        <v>2</v>
      </c>
      <c r="DP570" t="b">
        <v>1</v>
      </c>
      <c r="DQ570">
        <v>1759261978.84615</v>
      </c>
      <c r="DR570">
        <v>1115.82923076923</v>
      </c>
      <c r="DS570">
        <v>1143.19</v>
      </c>
      <c r="DT570">
        <v>22.8787307692308</v>
      </c>
      <c r="DU570">
        <v>22.2418153846154</v>
      </c>
      <c r="DV570">
        <v>1109.00230769231</v>
      </c>
      <c r="DW570">
        <v>22.4866076923077</v>
      </c>
      <c r="DX570">
        <v>499.992307692308</v>
      </c>
      <c r="DY570">
        <v>90.5026846153846</v>
      </c>
      <c r="DZ570">
        <v>0.0287050384615385</v>
      </c>
      <c r="EA570">
        <v>29.5559615384615</v>
      </c>
      <c r="EB570">
        <v>30.0040384615385</v>
      </c>
      <c r="EC570">
        <v>999.9</v>
      </c>
      <c r="ED570">
        <v>0</v>
      </c>
      <c r="EE570">
        <v>0</v>
      </c>
      <c r="EF570">
        <v>9976.14846153846</v>
      </c>
      <c r="EG570">
        <v>0</v>
      </c>
      <c r="EH570">
        <v>9.93699153846154</v>
      </c>
      <c r="EI570">
        <v>-27.3592076923077</v>
      </c>
      <c r="EJ570">
        <v>1141.95769230769</v>
      </c>
      <c r="EK570">
        <v>1169.19538461538</v>
      </c>
      <c r="EL570">
        <v>0.636923769230769</v>
      </c>
      <c r="EM570">
        <v>1143.19</v>
      </c>
      <c r="EN570">
        <v>22.2418153846154</v>
      </c>
      <c r="EO570">
        <v>2.07058615384615</v>
      </c>
      <c r="EP570">
        <v>2.01294384615385</v>
      </c>
      <c r="EQ570">
        <v>17.9946923076923</v>
      </c>
      <c r="ER570">
        <v>17.5465307692308</v>
      </c>
      <c r="ES570">
        <v>2000.00384615385</v>
      </c>
      <c r="ET570">
        <v>0.980006769230769</v>
      </c>
      <c r="EU570">
        <v>0.0199930384615385</v>
      </c>
      <c r="EV570">
        <v>0</v>
      </c>
      <c r="EW570">
        <v>319.812615384615</v>
      </c>
      <c r="EX570">
        <v>5.00016</v>
      </c>
      <c r="EY570">
        <v>6722.43538461538</v>
      </c>
      <c r="EZ570">
        <v>18234.2615384615</v>
      </c>
      <c r="FA570">
        <v>48.687</v>
      </c>
      <c r="FB570">
        <v>49.1774615384615</v>
      </c>
      <c r="FC570">
        <v>49.125</v>
      </c>
      <c r="FD570">
        <v>48.875</v>
      </c>
      <c r="FE570">
        <v>50.5</v>
      </c>
      <c r="FF570">
        <v>1955.11384615385</v>
      </c>
      <c r="FG570">
        <v>39.89</v>
      </c>
      <c r="FH570">
        <v>0</v>
      </c>
      <c r="FI570">
        <v>1759261994.2</v>
      </c>
      <c r="FJ570">
        <v>0</v>
      </c>
      <c r="FK570">
        <v>319.78916</v>
      </c>
      <c r="FL570">
        <v>-0.912461538651067</v>
      </c>
      <c r="FM570">
        <v>-42.817692300595</v>
      </c>
      <c r="FN570">
        <v>6721.9252</v>
      </c>
      <c r="FO570">
        <v>15</v>
      </c>
      <c r="FP570">
        <v>0</v>
      </c>
      <c r="FQ570" t="s">
        <v>439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-27.3844</v>
      </c>
      <c r="GD570">
        <v>0.840613533834591</v>
      </c>
      <c r="GE570">
        <v>0.216584032190741</v>
      </c>
      <c r="GF570">
        <v>0</v>
      </c>
      <c r="GG570">
        <v>319.896882352941</v>
      </c>
      <c r="GH570">
        <v>-1.76653934550567</v>
      </c>
      <c r="GI570">
        <v>0.258492093940528</v>
      </c>
      <c r="GJ570">
        <v>-1</v>
      </c>
      <c r="GK570">
        <v>0.63657385</v>
      </c>
      <c r="GL570">
        <v>0.000505849624061102</v>
      </c>
      <c r="GM570">
        <v>0.001708697845583</v>
      </c>
      <c r="GN570">
        <v>1</v>
      </c>
      <c r="GO570">
        <v>1</v>
      </c>
      <c r="GP570">
        <v>2</v>
      </c>
      <c r="GQ570" t="s">
        <v>440</v>
      </c>
      <c r="GR570">
        <v>3.12564</v>
      </c>
      <c r="GS570">
        <v>2.65408</v>
      </c>
      <c r="GT570">
        <v>0.179179</v>
      </c>
      <c r="GU570">
        <v>0.182089</v>
      </c>
      <c r="GV570">
        <v>0.0980486</v>
      </c>
      <c r="GW570">
        <v>0.0967499</v>
      </c>
      <c r="GX570">
        <v>21063.8</v>
      </c>
      <c r="GY570">
        <v>19969.8</v>
      </c>
      <c r="GZ570">
        <v>22948.3</v>
      </c>
      <c r="HA570">
        <v>23772.5</v>
      </c>
      <c r="HB570">
        <v>35278.5</v>
      </c>
      <c r="HC570">
        <v>35549.2</v>
      </c>
      <c r="HD570">
        <v>41367.3</v>
      </c>
      <c r="HE570">
        <v>42392.7</v>
      </c>
      <c r="HF570">
        <v>1.9058</v>
      </c>
      <c r="HG570">
        <v>1.80747</v>
      </c>
      <c r="HH570">
        <v>0.178259</v>
      </c>
      <c r="HI570">
        <v>0</v>
      </c>
      <c r="HJ570">
        <v>27.0851</v>
      </c>
      <c r="HK570">
        <v>999.9</v>
      </c>
      <c r="HL570">
        <v>55.555</v>
      </c>
      <c r="HM570">
        <v>30.091</v>
      </c>
      <c r="HN570">
        <v>26.2882</v>
      </c>
      <c r="HO570">
        <v>53.6896</v>
      </c>
      <c r="HP570">
        <v>42.3718</v>
      </c>
      <c r="HQ570">
        <v>1</v>
      </c>
      <c r="HR570">
        <v>0.0371596</v>
      </c>
      <c r="HS570">
        <v>0.468587</v>
      </c>
      <c r="HT570">
        <v>20.2173</v>
      </c>
      <c r="HU570">
        <v>5.23346</v>
      </c>
      <c r="HV570">
        <v>11.992</v>
      </c>
      <c r="HW570">
        <v>4.956</v>
      </c>
      <c r="HX570">
        <v>3.304</v>
      </c>
      <c r="HY570">
        <v>53.2</v>
      </c>
      <c r="HZ570">
        <v>9999</v>
      </c>
      <c r="IA570">
        <v>9999</v>
      </c>
      <c r="IB570">
        <v>9999</v>
      </c>
      <c r="IC570">
        <v>1.86851</v>
      </c>
      <c r="ID570">
        <v>1.86421</v>
      </c>
      <c r="IE570">
        <v>1.87182</v>
      </c>
      <c r="IF570">
        <v>1.86264</v>
      </c>
      <c r="IG570">
        <v>1.8621</v>
      </c>
      <c r="IH570">
        <v>1.86858</v>
      </c>
      <c r="II570">
        <v>1.85868</v>
      </c>
      <c r="IJ570">
        <v>1.86508</v>
      </c>
      <c r="IK570">
        <v>5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6.87</v>
      </c>
      <c r="IY570">
        <v>0.392</v>
      </c>
      <c r="IZ570">
        <v>3.97360106167472</v>
      </c>
      <c r="JA570">
        <v>0.00378919108122332</v>
      </c>
      <c r="JB570">
        <v>-1.39025892724049e-06</v>
      </c>
      <c r="JC570">
        <v>2.66215117939144e-10</v>
      </c>
      <c r="JD570">
        <v>0.0716792814121334</v>
      </c>
      <c r="JE570">
        <v>0.00926075309058177</v>
      </c>
      <c r="JF570">
        <v>8.50568971851429e-05</v>
      </c>
      <c r="JG570">
        <v>6.08600627940814e-06</v>
      </c>
      <c r="JH570">
        <v>1</v>
      </c>
      <c r="JI570">
        <v>1927</v>
      </c>
      <c r="JJ570">
        <v>1</v>
      </c>
      <c r="JK570">
        <v>28</v>
      </c>
      <c r="JL570">
        <v>29321033.1</v>
      </c>
      <c r="JM570">
        <v>29321033.1</v>
      </c>
      <c r="JN570">
        <v>2.38647</v>
      </c>
      <c r="JO570">
        <v>2.34253</v>
      </c>
      <c r="JP570">
        <v>1.4978</v>
      </c>
      <c r="JQ570">
        <v>2.32666</v>
      </c>
      <c r="JR570">
        <v>1.54419</v>
      </c>
      <c r="JS570">
        <v>2.3645</v>
      </c>
      <c r="JT570">
        <v>35.8477</v>
      </c>
      <c r="JU570">
        <v>24.1488</v>
      </c>
      <c r="JV570">
        <v>18</v>
      </c>
      <c r="JW570">
        <v>547.391</v>
      </c>
      <c r="JX570">
        <v>427.71</v>
      </c>
      <c r="JY570">
        <v>26.0493</v>
      </c>
      <c r="JZ570">
        <v>28.0596</v>
      </c>
      <c r="KA570">
        <v>29.9999</v>
      </c>
      <c r="KB570">
        <v>28.0252</v>
      </c>
      <c r="KC570">
        <v>28.0529</v>
      </c>
      <c r="KD570">
        <v>47.8859</v>
      </c>
      <c r="KE570">
        <v>28.2609</v>
      </c>
      <c r="KF570">
        <v>56.6791</v>
      </c>
      <c r="KG570">
        <v>26.0451</v>
      </c>
      <c r="KH570">
        <v>1191.32</v>
      </c>
      <c r="KI570">
        <v>22.311</v>
      </c>
      <c r="KJ570">
        <v>92.7187</v>
      </c>
      <c r="KK570">
        <v>98.7994</v>
      </c>
    </row>
    <row r="571" spans="1:297">
      <c r="A571">
        <v>555</v>
      </c>
      <c r="B571">
        <v>1759261992</v>
      </c>
      <c r="C571">
        <v>12151</v>
      </c>
      <c r="D571" t="s">
        <v>1557</v>
      </c>
      <c r="E571" t="s">
        <v>1558</v>
      </c>
      <c r="F571">
        <v>5</v>
      </c>
      <c r="G571" t="s">
        <v>1416</v>
      </c>
      <c r="H571" t="s">
        <v>436</v>
      </c>
      <c r="I571">
        <v>1759261983.84615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1200.67202159193</v>
      </c>
      <c r="AK571">
        <v>1182.16618181818</v>
      </c>
      <c r="AL571">
        <v>3.12746249871449</v>
      </c>
      <c r="AM571">
        <v>62.8361471586189</v>
      </c>
      <c r="AN571">
        <f>(AP571 - AO571 + DY571*1E3/(8.314*(EA571+273.15)) * AR571/DX571 * AQ571) * DX571/(100*DL571) * 1000/(1000 - AP571)</f>
        <v>0</v>
      </c>
      <c r="AO571">
        <v>22.2347053247799</v>
      </c>
      <c r="AP571">
        <v>22.8668787878788</v>
      </c>
      <c r="AQ571">
        <v>-7.43363326817546e-06</v>
      </c>
      <c r="AR571">
        <v>104.043839593422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2.7</v>
      </c>
      <c r="DM571">
        <v>0.5</v>
      </c>
      <c r="DN571" t="s">
        <v>438</v>
      </c>
      <c r="DO571">
        <v>2</v>
      </c>
      <c r="DP571" t="b">
        <v>1</v>
      </c>
      <c r="DQ571">
        <v>1759261983.84615</v>
      </c>
      <c r="DR571">
        <v>1132.30076923077</v>
      </c>
      <c r="DS571">
        <v>1159.33769230769</v>
      </c>
      <c r="DT571">
        <v>22.8743230769231</v>
      </c>
      <c r="DU571">
        <v>22.2381769230769</v>
      </c>
      <c r="DV571">
        <v>1125.44538461538</v>
      </c>
      <c r="DW571">
        <v>22.4822846153846</v>
      </c>
      <c r="DX571">
        <v>500.000307692308</v>
      </c>
      <c r="DY571">
        <v>90.5035461538462</v>
      </c>
      <c r="DZ571">
        <v>0.0286156538461538</v>
      </c>
      <c r="EA571">
        <v>29.5554307692308</v>
      </c>
      <c r="EB571">
        <v>30.0043846153846</v>
      </c>
      <c r="EC571">
        <v>999.9</v>
      </c>
      <c r="ED571">
        <v>0</v>
      </c>
      <c r="EE571">
        <v>0</v>
      </c>
      <c r="EF571">
        <v>9981.77769230769</v>
      </c>
      <c r="EG571">
        <v>0</v>
      </c>
      <c r="EH571">
        <v>9.88862615384615</v>
      </c>
      <c r="EI571">
        <v>-27.0364230769231</v>
      </c>
      <c r="EJ571">
        <v>1158.80923076923</v>
      </c>
      <c r="EK571">
        <v>1185.70615384615</v>
      </c>
      <c r="EL571">
        <v>0.636147615384615</v>
      </c>
      <c r="EM571">
        <v>1159.33769230769</v>
      </c>
      <c r="EN571">
        <v>22.2381769230769</v>
      </c>
      <c r="EO571">
        <v>2.07020692307692</v>
      </c>
      <c r="EP571">
        <v>2.01263307692308</v>
      </c>
      <c r="EQ571">
        <v>17.9917769230769</v>
      </c>
      <c r="ER571">
        <v>17.5440846153846</v>
      </c>
      <c r="ES571">
        <v>2000.00307692308</v>
      </c>
      <c r="ET571">
        <v>0.980006769230769</v>
      </c>
      <c r="EU571">
        <v>0.0199930384615385</v>
      </c>
      <c r="EV571">
        <v>0</v>
      </c>
      <c r="EW571">
        <v>319.577538461538</v>
      </c>
      <c r="EX571">
        <v>5.00016</v>
      </c>
      <c r="EY571">
        <v>6718.85076923077</v>
      </c>
      <c r="EZ571">
        <v>18234.2538461538</v>
      </c>
      <c r="FA571">
        <v>48.687</v>
      </c>
      <c r="FB571">
        <v>49.187</v>
      </c>
      <c r="FC571">
        <v>49.125</v>
      </c>
      <c r="FD571">
        <v>48.8701538461538</v>
      </c>
      <c r="FE571">
        <v>50.5</v>
      </c>
      <c r="FF571">
        <v>1955.11307692308</v>
      </c>
      <c r="FG571">
        <v>39.89</v>
      </c>
      <c r="FH571">
        <v>0</v>
      </c>
      <c r="FI571">
        <v>1759261999.6</v>
      </c>
      <c r="FJ571">
        <v>0</v>
      </c>
      <c r="FK571">
        <v>319.627615384615</v>
      </c>
      <c r="FL571">
        <v>-2.39097436025045</v>
      </c>
      <c r="FM571">
        <v>-43.7770940170805</v>
      </c>
      <c r="FN571">
        <v>6718.23846153846</v>
      </c>
      <c r="FO571">
        <v>15</v>
      </c>
      <c r="FP571">
        <v>0</v>
      </c>
      <c r="FQ571" t="s">
        <v>439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-27.1331142857143</v>
      </c>
      <c r="GD571">
        <v>3.98797402597394</v>
      </c>
      <c r="GE571">
        <v>0.598752256809119</v>
      </c>
      <c r="GF571">
        <v>0</v>
      </c>
      <c r="GG571">
        <v>319.728147058823</v>
      </c>
      <c r="GH571">
        <v>-1.71078686479193</v>
      </c>
      <c r="GI571">
        <v>0.277399174301428</v>
      </c>
      <c r="GJ571">
        <v>-1</v>
      </c>
      <c r="GK571">
        <v>0.63647680952381</v>
      </c>
      <c r="GL571">
        <v>-0.0113055584415579</v>
      </c>
      <c r="GM571">
        <v>0.00178508888985148</v>
      </c>
      <c r="GN571">
        <v>1</v>
      </c>
      <c r="GO571">
        <v>1</v>
      </c>
      <c r="GP571">
        <v>2</v>
      </c>
      <c r="GQ571" t="s">
        <v>440</v>
      </c>
      <c r="GR571">
        <v>3.12568</v>
      </c>
      <c r="GS571">
        <v>2.65354</v>
      </c>
      <c r="GT571">
        <v>0.180721</v>
      </c>
      <c r="GU571">
        <v>0.183774</v>
      </c>
      <c r="GV571">
        <v>0.0980369</v>
      </c>
      <c r="GW571">
        <v>0.0967411</v>
      </c>
      <c r="GX571">
        <v>21024.2</v>
      </c>
      <c r="GY571">
        <v>19928.8</v>
      </c>
      <c r="GZ571">
        <v>22948.3</v>
      </c>
      <c r="HA571">
        <v>23772.7</v>
      </c>
      <c r="HB571">
        <v>35279.6</v>
      </c>
      <c r="HC571">
        <v>35549.6</v>
      </c>
      <c r="HD571">
        <v>41367.9</v>
      </c>
      <c r="HE571">
        <v>42392.6</v>
      </c>
      <c r="HF571">
        <v>1.9058</v>
      </c>
      <c r="HG571">
        <v>1.80768</v>
      </c>
      <c r="HH571">
        <v>0.179335</v>
      </c>
      <c r="HI571">
        <v>0</v>
      </c>
      <c r="HJ571">
        <v>27.0844</v>
      </c>
      <c r="HK571">
        <v>999.9</v>
      </c>
      <c r="HL571">
        <v>55.555</v>
      </c>
      <c r="HM571">
        <v>30.091</v>
      </c>
      <c r="HN571">
        <v>26.291</v>
      </c>
      <c r="HO571">
        <v>54.3296</v>
      </c>
      <c r="HP571">
        <v>42.488</v>
      </c>
      <c r="HQ571">
        <v>1</v>
      </c>
      <c r="HR571">
        <v>0.037096</v>
      </c>
      <c r="HS571">
        <v>0.446634</v>
      </c>
      <c r="HT571">
        <v>20.2174</v>
      </c>
      <c r="HU571">
        <v>5.23346</v>
      </c>
      <c r="HV571">
        <v>11.992</v>
      </c>
      <c r="HW571">
        <v>4.9559</v>
      </c>
      <c r="HX571">
        <v>3.30398</v>
      </c>
      <c r="HY571">
        <v>53.2</v>
      </c>
      <c r="HZ571">
        <v>9999</v>
      </c>
      <c r="IA571">
        <v>9999</v>
      </c>
      <c r="IB571">
        <v>9999</v>
      </c>
      <c r="IC571">
        <v>1.86853</v>
      </c>
      <c r="ID571">
        <v>1.86424</v>
      </c>
      <c r="IE571">
        <v>1.87181</v>
      </c>
      <c r="IF571">
        <v>1.86264</v>
      </c>
      <c r="IG571">
        <v>1.86208</v>
      </c>
      <c r="IH571">
        <v>1.86857</v>
      </c>
      <c r="II571">
        <v>1.85869</v>
      </c>
      <c r="IJ571">
        <v>1.86508</v>
      </c>
      <c r="IK571">
        <v>5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6.9</v>
      </c>
      <c r="IY571">
        <v>0.3919</v>
      </c>
      <c r="IZ571">
        <v>3.97360106167472</v>
      </c>
      <c r="JA571">
        <v>0.00378919108122332</v>
      </c>
      <c r="JB571">
        <v>-1.39025892724049e-06</v>
      </c>
      <c r="JC571">
        <v>2.66215117939144e-10</v>
      </c>
      <c r="JD571">
        <v>0.0716792814121334</v>
      </c>
      <c r="JE571">
        <v>0.00926075309058177</v>
      </c>
      <c r="JF571">
        <v>8.50568971851429e-05</v>
      </c>
      <c r="JG571">
        <v>6.08600627940814e-06</v>
      </c>
      <c r="JH571">
        <v>1</v>
      </c>
      <c r="JI571">
        <v>1927</v>
      </c>
      <c r="JJ571">
        <v>1</v>
      </c>
      <c r="JK571">
        <v>28</v>
      </c>
      <c r="JL571">
        <v>29321033.2</v>
      </c>
      <c r="JM571">
        <v>29321033.2</v>
      </c>
      <c r="JN571">
        <v>2.41699</v>
      </c>
      <c r="JO571">
        <v>2.35962</v>
      </c>
      <c r="JP571">
        <v>1.49902</v>
      </c>
      <c r="JQ571">
        <v>2.32666</v>
      </c>
      <c r="JR571">
        <v>1.54419</v>
      </c>
      <c r="JS571">
        <v>2.30957</v>
      </c>
      <c r="JT571">
        <v>35.8477</v>
      </c>
      <c r="JU571">
        <v>24.1488</v>
      </c>
      <c r="JV571">
        <v>18</v>
      </c>
      <c r="JW571">
        <v>547.357</v>
      </c>
      <c r="JX571">
        <v>427.802</v>
      </c>
      <c r="JY571">
        <v>26.0445</v>
      </c>
      <c r="JZ571">
        <v>28.0555</v>
      </c>
      <c r="KA571">
        <v>29.9998</v>
      </c>
      <c r="KB571">
        <v>28.0211</v>
      </c>
      <c r="KC571">
        <v>28.0495</v>
      </c>
      <c r="KD571">
        <v>48.4097</v>
      </c>
      <c r="KE571">
        <v>27.9891</v>
      </c>
      <c r="KF571">
        <v>57.057</v>
      </c>
      <c r="KG571">
        <v>26.0501</v>
      </c>
      <c r="KH571">
        <v>1204.87</v>
      </c>
      <c r="KI571">
        <v>22.3139</v>
      </c>
      <c r="KJ571">
        <v>92.7195</v>
      </c>
      <c r="KK571">
        <v>98.7995</v>
      </c>
    </row>
    <row r="572" spans="1:297">
      <c r="A572">
        <v>556</v>
      </c>
      <c r="B572">
        <v>1759261997</v>
      </c>
      <c r="C572">
        <v>12156</v>
      </c>
      <c r="D572" t="s">
        <v>1559</v>
      </c>
      <c r="E572" t="s">
        <v>1560</v>
      </c>
      <c r="F572">
        <v>5</v>
      </c>
      <c r="G572" t="s">
        <v>1416</v>
      </c>
      <c r="H572" t="s">
        <v>436</v>
      </c>
      <c r="I572">
        <v>1759261988.84615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1218.55905657251</v>
      </c>
      <c r="AK572">
        <v>1199.336</v>
      </c>
      <c r="AL572">
        <v>3.45114766553384</v>
      </c>
      <c r="AM572">
        <v>62.8361471586189</v>
      </c>
      <c r="AN572">
        <f>(AP572 - AO572 + DY572*1E3/(8.314*(EA572+273.15)) * AR572/DX572 * AQ572) * DX572/(100*DL572) * 1000/(1000 - AP572)</f>
        <v>0</v>
      </c>
      <c r="AO572">
        <v>22.2443076859962</v>
      </c>
      <c r="AP572">
        <v>22.8685418181818</v>
      </c>
      <c r="AQ572">
        <v>8.48130997836613e-07</v>
      </c>
      <c r="AR572">
        <v>104.043839593422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2.7</v>
      </c>
      <c r="DM572">
        <v>0.5</v>
      </c>
      <c r="DN572" t="s">
        <v>438</v>
      </c>
      <c r="DO572">
        <v>2</v>
      </c>
      <c r="DP572" t="b">
        <v>1</v>
      </c>
      <c r="DQ572">
        <v>1759261988.84615</v>
      </c>
      <c r="DR572">
        <v>1148.59230769231</v>
      </c>
      <c r="DS572">
        <v>1175.65923076923</v>
      </c>
      <c r="DT572">
        <v>22.8702923076923</v>
      </c>
      <c r="DU572">
        <v>22.2413153846154</v>
      </c>
      <c r="DV572">
        <v>1141.70769230769</v>
      </c>
      <c r="DW572">
        <v>22.4783307692308</v>
      </c>
      <c r="DX572">
        <v>499.982615384615</v>
      </c>
      <c r="DY572">
        <v>90.5045538461538</v>
      </c>
      <c r="DZ572">
        <v>0.0285798846153846</v>
      </c>
      <c r="EA572">
        <v>29.5557384615385</v>
      </c>
      <c r="EB572">
        <v>30.0064615384615</v>
      </c>
      <c r="EC572">
        <v>999.9</v>
      </c>
      <c r="ED572">
        <v>0</v>
      </c>
      <c r="EE572">
        <v>0</v>
      </c>
      <c r="EF572">
        <v>9982.25769230769</v>
      </c>
      <c r="EG572">
        <v>0</v>
      </c>
      <c r="EH572">
        <v>9.87407384615385</v>
      </c>
      <c r="EI572">
        <v>-27.0680461538461</v>
      </c>
      <c r="EJ572">
        <v>1175.47538461538</v>
      </c>
      <c r="EK572">
        <v>1202.40384615385</v>
      </c>
      <c r="EL572">
        <v>0.628976615384615</v>
      </c>
      <c r="EM572">
        <v>1175.65923076923</v>
      </c>
      <c r="EN572">
        <v>22.2413153846154</v>
      </c>
      <c r="EO572">
        <v>2.06986538461538</v>
      </c>
      <c r="EP572">
        <v>2.01293923076923</v>
      </c>
      <c r="EQ572">
        <v>17.9891538461538</v>
      </c>
      <c r="ER572">
        <v>17.5465</v>
      </c>
      <c r="ES572">
        <v>2000</v>
      </c>
      <c r="ET572">
        <v>0.980006769230769</v>
      </c>
      <c r="EU572">
        <v>0.0199930384615385</v>
      </c>
      <c r="EV572">
        <v>0</v>
      </c>
      <c r="EW572">
        <v>319.445307692308</v>
      </c>
      <c r="EX572">
        <v>5.00016</v>
      </c>
      <c r="EY572">
        <v>6715.17307692308</v>
      </c>
      <c r="EZ572">
        <v>18234.2384615385</v>
      </c>
      <c r="FA572">
        <v>48.687</v>
      </c>
      <c r="FB572">
        <v>49.187</v>
      </c>
      <c r="FC572">
        <v>49.1201538461538</v>
      </c>
      <c r="FD572">
        <v>48.8701538461538</v>
      </c>
      <c r="FE572">
        <v>50.5</v>
      </c>
      <c r="FF572">
        <v>1955.11</v>
      </c>
      <c r="FG572">
        <v>39.89</v>
      </c>
      <c r="FH572">
        <v>0</v>
      </c>
      <c r="FI572">
        <v>1759262004.4</v>
      </c>
      <c r="FJ572">
        <v>0</v>
      </c>
      <c r="FK572">
        <v>319.454</v>
      </c>
      <c r="FL572">
        <v>-2.57148718377397</v>
      </c>
      <c r="FM572">
        <v>-45.6724786456418</v>
      </c>
      <c r="FN572">
        <v>6714.67615384615</v>
      </c>
      <c r="FO572">
        <v>15</v>
      </c>
      <c r="FP572">
        <v>0</v>
      </c>
      <c r="FQ572" t="s">
        <v>439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-27.1919761904762</v>
      </c>
      <c r="GD572">
        <v>0.997044155844142</v>
      </c>
      <c r="GE572">
        <v>0.636977586437374</v>
      </c>
      <c r="GF572">
        <v>0</v>
      </c>
      <c r="GG572">
        <v>319.593205882353</v>
      </c>
      <c r="GH572">
        <v>-2.04233766677389</v>
      </c>
      <c r="GI572">
        <v>0.291805311749799</v>
      </c>
      <c r="GJ572">
        <v>-1</v>
      </c>
      <c r="GK572">
        <v>0.634008952380952</v>
      </c>
      <c r="GL572">
        <v>-0.0450835324675313</v>
      </c>
      <c r="GM572">
        <v>0.00646221424882619</v>
      </c>
      <c r="GN572">
        <v>1</v>
      </c>
      <c r="GO572">
        <v>1</v>
      </c>
      <c r="GP572">
        <v>2</v>
      </c>
      <c r="GQ572" t="s">
        <v>440</v>
      </c>
      <c r="GR572">
        <v>3.12573</v>
      </c>
      <c r="GS572">
        <v>2.65379</v>
      </c>
      <c r="GT572">
        <v>0.182368</v>
      </c>
      <c r="GU572">
        <v>0.185306</v>
      </c>
      <c r="GV572">
        <v>0.0980446</v>
      </c>
      <c r="GW572">
        <v>0.0968832</v>
      </c>
      <c r="GX572">
        <v>20982.3</v>
      </c>
      <c r="GY572">
        <v>19891.2</v>
      </c>
      <c r="GZ572">
        <v>22948.6</v>
      </c>
      <c r="HA572">
        <v>23772.5</v>
      </c>
      <c r="HB572">
        <v>35279.7</v>
      </c>
      <c r="HC572">
        <v>35543.9</v>
      </c>
      <c r="HD572">
        <v>41368.3</v>
      </c>
      <c r="HE572">
        <v>42392.3</v>
      </c>
      <c r="HF572">
        <v>1.90575</v>
      </c>
      <c r="HG572">
        <v>1.80783</v>
      </c>
      <c r="HH572">
        <v>0.179671</v>
      </c>
      <c r="HI572">
        <v>0</v>
      </c>
      <c r="HJ572">
        <v>27.0844</v>
      </c>
      <c r="HK572">
        <v>999.9</v>
      </c>
      <c r="HL572">
        <v>55.555</v>
      </c>
      <c r="HM572">
        <v>30.091</v>
      </c>
      <c r="HN572">
        <v>26.2898</v>
      </c>
      <c r="HO572">
        <v>53.3196</v>
      </c>
      <c r="HP572">
        <v>42.4199</v>
      </c>
      <c r="HQ572">
        <v>1</v>
      </c>
      <c r="HR572">
        <v>0.0365625</v>
      </c>
      <c r="HS572">
        <v>0.440861</v>
      </c>
      <c r="HT572">
        <v>20.2171</v>
      </c>
      <c r="HU572">
        <v>5.23271</v>
      </c>
      <c r="HV572">
        <v>11.992</v>
      </c>
      <c r="HW572">
        <v>4.9556</v>
      </c>
      <c r="HX572">
        <v>3.30393</v>
      </c>
      <c r="HY572">
        <v>53.2</v>
      </c>
      <c r="HZ572">
        <v>9999</v>
      </c>
      <c r="IA572">
        <v>9999</v>
      </c>
      <c r="IB572">
        <v>9999</v>
      </c>
      <c r="IC572">
        <v>1.86853</v>
      </c>
      <c r="ID572">
        <v>1.86425</v>
      </c>
      <c r="IE572">
        <v>1.87181</v>
      </c>
      <c r="IF572">
        <v>1.86265</v>
      </c>
      <c r="IG572">
        <v>1.86211</v>
      </c>
      <c r="IH572">
        <v>1.86858</v>
      </c>
      <c r="II572">
        <v>1.85871</v>
      </c>
      <c r="IJ572">
        <v>1.86508</v>
      </c>
      <c r="IK572">
        <v>5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6.93</v>
      </c>
      <c r="IY572">
        <v>0.3919</v>
      </c>
      <c r="IZ572">
        <v>3.97360106167472</v>
      </c>
      <c r="JA572">
        <v>0.00378919108122332</v>
      </c>
      <c r="JB572">
        <v>-1.39025892724049e-06</v>
      </c>
      <c r="JC572">
        <v>2.66215117939144e-10</v>
      </c>
      <c r="JD572">
        <v>0.0716792814121334</v>
      </c>
      <c r="JE572">
        <v>0.00926075309058177</v>
      </c>
      <c r="JF572">
        <v>8.50568971851429e-05</v>
      </c>
      <c r="JG572">
        <v>6.08600627940814e-06</v>
      </c>
      <c r="JH572">
        <v>1</v>
      </c>
      <c r="JI572">
        <v>1927</v>
      </c>
      <c r="JJ572">
        <v>1</v>
      </c>
      <c r="JK572">
        <v>28</v>
      </c>
      <c r="JL572">
        <v>29321033.3</v>
      </c>
      <c r="JM572">
        <v>29321033.3</v>
      </c>
      <c r="JN572">
        <v>2.44019</v>
      </c>
      <c r="JO572">
        <v>2.36206</v>
      </c>
      <c r="JP572">
        <v>1.49902</v>
      </c>
      <c r="JQ572">
        <v>2.32666</v>
      </c>
      <c r="JR572">
        <v>1.54419</v>
      </c>
      <c r="JS572">
        <v>2.26074</v>
      </c>
      <c r="JT572">
        <v>35.8477</v>
      </c>
      <c r="JU572">
        <v>24.1313</v>
      </c>
      <c r="JV572">
        <v>18</v>
      </c>
      <c r="JW572">
        <v>547.293</v>
      </c>
      <c r="JX572">
        <v>427.859</v>
      </c>
      <c r="JY572">
        <v>26.0482</v>
      </c>
      <c r="JZ572">
        <v>28.0519</v>
      </c>
      <c r="KA572">
        <v>29.9999</v>
      </c>
      <c r="KB572">
        <v>28.0176</v>
      </c>
      <c r="KC572">
        <v>28.0453</v>
      </c>
      <c r="KD572">
        <v>48.9644</v>
      </c>
      <c r="KE572">
        <v>27.9891</v>
      </c>
      <c r="KF572">
        <v>57.057</v>
      </c>
      <c r="KG572">
        <v>26.0484</v>
      </c>
      <c r="KH572">
        <v>1225.09</v>
      </c>
      <c r="KI572">
        <v>22.319</v>
      </c>
      <c r="KJ572">
        <v>92.7205</v>
      </c>
      <c r="KK572">
        <v>98.7988</v>
      </c>
    </row>
    <row r="573" spans="1:297">
      <c r="A573">
        <v>557</v>
      </c>
      <c r="B573">
        <v>1759262002</v>
      </c>
      <c r="C573">
        <v>12161</v>
      </c>
      <c r="D573" t="s">
        <v>1561</v>
      </c>
      <c r="E573" t="s">
        <v>1562</v>
      </c>
      <c r="F573">
        <v>5</v>
      </c>
      <c r="G573" t="s">
        <v>1416</v>
      </c>
      <c r="H573" t="s">
        <v>436</v>
      </c>
      <c r="I573">
        <v>1759261993.84615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1234.58408670165</v>
      </c>
      <c r="AK573">
        <v>1215.77896969697</v>
      </c>
      <c r="AL573">
        <v>3.28158839391388</v>
      </c>
      <c r="AM573">
        <v>62.8361471586189</v>
      </c>
      <c r="AN573">
        <f>(AP573 - AO573 + DY573*1E3/(8.314*(EA573+273.15)) * AR573/DX573 * AQ573) * DX573/(100*DL573) * 1000/(1000 - AP573)</f>
        <v>0</v>
      </c>
      <c r="AO573">
        <v>22.2868291955331</v>
      </c>
      <c r="AP573">
        <v>22.8836090909091</v>
      </c>
      <c r="AQ573">
        <v>1.92199608076669e-05</v>
      </c>
      <c r="AR573">
        <v>104.043839593422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2.7</v>
      </c>
      <c r="DM573">
        <v>0.5</v>
      </c>
      <c r="DN573" t="s">
        <v>438</v>
      </c>
      <c r="DO573">
        <v>2</v>
      </c>
      <c r="DP573" t="b">
        <v>1</v>
      </c>
      <c r="DQ573">
        <v>1759261993.84615</v>
      </c>
      <c r="DR573">
        <v>1164.78307692308</v>
      </c>
      <c r="DS573">
        <v>1191.72384615385</v>
      </c>
      <c r="DT573">
        <v>22.8717461538462</v>
      </c>
      <c r="DU573">
        <v>22.2566153846154</v>
      </c>
      <c r="DV573">
        <v>1157.87076923077</v>
      </c>
      <c r="DW573">
        <v>22.4797538461539</v>
      </c>
      <c r="DX573">
        <v>500.034692307692</v>
      </c>
      <c r="DY573">
        <v>90.5042615384615</v>
      </c>
      <c r="DZ573">
        <v>0.0283658923076923</v>
      </c>
      <c r="EA573">
        <v>29.5576307692308</v>
      </c>
      <c r="EB573">
        <v>30.0106615384615</v>
      </c>
      <c r="EC573">
        <v>999.9</v>
      </c>
      <c r="ED573">
        <v>0</v>
      </c>
      <c r="EE573">
        <v>0</v>
      </c>
      <c r="EF573">
        <v>9965.00153846154</v>
      </c>
      <c r="EG573">
        <v>0</v>
      </c>
      <c r="EH573">
        <v>9.86294461538462</v>
      </c>
      <c r="EI573">
        <v>-26.9424</v>
      </c>
      <c r="EJ573">
        <v>1192.04538461538</v>
      </c>
      <c r="EK573">
        <v>1218.85307692308</v>
      </c>
      <c r="EL573">
        <v>0.615114846153846</v>
      </c>
      <c r="EM573">
        <v>1191.72384615385</v>
      </c>
      <c r="EN573">
        <v>22.2566153846154</v>
      </c>
      <c r="EO573">
        <v>2.06999076923077</v>
      </c>
      <c r="EP573">
        <v>2.01432</v>
      </c>
      <c r="EQ573">
        <v>17.9901076923077</v>
      </c>
      <c r="ER573">
        <v>17.5573461538462</v>
      </c>
      <c r="ES573">
        <v>2000.01923076923</v>
      </c>
      <c r="ET573">
        <v>0.980007</v>
      </c>
      <c r="EU573">
        <v>0.0199928230769231</v>
      </c>
      <c r="EV573">
        <v>0</v>
      </c>
      <c r="EW573">
        <v>319.269230769231</v>
      </c>
      <c r="EX573">
        <v>5.00016</v>
      </c>
      <c r="EY573">
        <v>6711.43692307692</v>
      </c>
      <c r="EZ573">
        <v>18234.4076923077</v>
      </c>
      <c r="FA573">
        <v>48.687</v>
      </c>
      <c r="FB573">
        <v>49.187</v>
      </c>
      <c r="FC573">
        <v>49.1201538461538</v>
      </c>
      <c r="FD573">
        <v>48.8701538461538</v>
      </c>
      <c r="FE573">
        <v>50.5</v>
      </c>
      <c r="FF573">
        <v>1955.12923076923</v>
      </c>
      <c r="FG573">
        <v>39.89</v>
      </c>
      <c r="FH573">
        <v>0</v>
      </c>
      <c r="FI573">
        <v>1759262009.2</v>
      </c>
      <c r="FJ573">
        <v>0</v>
      </c>
      <c r="FK573">
        <v>319.264769230769</v>
      </c>
      <c r="FL573">
        <v>-2.26468377277408</v>
      </c>
      <c r="FM573">
        <v>-45.3223931964607</v>
      </c>
      <c r="FN573">
        <v>6711.07923076923</v>
      </c>
      <c r="FO573">
        <v>15</v>
      </c>
      <c r="FP573">
        <v>0</v>
      </c>
      <c r="FQ573" t="s">
        <v>439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-27.0323238095238</v>
      </c>
      <c r="GD573">
        <v>-0.454472727272738</v>
      </c>
      <c r="GE573">
        <v>0.642651519954456</v>
      </c>
      <c r="GF573">
        <v>1</v>
      </c>
      <c r="GG573">
        <v>319.391205882353</v>
      </c>
      <c r="GH573">
        <v>-2.41896104430051</v>
      </c>
      <c r="GI573">
        <v>0.305189697942282</v>
      </c>
      <c r="GJ573">
        <v>-1</v>
      </c>
      <c r="GK573">
        <v>0.620605761904762</v>
      </c>
      <c r="GL573">
        <v>-0.16529025974026</v>
      </c>
      <c r="GM573">
        <v>0.0192587804511895</v>
      </c>
      <c r="GN573">
        <v>0</v>
      </c>
      <c r="GO573">
        <v>1</v>
      </c>
      <c r="GP573">
        <v>2</v>
      </c>
      <c r="GQ573" t="s">
        <v>440</v>
      </c>
      <c r="GR573">
        <v>3.12544</v>
      </c>
      <c r="GS573">
        <v>2.65345</v>
      </c>
      <c r="GT573">
        <v>0.18395</v>
      </c>
      <c r="GU573">
        <v>0.186983</v>
      </c>
      <c r="GV573">
        <v>0.098094</v>
      </c>
      <c r="GW573">
        <v>0.0969167</v>
      </c>
      <c r="GX573">
        <v>20941.9</v>
      </c>
      <c r="GY573">
        <v>19850.2</v>
      </c>
      <c r="GZ573">
        <v>22948.8</v>
      </c>
      <c r="HA573">
        <v>23772.4</v>
      </c>
      <c r="HB573">
        <v>35277.9</v>
      </c>
      <c r="HC573">
        <v>35542.7</v>
      </c>
      <c r="HD573">
        <v>41368.3</v>
      </c>
      <c r="HE573">
        <v>42392.2</v>
      </c>
      <c r="HF573">
        <v>1.90535</v>
      </c>
      <c r="HG573">
        <v>1.8085</v>
      </c>
      <c r="HH573">
        <v>0.179373</v>
      </c>
      <c r="HI573">
        <v>0</v>
      </c>
      <c r="HJ573">
        <v>27.086</v>
      </c>
      <c r="HK573">
        <v>999.9</v>
      </c>
      <c r="HL573">
        <v>55.555</v>
      </c>
      <c r="HM573">
        <v>30.091</v>
      </c>
      <c r="HN573">
        <v>26.29</v>
      </c>
      <c r="HO573">
        <v>53.7496</v>
      </c>
      <c r="HP573">
        <v>42.3558</v>
      </c>
      <c r="HQ573">
        <v>1</v>
      </c>
      <c r="HR573">
        <v>0.036565</v>
      </c>
      <c r="HS573">
        <v>0.48524</v>
      </c>
      <c r="HT573">
        <v>20.217</v>
      </c>
      <c r="HU573">
        <v>5.23331</v>
      </c>
      <c r="HV573">
        <v>11.992</v>
      </c>
      <c r="HW573">
        <v>4.9555</v>
      </c>
      <c r="HX573">
        <v>3.30385</v>
      </c>
      <c r="HY573">
        <v>53.2</v>
      </c>
      <c r="HZ573">
        <v>9999</v>
      </c>
      <c r="IA573">
        <v>9999</v>
      </c>
      <c r="IB573">
        <v>9999</v>
      </c>
      <c r="IC573">
        <v>1.86854</v>
      </c>
      <c r="ID573">
        <v>1.86424</v>
      </c>
      <c r="IE573">
        <v>1.87181</v>
      </c>
      <c r="IF573">
        <v>1.86265</v>
      </c>
      <c r="IG573">
        <v>1.86209</v>
      </c>
      <c r="IH573">
        <v>1.86857</v>
      </c>
      <c r="II573">
        <v>1.85869</v>
      </c>
      <c r="IJ573">
        <v>1.86508</v>
      </c>
      <c r="IK573">
        <v>5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6.95</v>
      </c>
      <c r="IY573">
        <v>0.3923</v>
      </c>
      <c r="IZ573">
        <v>3.97360106167472</v>
      </c>
      <c r="JA573">
        <v>0.00378919108122332</v>
      </c>
      <c r="JB573">
        <v>-1.39025892724049e-06</v>
      </c>
      <c r="JC573">
        <v>2.66215117939144e-10</v>
      </c>
      <c r="JD573">
        <v>0.0716792814121334</v>
      </c>
      <c r="JE573">
        <v>0.00926075309058177</v>
      </c>
      <c r="JF573">
        <v>8.50568971851429e-05</v>
      </c>
      <c r="JG573">
        <v>6.08600627940814e-06</v>
      </c>
      <c r="JH573">
        <v>1</v>
      </c>
      <c r="JI573">
        <v>1927</v>
      </c>
      <c r="JJ573">
        <v>1</v>
      </c>
      <c r="JK573">
        <v>28</v>
      </c>
      <c r="JL573">
        <v>29321033.4</v>
      </c>
      <c r="JM573">
        <v>29321033.4</v>
      </c>
      <c r="JN573">
        <v>2.47192</v>
      </c>
      <c r="JO573">
        <v>2.3584</v>
      </c>
      <c r="JP573">
        <v>1.4978</v>
      </c>
      <c r="JQ573">
        <v>2.32666</v>
      </c>
      <c r="JR573">
        <v>1.54419</v>
      </c>
      <c r="JS573">
        <v>2.34863</v>
      </c>
      <c r="JT573">
        <v>35.8477</v>
      </c>
      <c r="JU573">
        <v>24.14</v>
      </c>
      <c r="JV573">
        <v>18</v>
      </c>
      <c r="JW573">
        <v>547.003</v>
      </c>
      <c r="JX573">
        <v>428.235</v>
      </c>
      <c r="JY573">
        <v>26.0469</v>
      </c>
      <c r="JZ573">
        <v>28.0483</v>
      </c>
      <c r="KA573">
        <v>29.9999</v>
      </c>
      <c r="KB573">
        <v>28.014</v>
      </c>
      <c r="KC573">
        <v>28.0423</v>
      </c>
      <c r="KD573">
        <v>49.514</v>
      </c>
      <c r="KE573">
        <v>27.9891</v>
      </c>
      <c r="KF573">
        <v>57.057</v>
      </c>
      <c r="KG573">
        <v>26.0309</v>
      </c>
      <c r="KH573">
        <v>1238.6</v>
      </c>
      <c r="KI573">
        <v>22.3083</v>
      </c>
      <c r="KJ573">
        <v>92.7207</v>
      </c>
      <c r="KK573">
        <v>98.7985</v>
      </c>
    </row>
    <row r="574" spans="1:297">
      <c r="A574">
        <v>558</v>
      </c>
      <c r="B574">
        <v>1759262007</v>
      </c>
      <c r="C574">
        <v>12166</v>
      </c>
      <c r="D574" t="s">
        <v>1563</v>
      </c>
      <c r="E574" t="s">
        <v>1564</v>
      </c>
      <c r="F574">
        <v>5</v>
      </c>
      <c r="G574" t="s">
        <v>1416</v>
      </c>
      <c r="H574" t="s">
        <v>436</v>
      </c>
      <c r="I574">
        <v>1759261998.84615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1252.91134792819</v>
      </c>
      <c r="AK574">
        <v>1233.25878787879</v>
      </c>
      <c r="AL574">
        <v>3.52520755762129</v>
      </c>
      <c r="AM574">
        <v>62.8361471586189</v>
      </c>
      <c r="AN574">
        <f>(AP574 - AO574 + DY574*1E3/(8.314*(EA574+273.15)) * AR574/DX574 * AQ574) * DX574/(100*DL574) * 1000/(1000 - AP574)</f>
        <v>0</v>
      </c>
      <c r="AO574">
        <v>22.2895575934973</v>
      </c>
      <c r="AP574">
        <v>22.8911745454545</v>
      </c>
      <c r="AQ574">
        <v>1.15289681082248e-05</v>
      </c>
      <c r="AR574">
        <v>104.043839593422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2.7</v>
      </c>
      <c r="DM574">
        <v>0.5</v>
      </c>
      <c r="DN574" t="s">
        <v>438</v>
      </c>
      <c r="DO574">
        <v>2</v>
      </c>
      <c r="DP574" t="b">
        <v>1</v>
      </c>
      <c r="DQ574">
        <v>1759261998.84615</v>
      </c>
      <c r="DR574">
        <v>1181.12384615385</v>
      </c>
      <c r="DS574">
        <v>1208.77153846154</v>
      </c>
      <c r="DT574">
        <v>22.8778615384615</v>
      </c>
      <c r="DU574">
        <v>22.2732461538462</v>
      </c>
      <c r="DV574">
        <v>1174.18461538462</v>
      </c>
      <c r="DW574">
        <v>22.4857384615385</v>
      </c>
      <c r="DX574">
        <v>500.008230769231</v>
      </c>
      <c r="DY574">
        <v>90.5040538461539</v>
      </c>
      <c r="DZ574">
        <v>0.0283626153846154</v>
      </c>
      <c r="EA574">
        <v>29.5596846153846</v>
      </c>
      <c r="EB574">
        <v>30.0133307692308</v>
      </c>
      <c r="EC574">
        <v>999.9</v>
      </c>
      <c r="ED574">
        <v>0</v>
      </c>
      <c r="EE574">
        <v>0</v>
      </c>
      <c r="EF574">
        <v>9963.84230769231</v>
      </c>
      <c r="EG574">
        <v>0</v>
      </c>
      <c r="EH574">
        <v>9.85887923076923</v>
      </c>
      <c r="EI574">
        <v>-27.6487923076923</v>
      </c>
      <c r="EJ574">
        <v>1208.77538461538</v>
      </c>
      <c r="EK574">
        <v>1236.30846153846</v>
      </c>
      <c r="EL574">
        <v>0.604597153846154</v>
      </c>
      <c r="EM574">
        <v>1208.77153846154</v>
      </c>
      <c r="EN574">
        <v>22.2732461538462</v>
      </c>
      <c r="EO574">
        <v>2.07053923076923</v>
      </c>
      <c r="EP574">
        <v>2.01582230769231</v>
      </c>
      <c r="EQ574">
        <v>17.9943307692308</v>
      </c>
      <c r="ER574">
        <v>17.5691615384615</v>
      </c>
      <c r="ES574">
        <v>2000.01615384615</v>
      </c>
      <c r="ET574">
        <v>0.980007</v>
      </c>
      <c r="EU574">
        <v>0.0199928</v>
      </c>
      <c r="EV574">
        <v>0</v>
      </c>
      <c r="EW574">
        <v>319.057153846154</v>
      </c>
      <c r="EX574">
        <v>5.00016</v>
      </c>
      <c r="EY574">
        <v>6707.77</v>
      </c>
      <c r="EZ574">
        <v>18234.3846153846</v>
      </c>
      <c r="FA574">
        <v>48.687</v>
      </c>
      <c r="FB574">
        <v>49.187</v>
      </c>
      <c r="FC574">
        <v>49.1104615384615</v>
      </c>
      <c r="FD574">
        <v>48.8701538461538</v>
      </c>
      <c r="FE574">
        <v>50.5</v>
      </c>
      <c r="FF574">
        <v>1955.12615384615</v>
      </c>
      <c r="FG574">
        <v>39.89</v>
      </c>
      <c r="FH574">
        <v>0</v>
      </c>
      <c r="FI574">
        <v>1759262014.6</v>
      </c>
      <c r="FJ574">
        <v>0</v>
      </c>
      <c r="FK574">
        <v>319.03336</v>
      </c>
      <c r="FL574">
        <v>-2.63930771116539</v>
      </c>
      <c r="FM574">
        <v>-43.0723077564003</v>
      </c>
      <c r="FN574">
        <v>6706.9164</v>
      </c>
      <c r="FO574">
        <v>15</v>
      </c>
      <c r="FP574">
        <v>0</v>
      </c>
      <c r="FQ574" t="s">
        <v>439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-27.327965</v>
      </c>
      <c r="GD574">
        <v>-6.72535488721801</v>
      </c>
      <c r="GE574">
        <v>0.901155016229172</v>
      </c>
      <c r="GF574">
        <v>0</v>
      </c>
      <c r="GG574">
        <v>319.186852941176</v>
      </c>
      <c r="GH574">
        <v>-2.61929717931121</v>
      </c>
      <c r="GI574">
        <v>0.317031370905792</v>
      </c>
      <c r="GJ574">
        <v>-1</v>
      </c>
      <c r="GK574">
        <v>0.6110387</v>
      </c>
      <c r="GL574">
        <v>-0.157307368421053</v>
      </c>
      <c r="GM574">
        <v>0.0184770163611445</v>
      </c>
      <c r="GN574">
        <v>0</v>
      </c>
      <c r="GO574">
        <v>0</v>
      </c>
      <c r="GP574">
        <v>2</v>
      </c>
      <c r="GQ574" t="s">
        <v>446</v>
      </c>
      <c r="GR574">
        <v>3.1257</v>
      </c>
      <c r="GS574">
        <v>2.65356</v>
      </c>
      <c r="GT574">
        <v>0.185615</v>
      </c>
      <c r="GU574">
        <v>0.188584</v>
      </c>
      <c r="GV574">
        <v>0.0981161</v>
      </c>
      <c r="GW574">
        <v>0.0969132</v>
      </c>
      <c r="GX574">
        <v>20899.1</v>
      </c>
      <c r="GY574">
        <v>19811.7</v>
      </c>
      <c r="GZ574">
        <v>22948.7</v>
      </c>
      <c r="HA574">
        <v>23773.1</v>
      </c>
      <c r="HB574">
        <v>35277.3</v>
      </c>
      <c r="HC574">
        <v>35543.8</v>
      </c>
      <c r="HD574">
        <v>41368.4</v>
      </c>
      <c r="HE574">
        <v>42393.2</v>
      </c>
      <c r="HF574">
        <v>1.9059</v>
      </c>
      <c r="HG574">
        <v>1.80795</v>
      </c>
      <c r="HH574">
        <v>0.179224</v>
      </c>
      <c r="HI574">
        <v>0</v>
      </c>
      <c r="HJ574">
        <v>27.0888</v>
      </c>
      <c r="HK574">
        <v>999.9</v>
      </c>
      <c r="HL574">
        <v>55.555</v>
      </c>
      <c r="HM574">
        <v>30.091</v>
      </c>
      <c r="HN574">
        <v>26.2892</v>
      </c>
      <c r="HO574">
        <v>53.5196</v>
      </c>
      <c r="HP574">
        <v>42.4519</v>
      </c>
      <c r="HQ574">
        <v>1</v>
      </c>
      <c r="HR574">
        <v>0.0362932</v>
      </c>
      <c r="HS574">
        <v>0.511612</v>
      </c>
      <c r="HT574">
        <v>20.2169</v>
      </c>
      <c r="HU574">
        <v>5.23301</v>
      </c>
      <c r="HV574">
        <v>11.992</v>
      </c>
      <c r="HW574">
        <v>4.9556</v>
      </c>
      <c r="HX574">
        <v>3.30393</v>
      </c>
      <c r="HY574">
        <v>53.2</v>
      </c>
      <c r="HZ574">
        <v>9999</v>
      </c>
      <c r="IA574">
        <v>9999</v>
      </c>
      <c r="IB574">
        <v>9999</v>
      </c>
      <c r="IC574">
        <v>1.86852</v>
      </c>
      <c r="ID574">
        <v>1.86426</v>
      </c>
      <c r="IE574">
        <v>1.8718</v>
      </c>
      <c r="IF574">
        <v>1.86264</v>
      </c>
      <c r="IG574">
        <v>1.8621</v>
      </c>
      <c r="IH574">
        <v>1.86857</v>
      </c>
      <c r="II574">
        <v>1.85868</v>
      </c>
      <c r="IJ574">
        <v>1.86508</v>
      </c>
      <c r="IK574">
        <v>5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6.98</v>
      </c>
      <c r="IY574">
        <v>0.3925</v>
      </c>
      <c r="IZ574">
        <v>3.97360106167472</v>
      </c>
      <c r="JA574">
        <v>0.00378919108122332</v>
      </c>
      <c r="JB574">
        <v>-1.39025892724049e-06</v>
      </c>
      <c r="JC574">
        <v>2.66215117939144e-10</v>
      </c>
      <c r="JD574">
        <v>0.0716792814121334</v>
      </c>
      <c r="JE574">
        <v>0.00926075309058177</v>
      </c>
      <c r="JF574">
        <v>8.50568971851429e-05</v>
      </c>
      <c r="JG574">
        <v>6.08600627940814e-06</v>
      </c>
      <c r="JH574">
        <v>1</v>
      </c>
      <c r="JI574">
        <v>1927</v>
      </c>
      <c r="JJ574">
        <v>1</v>
      </c>
      <c r="JK574">
        <v>28</v>
      </c>
      <c r="JL574">
        <v>29321033.4</v>
      </c>
      <c r="JM574">
        <v>29321033.4</v>
      </c>
      <c r="JN574">
        <v>2.4939</v>
      </c>
      <c r="JO574">
        <v>2.34253</v>
      </c>
      <c r="JP574">
        <v>1.4978</v>
      </c>
      <c r="JQ574">
        <v>2.32666</v>
      </c>
      <c r="JR574">
        <v>1.54419</v>
      </c>
      <c r="JS574">
        <v>2.323</v>
      </c>
      <c r="JT574">
        <v>35.8477</v>
      </c>
      <c r="JU574">
        <v>24.1488</v>
      </c>
      <c r="JV574">
        <v>18</v>
      </c>
      <c r="JW574">
        <v>547.33</v>
      </c>
      <c r="JX574">
        <v>427.88</v>
      </c>
      <c r="JY574">
        <v>26.0311</v>
      </c>
      <c r="JZ574">
        <v>28.0447</v>
      </c>
      <c r="KA574">
        <v>29.9998</v>
      </c>
      <c r="KB574">
        <v>28.0105</v>
      </c>
      <c r="KC574">
        <v>28.0382</v>
      </c>
      <c r="KD574">
        <v>50.0491</v>
      </c>
      <c r="KE574">
        <v>27.9891</v>
      </c>
      <c r="KF574">
        <v>57.057</v>
      </c>
      <c r="KG574">
        <v>26.0202</v>
      </c>
      <c r="KH574">
        <v>1258.78</v>
      </c>
      <c r="KI574">
        <v>22.3086</v>
      </c>
      <c r="KJ574">
        <v>92.7209</v>
      </c>
      <c r="KK574">
        <v>98.8011</v>
      </c>
    </row>
    <row r="575" spans="1:297">
      <c r="A575">
        <v>559</v>
      </c>
      <c r="B575">
        <v>1759262012</v>
      </c>
      <c r="C575">
        <v>12171</v>
      </c>
      <c r="D575" t="s">
        <v>1565</v>
      </c>
      <c r="E575" t="s">
        <v>1566</v>
      </c>
      <c r="F575">
        <v>5</v>
      </c>
      <c r="G575" t="s">
        <v>1416</v>
      </c>
      <c r="H575" t="s">
        <v>436</v>
      </c>
      <c r="I575">
        <v>1759262003.84615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1269.41616859873</v>
      </c>
      <c r="AK575">
        <v>1250.08345454545</v>
      </c>
      <c r="AL575">
        <v>3.34521648518332</v>
      </c>
      <c r="AM575">
        <v>62.8361471586189</v>
      </c>
      <c r="AN575">
        <f>(AP575 - AO575 + DY575*1E3/(8.314*(EA575+273.15)) * AR575/DX575 * AQ575) * DX575/(100*DL575) * 1000/(1000 - AP575)</f>
        <v>0</v>
      </c>
      <c r="AO575">
        <v>22.2862305892108</v>
      </c>
      <c r="AP575">
        <v>22.8938866666666</v>
      </c>
      <c r="AQ575">
        <v>3.27746678726667e-06</v>
      </c>
      <c r="AR575">
        <v>104.043839593422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2.7</v>
      </c>
      <c r="DM575">
        <v>0.5</v>
      </c>
      <c r="DN575" t="s">
        <v>438</v>
      </c>
      <c r="DO575">
        <v>2</v>
      </c>
      <c r="DP575" t="b">
        <v>1</v>
      </c>
      <c r="DQ575">
        <v>1759262003.84615</v>
      </c>
      <c r="DR575">
        <v>1197.72230769231</v>
      </c>
      <c r="DS575">
        <v>1225.28692307692</v>
      </c>
      <c r="DT575">
        <v>22.8859384615385</v>
      </c>
      <c r="DU575">
        <v>22.2862538461538</v>
      </c>
      <c r="DV575">
        <v>1190.75692307692</v>
      </c>
      <c r="DW575">
        <v>22.4936461538462</v>
      </c>
      <c r="DX575">
        <v>500.016769230769</v>
      </c>
      <c r="DY575">
        <v>90.5035692307692</v>
      </c>
      <c r="DZ575">
        <v>0.0282952692307692</v>
      </c>
      <c r="EA575">
        <v>29.5621538461538</v>
      </c>
      <c r="EB575">
        <v>30.0131230769231</v>
      </c>
      <c r="EC575">
        <v>999.9</v>
      </c>
      <c r="ED575">
        <v>0</v>
      </c>
      <c r="EE575">
        <v>0</v>
      </c>
      <c r="EF575">
        <v>9966.77461538462</v>
      </c>
      <c r="EG575">
        <v>0</v>
      </c>
      <c r="EH575">
        <v>9.85545615384616</v>
      </c>
      <c r="EI575">
        <v>-27.5653153846154</v>
      </c>
      <c r="EJ575">
        <v>1225.77384615385</v>
      </c>
      <c r="EK575">
        <v>1253.21692307692</v>
      </c>
      <c r="EL575">
        <v>0.599667461538462</v>
      </c>
      <c r="EM575">
        <v>1225.28692307692</v>
      </c>
      <c r="EN575">
        <v>22.2862538461538</v>
      </c>
      <c r="EO575">
        <v>2.07125923076923</v>
      </c>
      <c r="EP575">
        <v>2.01698769230769</v>
      </c>
      <c r="EQ575">
        <v>17.9998538461538</v>
      </c>
      <c r="ER575">
        <v>17.5783384615385</v>
      </c>
      <c r="ES575">
        <v>2000.01538461538</v>
      </c>
      <c r="ET575">
        <v>0.980007</v>
      </c>
      <c r="EU575">
        <v>0.0199928</v>
      </c>
      <c r="EV575">
        <v>0</v>
      </c>
      <c r="EW575">
        <v>318.911</v>
      </c>
      <c r="EX575">
        <v>5.00016</v>
      </c>
      <c r="EY575">
        <v>6704.23153846154</v>
      </c>
      <c r="EZ575">
        <v>18234.3692307692</v>
      </c>
      <c r="FA575">
        <v>48.687</v>
      </c>
      <c r="FB575">
        <v>49.187</v>
      </c>
      <c r="FC575">
        <v>49.1104615384615</v>
      </c>
      <c r="FD575">
        <v>48.875</v>
      </c>
      <c r="FE575">
        <v>50.5</v>
      </c>
      <c r="FF575">
        <v>1955.12538461538</v>
      </c>
      <c r="FG575">
        <v>39.89</v>
      </c>
      <c r="FH575">
        <v>0</v>
      </c>
      <c r="FI575">
        <v>1759262019.4</v>
      </c>
      <c r="FJ575">
        <v>0</v>
      </c>
      <c r="FK575">
        <v>318.86644</v>
      </c>
      <c r="FL575">
        <v>-2.06900000923229</v>
      </c>
      <c r="FM575">
        <v>-40.4615383928635</v>
      </c>
      <c r="FN575">
        <v>6703.572</v>
      </c>
      <c r="FO575">
        <v>15</v>
      </c>
      <c r="FP575">
        <v>0</v>
      </c>
      <c r="FQ575" t="s">
        <v>439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-27.6114095238095</v>
      </c>
      <c r="GD575">
        <v>-1.1891844155844</v>
      </c>
      <c r="GE575">
        <v>0.625303926030612</v>
      </c>
      <c r="GF575">
        <v>0</v>
      </c>
      <c r="GG575">
        <v>318.990088235294</v>
      </c>
      <c r="GH575">
        <v>-2.10165012242405</v>
      </c>
      <c r="GI575">
        <v>0.268265054141158</v>
      </c>
      <c r="GJ575">
        <v>-1</v>
      </c>
      <c r="GK575">
        <v>0.605710904761905</v>
      </c>
      <c r="GL575">
        <v>-0.0530539480519471</v>
      </c>
      <c r="GM575">
        <v>0.0138914761425667</v>
      </c>
      <c r="GN575">
        <v>1</v>
      </c>
      <c r="GO575">
        <v>1</v>
      </c>
      <c r="GP575">
        <v>2</v>
      </c>
      <c r="GQ575" t="s">
        <v>440</v>
      </c>
      <c r="GR575">
        <v>3.12545</v>
      </c>
      <c r="GS575">
        <v>2.65384</v>
      </c>
      <c r="GT575">
        <v>0.187195</v>
      </c>
      <c r="GU575">
        <v>0.190207</v>
      </c>
      <c r="GV575">
        <v>0.0981171</v>
      </c>
      <c r="GW575">
        <v>0.0968992</v>
      </c>
      <c r="GX575">
        <v>20858.6</v>
      </c>
      <c r="GY575">
        <v>19771.9</v>
      </c>
      <c r="GZ575">
        <v>22948.8</v>
      </c>
      <c r="HA575">
        <v>23772.8</v>
      </c>
      <c r="HB575">
        <v>35277.5</v>
      </c>
      <c r="HC575">
        <v>35544.2</v>
      </c>
      <c r="HD575">
        <v>41368.6</v>
      </c>
      <c r="HE575">
        <v>42392.9</v>
      </c>
      <c r="HF575">
        <v>1.9054</v>
      </c>
      <c r="HG575">
        <v>1.80845</v>
      </c>
      <c r="HH575">
        <v>0.179186</v>
      </c>
      <c r="HI575">
        <v>0</v>
      </c>
      <c r="HJ575">
        <v>27.0934</v>
      </c>
      <c r="HK575">
        <v>999.9</v>
      </c>
      <c r="HL575">
        <v>55.579</v>
      </c>
      <c r="HM575">
        <v>30.091</v>
      </c>
      <c r="HN575">
        <v>26.3018</v>
      </c>
      <c r="HO575">
        <v>54.5796</v>
      </c>
      <c r="HP575">
        <v>42.528</v>
      </c>
      <c r="HQ575">
        <v>1</v>
      </c>
      <c r="HR575">
        <v>0.0359858</v>
      </c>
      <c r="HS575">
        <v>0.525809</v>
      </c>
      <c r="HT575">
        <v>20.217</v>
      </c>
      <c r="HU575">
        <v>5.23286</v>
      </c>
      <c r="HV575">
        <v>11.992</v>
      </c>
      <c r="HW575">
        <v>4.95565</v>
      </c>
      <c r="HX575">
        <v>3.30387</v>
      </c>
      <c r="HY575">
        <v>53.2</v>
      </c>
      <c r="HZ575">
        <v>9999</v>
      </c>
      <c r="IA575">
        <v>9999</v>
      </c>
      <c r="IB575">
        <v>9999</v>
      </c>
      <c r="IC575">
        <v>1.86851</v>
      </c>
      <c r="ID575">
        <v>1.86426</v>
      </c>
      <c r="IE575">
        <v>1.87182</v>
      </c>
      <c r="IF575">
        <v>1.86264</v>
      </c>
      <c r="IG575">
        <v>1.86209</v>
      </c>
      <c r="IH575">
        <v>1.86859</v>
      </c>
      <c r="II575">
        <v>1.8587</v>
      </c>
      <c r="IJ575">
        <v>1.86508</v>
      </c>
      <c r="IK575">
        <v>5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7.01</v>
      </c>
      <c r="IY575">
        <v>0.3924</v>
      </c>
      <c r="IZ575">
        <v>3.97360106167472</v>
      </c>
      <c r="JA575">
        <v>0.00378919108122332</v>
      </c>
      <c r="JB575">
        <v>-1.39025892724049e-06</v>
      </c>
      <c r="JC575">
        <v>2.66215117939144e-10</v>
      </c>
      <c r="JD575">
        <v>0.0716792814121334</v>
      </c>
      <c r="JE575">
        <v>0.00926075309058177</v>
      </c>
      <c r="JF575">
        <v>8.50568971851429e-05</v>
      </c>
      <c r="JG575">
        <v>6.08600627940814e-06</v>
      </c>
      <c r="JH575">
        <v>1</v>
      </c>
      <c r="JI575">
        <v>1927</v>
      </c>
      <c r="JJ575">
        <v>1</v>
      </c>
      <c r="JK575">
        <v>28</v>
      </c>
      <c r="JL575">
        <v>29321033.5</v>
      </c>
      <c r="JM575">
        <v>29321033.5</v>
      </c>
      <c r="JN575">
        <v>2.52563</v>
      </c>
      <c r="JO575">
        <v>2.34863</v>
      </c>
      <c r="JP575">
        <v>1.4978</v>
      </c>
      <c r="JQ575">
        <v>2.32666</v>
      </c>
      <c r="JR575">
        <v>1.54419</v>
      </c>
      <c r="JS575">
        <v>2.29614</v>
      </c>
      <c r="JT575">
        <v>35.8477</v>
      </c>
      <c r="JU575">
        <v>24.14</v>
      </c>
      <c r="JV575">
        <v>18</v>
      </c>
      <c r="JW575">
        <v>546.975</v>
      </c>
      <c r="JX575">
        <v>428.148</v>
      </c>
      <c r="JY575">
        <v>26.0188</v>
      </c>
      <c r="JZ575">
        <v>28.0411</v>
      </c>
      <c r="KA575">
        <v>29.9999</v>
      </c>
      <c r="KB575">
        <v>28.007</v>
      </c>
      <c r="KC575">
        <v>28.0346</v>
      </c>
      <c r="KD575">
        <v>50.5912</v>
      </c>
      <c r="KE575">
        <v>27.9891</v>
      </c>
      <c r="KF575">
        <v>57.057</v>
      </c>
      <c r="KG575">
        <v>26.0093</v>
      </c>
      <c r="KH575">
        <v>1272.3</v>
      </c>
      <c r="KI575">
        <v>22.3086</v>
      </c>
      <c r="KJ575">
        <v>92.7212</v>
      </c>
      <c r="KK575">
        <v>98.8001</v>
      </c>
    </row>
    <row r="576" spans="1:297">
      <c r="A576">
        <v>560</v>
      </c>
      <c r="B576">
        <v>1759262017</v>
      </c>
      <c r="C576">
        <v>12176</v>
      </c>
      <c r="D576" t="s">
        <v>1567</v>
      </c>
      <c r="E576" t="s">
        <v>1568</v>
      </c>
      <c r="F576">
        <v>5</v>
      </c>
      <c r="G576" t="s">
        <v>1416</v>
      </c>
      <c r="H576" t="s">
        <v>436</v>
      </c>
      <c r="I576">
        <v>1759262008.84615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1287.45161241656</v>
      </c>
      <c r="AK576">
        <v>1267.71218181818</v>
      </c>
      <c r="AL576">
        <v>3.55447035241991</v>
      </c>
      <c r="AM576">
        <v>62.8361471586189</v>
      </c>
      <c r="AN576">
        <f>(AP576 - AO576 + DY576*1E3/(8.314*(EA576+273.15)) * AR576/DX576 * AQ576) * DX576/(100*DL576) * 1000/(1000 - AP576)</f>
        <v>0</v>
      </c>
      <c r="AO576">
        <v>22.2832100314799</v>
      </c>
      <c r="AP576">
        <v>22.8943090909091</v>
      </c>
      <c r="AQ576">
        <v>8.64868258210377e-07</v>
      </c>
      <c r="AR576">
        <v>104.043839593422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2.7</v>
      </c>
      <c r="DM576">
        <v>0.5</v>
      </c>
      <c r="DN576" t="s">
        <v>438</v>
      </c>
      <c r="DO576">
        <v>2</v>
      </c>
      <c r="DP576" t="b">
        <v>1</v>
      </c>
      <c r="DQ576">
        <v>1759262008.84615</v>
      </c>
      <c r="DR576">
        <v>1214.43076923077</v>
      </c>
      <c r="DS576">
        <v>1242.53</v>
      </c>
      <c r="DT576">
        <v>22.8918615384615</v>
      </c>
      <c r="DU576">
        <v>22.2861461538462</v>
      </c>
      <c r="DV576">
        <v>1207.44</v>
      </c>
      <c r="DW576">
        <v>22.4994307692308</v>
      </c>
      <c r="DX576">
        <v>499.971769230769</v>
      </c>
      <c r="DY576">
        <v>90.5037461538462</v>
      </c>
      <c r="DZ576">
        <v>0.0282764692307692</v>
      </c>
      <c r="EA576">
        <v>29.5623307692308</v>
      </c>
      <c r="EB576">
        <v>30.0134153846154</v>
      </c>
      <c r="EC576">
        <v>999.9</v>
      </c>
      <c r="ED576">
        <v>0</v>
      </c>
      <c r="EE576">
        <v>0</v>
      </c>
      <c r="EF576">
        <v>9988.88615384615</v>
      </c>
      <c r="EG576">
        <v>0</v>
      </c>
      <c r="EH576">
        <v>9.85460076923077</v>
      </c>
      <c r="EI576">
        <v>-28.1000846153846</v>
      </c>
      <c r="EJ576">
        <v>1242.88153846154</v>
      </c>
      <c r="EK576">
        <v>1270.85230769231</v>
      </c>
      <c r="EL576">
        <v>0.605701153846154</v>
      </c>
      <c r="EM576">
        <v>1242.53</v>
      </c>
      <c r="EN576">
        <v>22.2861461538462</v>
      </c>
      <c r="EO576">
        <v>2.07179846153846</v>
      </c>
      <c r="EP576">
        <v>2.01698</v>
      </c>
      <c r="EQ576">
        <v>18.004</v>
      </c>
      <c r="ER576">
        <v>17.5782769230769</v>
      </c>
      <c r="ES576">
        <v>1999.99615384615</v>
      </c>
      <c r="ET576">
        <v>0.980005692307692</v>
      </c>
      <c r="EU576">
        <v>0.0199941384615385</v>
      </c>
      <c r="EV576">
        <v>0</v>
      </c>
      <c r="EW576">
        <v>318.683076923077</v>
      </c>
      <c r="EX576">
        <v>5.00016</v>
      </c>
      <c r="EY576">
        <v>6700.70692307692</v>
      </c>
      <c r="EZ576">
        <v>18234.1846153846</v>
      </c>
      <c r="FA576">
        <v>48.687</v>
      </c>
      <c r="FB576">
        <v>49.1822307692308</v>
      </c>
      <c r="FC576">
        <v>49.1056153846154</v>
      </c>
      <c r="FD576">
        <v>48.875</v>
      </c>
      <c r="FE576">
        <v>50.5</v>
      </c>
      <c r="FF576">
        <v>1955.10384615385</v>
      </c>
      <c r="FG576">
        <v>39.8923076923077</v>
      </c>
      <c r="FH576">
        <v>0</v>
      </c>
      <c r="FI576">
        <v>1759262024.2</v>
      </c>
      <c r="FJ576">
        <v>0</v>
      </c>
      <c r="FK576">
        <v>318.6664</v>
      </c>
      <c r="FL576">
        <v>-2.22269231389722</v>
      </c>
      <c r="FM576">
        <v>-42.1376922992697</v>
      </c>
      <c r="FN576">
        <v>6700.2036</v>
      </c>
      <c r="FO576">
        <v>15</v>
      </c>
      <c r="FP576">
        <v>0</v>
      </c>
      <c r="FQ576" t="s">
        <v>439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-27.83845</v>
      </c>
      <c r="GD576">
        <v>-4.73972932330825</v>
      </c>
      <c r="GE576">
        <v>0.763689164189201</v>
      </c>
      <c r="GF576">
        <v>0</v>
      </c>
      <c r="GG576">
        <v>318.806176470588</v>
      </c>
      <c r="GH576">
        <v>-2.30982429750533</v>
      </c>
      <c r="GI576">
        <v>0.276703012440104</v>
      </c>
      <c r="GJ576">
        <v>-1</v>
      </c>
      <c r="GK576">
        <v>0.60211115</v>
      </c>
      <c r="GL576">
        <v>0.081326210526316</v>
      </c>
      <c r="GM576">
        <v>0.00810315835507983</v>
      </c>
      <c r="GN576">
        <v>1</v>
      </c>
      <c r="GO576">
        <v>1</v>
      </c>
      <c r="GP576">
        <v>2</v>
      </c>
      <c r="GQ576" t="s">
        <v>440</v>
      </c>
      <c r="GR576">
        <v>3.12566</v>
      </c>
      <c r="GS576">
        <v>2.65399</v>
      </c>
      <c r="GT576">
        <v>0.188853</v>
      </c>
      <c r="GU576">
        <v>0.191735</v>
      </c>
      <c r="GV576">
        <v>0.0981179</v>
      </c>
      <c r="GW576">
        <v>0.0968933</v>
      </c>
      <c r="GX576">
        <v>20816.5</v>
      </c>
      <c r="GY576">
        <v>19734.8</v>
      </c>
      <c r="GZ576">
        <v>22949.2</v>
      </c>
      <c r="HA576">
        <v>23773</v>
      </c>
      <c r="HB576">
        <v>35278</v>
      </c>
      <c r="HC576">
        <v>35545</v>
      </c>
      <c r="HD576">
        <v>41369.1</v>
      </c>
      <c r="HE576">
        <v>42393.4</v>
      </c>
      <c r="HF576">
        <v>1.9058</v>
      </c>
      <c r="HG576">
        <v>1.80847</v>
      </c>
      <c r="HH576">
        <v>0.17941</v>
      </c>
      <c r="HI576">
        <v>0</v>
      </c>
      <c r="HJ576">
        <v>27.0986</v>
      </c>
      <c r="HK576">
        <v>999.9</v>
      </c>
      <c r="HL576">
        <v>55.579</v>
      </c>
      <c r="HM576">
        <v>30.091</v>
      </c>
      <c r="HN576">
        <v>26.3041</v>
      </c>
      <c r="HO576">
        <v>54.2896</v>
      </c>
      <c r="HP576">
        <v>42.3598</v>
      </c>
      <c r="HQ576">
        <v>1</v>
      </c>
      <c r="HR576">
        <v>0.035907</v>
      </c>
      <c r="HS576">
        <v>0.539267</v>
      </c>
      <c r="HT576">
        <v>20.2168</v>
      </c>
      <c r="HU576">
        <v>5.23137</v>
      </c>
      <c r="HV576">
        <v>11.992</v>
      </c>
      <c r="HW576">
        <v>4.9555</v>
      </c>
      <c r="HX576">
        <v>3.3039</v>
      </c>
      <c r="HY576">
        <v>53.3</v>
      </c>
      <c r="HZ576">
        <v>9999</v>
      </c>
      <c r="IA576">
        <v>9999</v>
      </c>
      <c r="IB576">
        <v>9999</v>
      </c>
      <c r="IC576">
        <v>1.86847</v>
      </c>
      <c r="ID576">
        <v>1.86425</v>
      </c>
      <c r="IE576">
        <v>1.8718</v>
      </c>
      <c r="IF576">
        <v>1.86265</v>
      </c>
      <c r="IG576">
        <v>1.86209</v>
      </c>
      <c r="IH576">
        <v>1.86857</v>
      </c>
      <c r="II576">
        <v>1.85868</v>
      </c>
      <c r="IJ576">
        <v>1.86508</v>
      </c>
      <c r="IK576">
        <v>5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7.03</v>
      </c>
      <c r="IY576">
        <v>0.3924</v>
      </c>
      <c r="IZ576">
        <v>3.97360106167472</v>
      </c>
      <c r="JA576">
        <v>0.00378919108122332</v>
      </c>
      <c r="JB576">
        <v>-1.39025892724049e-06</v>
      </c>
      <c r="JC576">
        <v>2.66215117939144e-10</v>
      </c>
      <c r="JD576">
        <v>0.0716792814121334</v>
      </c>
      <c r="JE576">
        <v>0.00926075309058177</v>
      </c>
      <c r="JF576">
        <v>8.50568971851429e-05</v>
      </c>
      <c r="JG576">
        <v>6.08600627940814e-06</v>
      </c>
      <c r="JH576">
        <v>1</v>
      </c>
      <c r="JI576">
        <v>1927</v>
      </c>
      <c r="JJ576">
        <v>1</v>
      </c>
      <c r="JK576">
        <v>28</v>
      </c>
      <c r="JL576">
        <v>29321033.6</v>
      </c>
      <c r="JM576">
        <v>29321033.6</v>
      </c>
      <c r="JN576">
        <v>2.54883</v>
      </c>
      <c r="JO576">
        <v>2.35962</v>
      </c>
      <c r="JP576">
        <v>1.49902</v>
      </c>
      <c r="JQ576">
        <v>2.32666</v>
      </c>
      <c r="JR576">
        <v>1.54419</v>
      </c>
      <c r="JS576">
        <v>2.27783</v>
      </c>
      <c r="JT576">
        <v>35.8477</v>
      </c>
      <c r="JU576">
        <v>24.1313</v>
      </c>
      <c r="JV576">
        <v>18</v>
      </c>
      <c r="JW576">
        <v>547.205</v>
      </c>
      <c r="JX576">
        <v>428.137</v>
      </c>
      <c r="JY576">
        <v>26.0053</v>
      </c>
      <c r="JZ576">
        <v>28.0376</v>
      </c>
      <c r="KA576">
        <v>29.9999</v>
      </c>
      <c r="KB576">
        <v>28.0034</v>
      </c>
      <c r="KC576">
        <v>28.0311</v>
      </c>
      <c r="KD576">
        <v>51.1394</v>
      </c>
      <c r="KE576">
        <v>27.9891</v>
      </c>
      <c r="KF576">
        <v>57.057</v>
      </c>
      <c r="KG576">
        <v>25.9929</v>
      </c>
      <c r="KH576">
        <v>1292.58</v>
      </c>
      <c r="KI576">
        <v>22.3088</v>
      </c>
      <c r="KJ576">
        <v>92.7227</v>
      </c>
      <c r="KK576">
        <v>98.8012</v>
      </c>
    </row>
    <row r="577" spans="1:297">
      <c r="A577">
        <v>561</v>
      </c>
      <c r="B577">
        <v>1759262022</v>
      </c>
      <c r="C577">
        <v>12181</v>
      </c>
      <c r="D577" t="s">
        <v>1569</v>
      </c>
      <c r="E577" t="s">
        <v>1570</v>
      </c>
      <c r="F577">
        <v>5</v>
      </c>
      <c r="G577" t="s">
        <v>1416</v>
      </c>
      <c r="H577" t="s">
        <v>436</v>
      </c>
      <c r="I577">
        <v>1759262013.84615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1303.67966224043</v>
      </c>
      <c r="AK577">
        <v>1284.46315151515</v>
      </c>
      <c r="AL577">
        <v>3.32379437593315</v>
      </c>
      <c r="AM577">
        <v>62.8361471586189</v>
      </c>
      <c r="AN577">
        <f>(AP577 - AO577 + DY577*1E3/(8.314*(EA577+273.15)) * AR577/DX577 * AQ577) * DX577/(100*DL577) * 1000/(1000 - AP577)</f>
        <v>0</v>
      </c>
      <c r="AO577">
        <v>22.2804276440282</v>
      </c>
      <c r="AP577">
        <v>22.8872048484848</v>
      </c>
      <c r="AQ577">
        <v>-8.06632586465501e-06</v>
      </c>
      <c r="AR577">
        <v>104.043839593422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2.7</v>
      </c>
      <c r="DM577">
        <v>0.5</v>
      </c>
      <c r="DN577" t="s">
        <v>438</v>
      </c>
      <c r="DO577">
        <v>2</v>
      </c>
      <c r="DP577" t="b">
        <v>1</v>
      </c>
      <c r="DQ577">
        <v>1759262013.84615</v>
      </c>
      <c r="DR577">
        <v>1231.25</v>
      </c>
      <c r="DS577">
        <v>1259.06692307692</v>
      </c>
      <c r="DT577">
        <v>22.8923</v>
      </c>
      <c r="DU577">
        <v>22.2832846153846</v>
      </c>
      <c r="DV577">
        <v>1224.23230769231</v>
      </c>
      <c r="DW577">
        <v>22.4998538461538</v>
      </c>
      <c r="DX577">
        <v>499.989923076923</v>
      </c>
      <c r="DY577">
        <v>90.5027076923077</v>
      </c>
      <c r="DZ577">
        <v>0.0282968692307692</v>
      </c>
      <c r="EA577">
        <v>29.5611307692308</v>
      </c>
      <c r="EB577">
        <v>30.0161076923077</v>
      </c>
      <c r="EC577">
        <v>999.9</v>
      </c>
      <c r="ED577">
        <v>0</v>
      </c>
      <c r="EE577">
        <v>0</v>
      </c>
      <c r="EF577">
        <v>9995.95769230769</v>
      </c>
      <c r="EG577">
        <v>0</v>
      </c>
      <c r="EH577">
        <v>9.84861</v>
      </c>
      <c r="EI577">
        <v>-27.8169307692308</v>
      </c>
      <c r="EJ577">
        <v>1260.09538461538</v>
      </c>
      <c r="EK577">
        <v>1287.76076923077</v>
      </c>
      <c r="EL577">
        <v>0.609004076923077</v>
      </c>
      <c r="EM577">
        <v>1259.06692307692</v>
      </c>
      <c r="EN577">
        <v>22.2832846153846</v>
      </c>
      <c r="EO577">
        <v>2.07181461538462</v>
      </c>
      <c r="EP577">
        <v>2.01669769230769</v>
      </c>
      <c r="EQ577">
        <v>18.0041153846154</v>
      </c>
      <c r="ER577">
        <v>17.5760461538462</v>
      </c>
      <c r="ES577">
        <v>1999.99846153846</v>
      </c>
      <c r="ET577">
        <v>0.980005692307692</v>
      </c>
      <c r="EU577">
        <v>0.0199941384615385</v>
      </c>
      <c r="EV577">
        <v>0</v>
      </c>
      <c r="EW577">
        <v>318.517846153846</v>
      </c>
      <c r="EX577">
        <v>5.00016</v>
      </c>
      <c r="EY577">
        <v>6697.27769230769</v>
      </c>
      <c r="EZ577">
        <v>18234.2</v>
      </c>
      <c r="FA577">
        <v>48.687</v>
      </c>
      <c r="FB577">
        <v>49.1726923076923</v>
      </c>
      <c r="FC577">
        <v>49.1007692307692</v>
      </c>
      <c r="FD577">
        <v>48.875</v>
      </c>
      <c r="FE577">
        <v>50.5</v>
      </c>
      <c r="FF577">
        <v>1955.10615384615</v>
      </c>
      <c r="FG577">
        <v>39.8923076923077</v>
      </c>
      <c r="FH577">
        <v>0</v>
      </c>
      <c r="FI577">
        <v>1759262029.6</v>
      </c>
      <c r="FJ577">
        <v>0</v>
      </c>
      <c r="FK577">
        <v>318.490807692308</v>
      </c>
      <c r="FL577">
        <v>-2.3563418781007</v>
      </c>
      <c r="FM577">
        <v>-41.509743587326</v>
      </c>
      <c r="FN577">
        <v>6696.69923076923</v>
      </c>
      <c r="FO577">
        <v>15</v>
      </c>
      <c r="FP577">
        <v>0</v>
      </c>
      <c r="FQ577" t="s">
        <v>439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-27.9564714285714</v>
      </c>
      <c r="GD577">
        <v>1.4793116883117</v>
      </c>
      <c r="GE577">
        <v>0.621084360609086</v>
      </c>
      <c r="GF577">
        <v>0</v>
      </c>
      <c r="GG577">
        <v>318.605029411765</v>
      </c>
      <c r="GH577">
        <v>-2.39793735673983</v>
      </c>
      <c r="GI577">
        <v>0.278715170368914</v>
      </c>
      <c r="GJ577">
        <v>-1</v>
      </c>
      <c r="GK577">
        <v>0.606418761904762</v>
      </c>
      <c r="GL577">
        <v>0.0443654805194799</v>
      </c>
      <c r="GM577">
        <v>0.00523939582035546</v>
      </c>
      <c r="GN577">
        <v>1</v>
      </c>
      <c r="GO577">
        <v>1</v>
      </c>
      <c r="GP577">
        <v>2</v>
      </c>
      <c r="GQ577" t="s">
        <v>440</v>
      </c>
      <c r="GR577">
        <v>3.12563</v>
      </c>
      <c r="GS577">
        <v>2.65394</v>
      </c>
      <c r="GT577">
        <v>0.190405</v>
      </c>
      <c r="GU577">
        <v>0.193385</v>
      </c>
      <c r="GV577">
        <v>0.0980984</v>
      </c>
      <c r="GW577">
        <v>0.0968848</v>
      </c>
      <c r="GX577">
        <v>20776.9</v>
      </c>
      <c r="GY577">
        <v>19694.8</v>
      </c>
      <c r="GZ577">
        <v>22949.4</v>
      </c>
      <c r="HA577">
        <v>23773.4</v>
      </c>
      <c r="HB577">
        <v>35279.5</v>
      </c>
      <c r="HC577">
        <v>35545.9</v>
      </c>
      <c r="HD577">
        <v>41369.7</v>
      </c>
      <c r="HE577">
        <v>42394</v>
      </c>
      <c r="HF577">
        <v>1.90615</v>
      </c>
      <c r="HG577">
        <v>1.80818</v>
      </c>
      <c r="HH577">
        <v>0.17833</v>
      </c>
      <c r="HI577">
        <v>0</v>
      </c>
      <c r="HJ577">
        <v>27.1027</v>
      </c>
      <c r="HK577">
        <v>999.9</v>
      </c>
      <c r="HL577">
        <v>55.555</v>
      </c>
      <c r="HM577">
        <v>30.091</v>
      </c>
      <c r="HN577">
        <v>26.2889</v>
      </c>
      <c r="HO577">
        <v>53.8196</v>
      </c>
      <c r="HP577">
        <v>42.4119</v>
      </c>
      <c r="HQ577">
        <v>1</v>
      </c>
      <c r="HR577">
        <v>0.0353023</v>
      </c>
      <c r="HS577">
        <v>0.5729</v>
      </c>
      <c r="HT577">
        <v>20.2169</v>
      </c>
      <c r="HU577">
        <v>5.23241</v>
      </c>
      <c r="HV577">
        <v>11.992</v>
      </c>
      <c r="HW577">
        <v>4.95575</v>
      </c>
      <c r="HX577">
        <v>3.30393</v>
      </c>
      <c r="HY577">
        <v>53.3</v>
      </c>
      <c r="HZ577">
        <v>9999</v>
      </c>
      <c r="IA577">
        <v>9999</v>
      </c>
      <c r="IB577">
        <v>9999</v>
      </c>
      <c r="IC577">
        <v>1.86847</v>
      </c>
      <c r="ID577">
        <v>1.86423</v>
      </c>
      <c r="IE577">
        <v>1.8718</v>
      </c>
      <c r="IF577">
        <v>1.86264</v>
      </c>
      <c r="IG577">
        <v>1.8621</v>
      </c>
      <c r="IH577">
        <v>1.86858</v>
      </c>
      <c r="II577">
        <v>1.85867</v>
      </c>
      <c r="IJ577">
        <v>1.86508</v>
      </c>
      <c r="IK577">
        <v>5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7.06</v>
      </c>
      <c r="IY577">
        <v>0.3923</v>
      </c>
      <c r="IZ577">
        <v>3.97360106167472</v>
      </c>
      <c r="JA577">
        <v>0.00378919108122332</v>
      </c>
      <c r="JB577">
        <v>-1.39025892724049e-06</v>
      </c>
      <c r="JC577">
        <v>2.66215117939144e-10</v>
      </c>
      <c r="JD577">
        <v>0.0716792814121334</v>
      </c>
      <c r="JE577">
        <v>0.00926075309058177</v>
      </c>
      <c r="JF577">
        <v>8.50568971851429e-05</v>
      </c>
      <c r="JG577">
        <v>6.08600627940814e-06</v>
      </c>
      <c r="JH577">
        <v>1</v>
      </c>
      <c r="JI577">
        <v>1927</v>
      </c>
      <c r="JJ577">
        <v>1</v>
      </c>
      <c r="JK577">
        <v>28</v>
      </c>
      <c r="JL577">
        <v>29321033.7</v>
      </c>
      <c r="JM577">
        <v>29321033.7</v>
      </c>
      <c r="JN577">
        <v>2.57935</v>
      </c>
      <c r="JO577">
        <v>2.34009</v>
      </c>
      <c r="JP577">
        <v>1.4978</v>
      </c>
      <c r="JQ577">
        <v>2.32666</v>
      </c>
      <c r="JR577">
        <v>1.54419</v>
      </c>
      <c r="JS577">
        <v>2.35474</v>
      </c>
      <c r="JT577">
        <v>35.8477</v>
      </c>
      <c r="JU577">
        <v>24.1488</v>
      </c>
      <c r="JV577">
        <v>18</v>
      </c>
      <c r="JW577">
        <v>547.402</v>
      </c>
      <c r="JX577">
        <v>427.934</v>
      </c>
      <c r="JY577">
        <v>25.9881</v>
      </c>
      <c r="JZ577">
        <v>28.034</v>
      </c>
      <c r="KA577">
        <v>29.9998</v>
      </c>
      <c r="KB577">
        <v>27.9999</v>
      </c>
      <c r="KC577">
        <v>28.0275</v>
      </c>
      <c r="KD577">
        <v>51.6735</v>
      </c>
      <c r="KE577">
        <v>27.9891</v>
      </c>
      <c r="KF577">
        <v>57.057</v>
      </c>
      <c r="KG577">
        <v>25.9698</v>
      </c>
      <c r="KH577">
        <v>1306.16</v>
      </c>
      <c r="KI577">
        <v>22.3133</v>
      </c>
      <c r="KJ577">
        <v>92.7238</v>
      </c>
      <c r="KK577">
        <v>98.8027</v>
      </c>
    </row>
    <row r="578" spans="1:297">
      <c r="A578">
        <v>562</v>
      </c>
      <c r="B578">
        <v>1759262027</v>
      </c>
      <c r="C578">
        <v>12186</v>
      </c>
      <c r="D578" t="s">
        <v>1571</v>
      </c>
      <c r="E578" t="s">
        <v>1572</v>
      </c>
      <c r="F578">
        <v>5</v>
      </c>
      <c r="G578" t="s">
        <v>1416</v>
      </c>
      <c r="H578" t="s">
        <v>436</v>
      </c>
      <c r="I578">
        <v>1759262018.84615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1322.30940647403</v>
      </c>
      <c r="AK578">
        <v>1302.39012121212</v>
      </c>
      <c r="AL578">
        <v>3.60878995999811</v>
      </c>
      <c r="AM578">
        <v>62.8361471586189</v>
      </c>
      <c r="AN578">
        <f>(AP578 - AO578 + DY578*1E3/(8.314*(EA578+273.15)) * AR578/DX578 * AQ578) * DX578/(100*DL578) * 1000/(1000 - AP578)</f>
        <v>0</v>
      </c>
      <c r="AO578">
        <v>22.2799550957164</v>
      </c>
      <c r="AP578">
        <v>22.8838751515151</v>
      </c>
      <c r="AQ578">
        <v>-6.18043844047108e-06</v>
      </c>
      <c r="AR578">
        <v>104.043839593422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2.7</v>
      </c>
      <c r="DM578">
        <v>0.5</v>
      </c>
      <c r="DN578" t="s">
        <v>438</v>
      </c>
      <c r="DO578">
        <v>2</v>
      </c>
      <c r="DP578" t="b">
        <v>1</v>
      </c>
      <c r="DQ578">
        <v>1759262018.84615</v>
      </c>
      <c r="DR578">
        <v>1248.10230769231</v>
      </c>
      <c r="DS578">
        <v>1276.35538461538</v>
      </c>
      <c r="DT578">
        <v>22.8899692307692</v>
      </c>
      <c r="DU578">
        <v>22.2814615384615</v>
      </c>
      <c r="DV578">
        <v>1241.05923076923</v>
      </c>
      <c r="DW578">
        <v>22.4975846153846</v>
      </c>
      <c r="DX578">
        <v>499.970461538461</v>
      </c>
      <c r="DY578">
        <v>90.5019461538461</v>
      </c>
      <c r="DZ578">
        <v>0.0283781153846154</v>
      </c>
      <c r="EA578">
        <v>29.5588307692308</v>
      </c>
      <c r="EB578">
        <v>30.0162153846154</v>
      </c>
      <c r="EC578">
        <v>999.9</v>
      </c>
      <c r="ED578">
        <v>0</v>
      </c>
      <c r="EE578">
        <v>0</v>
      </c>
      <c r="EF578">
        <v>10004.0330769231</v>
      </c>
      <c r="EG578">
        <v>0</v>
      </c>
      <c r="EH578">
        <v>9.85567076923077</v>
      </c>
      <c r="EI578">
        <v>-28.2530076923077</v>
      </c>
      <c r="EJ578">
        <v>1277.34</v>
      </c>
      <c r="EK578">
        <v>1305.44076923077</v>
      </c>
      <c r="EL578">
        <v>0.608503692307692</v>
      </c>
      <c r="EM578">
        <v>1276.35538461538</v>
      </c>
      <c r="EN578">
        <v>22.2814615384615</v>
      </c>
      <c r="EO578">
        <v>2.07158692307692</v>
      </c>
      <c r="EP578">
        <v>2.01651461538462</v>
      </c>
      <c r="EQ578">
        <v>18.0023615384615</v>
      </c>
      <c r="ER578">
        <v>17.5746153846154</v>
      </c>
      <c r="ES578">
        <v>2000.00384615385</v>
      </c>
      <c r="ET578">
        <v>0.980005692307692</v>
      </c>
      <c r="EU578">
        <v>0.0199941384615385</v>
      </c>
      <c r="EV578">
        <v>0</v>
      </c>
      <c r="EW578">
        <v>318.378230769231</v>
      </c>
      <c r="EX578">
        <v>5.00016</v>
      </c>
      <c r="EY578">
        <v>6693.89846153846</v>
      </c>
      <c r="EZ578">
        <v>18234.2538461538</v>
      </c>
      <c r="FA578">
        <v>48.687</v>
      </c>
      <c r="FB578">
        <v>49.1679230769231</v>
      </c>
      <c r="FC578">
        <v>49.0959230769231</v>
      </c>
      <c r="FD578">
        <v>48.875</v>
      </c>
      <c r="FE578">
        <v>50.5</v>
      </c>
      <c r="FF578">
        <v>1955.11153846154</v>
      </c>
      <c r="FG578">
        <v>39.8923076923077</v>
      </c>
      <c r="FH578">
        <v>0</v>
      </c>
      <c r="FI578">
        <v>1759262034.4</v>
      </c>
      <c r="FJ578">
        <v>0</v>
      </c>
      <c r="FK578">
        <v>318.329423076923</v>
      </c>
      <c r="FL578">
        <v>-1.63989743892229</v>
      </c>
      <c r="FM578">
        <v>-40.4984615249291</v>
      </c>
      <c r="FN578">
        <v>6693.35923076923</v>
      </c>
      <c r="FO578">
        <v>15</v>
      </c>
      <c r="FP578">
        <v>0</v>
      </c>
      <c r="FQ578" t="s">
        <v>439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-28.07983</v>
      </c>
      <c r="GD578">
        <v>-3.48311278195487</v>
      </c>
      <c r="GE578">
        <v>0.736222563563492</v>
      </c>
      <c r="GF578">
        <v>0</v>
      </c>
      <c r="GG578">
        <v>318.450617647059</v>
      </c>
      <c r="GH578">
        <v>-1.99295645815115</v>
      </c>
      <c r="GI578">
        <v>0.251006094923172</v>
      </c>
      <c r="GJ578">
        <v>-1</v>
      </c>
      <c r="GK578">
        <v>0.60847445</v>
      </c>
      <c r="GL578">
        <v>-0.00819712781955025</v>
      </c>
      <c r="GM578">
        <v>0.00263916663882749</v>
      </c>
      <c r="GN578">
        <v>1</v>
      </c>
      <c r="GO578">
        <v>1</v>
      </c>
      <c r="GP578">
        <v>2</v>
      </c>
      <c r="GQ578" t="s">
        <v>440</v>
      </c>
      <c r="GR578">
        <v>3.12559</v>
      </c>
      <c r="GS578">
        <v>2.65403</v>
      </c>
      <c r="GT578">
        <v>0.192065</v>
      </c>
      <c r="GU578">
        <v>0.194935</v>
      </c>
      <c r="GV578">
        <v>0.098087</v>
      </c>
      <c r="GW578">
        <v>0.0969146</v>
      </c>
      <c r="GX578">
        <v>20734.6</v>
      </c>
      <c r="GY578">
        <v>19656.7</v>
      </c>
      <c r="GZ578">
        <v>22949.8</v>
      </c>
      <c r="HA578">
        <v>23773</v>
      </c>
      <c r="HB578">
        <v>35280.5</v>
      </c>
      <c r="HC578">
        <v>35544.4</v>
      </c>
      <c r="HD578">
        <v>41370.2</v>
      </c>
      <c r="HE578">
        <v>42393.5</v>
      </c>
      <c r="HF578">
        <v>1.90593</v>
      </c>
      <c r="HG578">
        <v>1.8083</v>
      </c>
      <c r="HH578">
        <v>0.177324</v>
      </c>
      <c r="HI578">
        <v>0</v>
      </c>
      <c r="HJ578">
        <v>27.1046</v>
      </c>
      <c r="HK578">
        <v>999.9</v>
      </c>
      <c r="HL578">
        <v>55.579</v>
      </c>
      <c r="HM578">
        <v>30.091</v>
      </c>
      <c r="HN578">
        <v>26.305</v>
      </c>
      <c r="HO578">
        <v>53.5296</v>
      </c>
      <c r="HP578">
        <v>42.524</v>
      </c>
      <c r="HQ578">
        <v>1</v>
      </c>
      <c r="HR578">
        <v>0.0352287</v>
      </c>
      <c r="HS578">
        <v>0.584118</v>
      </c>
      <c r="HT578">
        <v>20.2167</v>
      </c>
      <c r="HU578">
        <v>5.23241</v>
      </c>
      <c r="HV578">
        <v>11.992</v>
      </c>
      <c r="HW578">
        <v>4.9557</v>
      </c>
      <c r="HX578">
        <v>3.30398</v>
      </c>
      <c r="HY578">
        <v>53.3</v>
      </c>
      <c r="HZ578">
        <v>9999</v>
      </c>
      <c r="IA578">
        <v>9999</v>
      </c>
      <c r="IB578">
        <v>9999</v>
      </c>
      <c r="IC578">
        <v>1.86847</v>
      </c>
      <c r="ID578">
        <v>1.86421</v>
      </c>
      <c r="IE578">
        <v>1.8718</v>
      </c>
      <c r="IF578">
        <v>1.86266</v>
      </c>
      <c r="IG578">
        <v>1.86209</v>
      </c>
      <c r="IH578">
        <v>1.86857</v>
      </c>
      <c r="II578">
        <v>1.85867</v>
      </c>
      <c r="IJ578">
        <v>1.86508</v>
      </c>
      <c r="IK578">
        <v>5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7.08</v>
      </c>
      <c r="IY578">
        <v>0.3922</v>
      </c>
      <c r="IZ578">
        <v>3.97360106167472</v>
      </c>
      <c r="JA578">
        <v>0.00378919108122332</v>
      </c>
      <c r="JB578">
        <v>-1.39025892724049e-06</v>
      </c>
      <c r="JC578">
        <v>2.66215117939144e-10</v>
      </c>
      <c r="JD578">
        <v>0.0716792814121334</v>
      </c>
      <c r="JE578">
        <v>0.00926075309058177</v>
      </c>
      <c r="JF578">
        <v>8.50568971851429e-05</v>
      </c>
      <c r="JG578">
        <v>6.08600627940814e-06</v>
      </c>
      <c r="JH578">
        <v>1</v>
      </c>
      <c r="JI578">
        <v>1927</v>
      </c>
      <c r="JJ578">
        <v>1</v>
      </c>
      <c r="JK578">
        <v>28</v>
      </c>
      <c r="JL578">
        <v>29321033.8</v>
      </c>
      <c r="JM578">
        <v>29321033.8</v>
      </c>
      <c r="JN578">
        <v>2.60498</v>
      </c>
      <c r="JO578">
        <v>2.35718</v>
      </c>
      <c r="JP578">
        <v>1.4978</v>
      </c>
      <c r="JQ578">
        <v>2.32666</v>
      </c>
      <c r="JR578">
        <v>1.54419</v>
      </c>
      <c r="JS578">
        <v>2.26929</v>
      </c>
      <c r="JT578">
        <v>35.8477</v>
      </c>
      <c r="JU578">
        <v>24.1488</v>
      </c>
      <c r="JV578">
        <v>18</v>
      </c>
      <c r="JW578">
        <v>547.226</v>
      </c>
      <c r="JX578">
        <v>427.982</v>
      </c>
      <c r="JY578">
        <v>25.9661</v>
      </c>
      <c r="JZ578">
        <v>28.031</v>
      </c>
      <c r="KA578">
        <v>29.9998</v>
      </c>
      <c r="KB578">
        <v>27.9964</v>
      </c>
      <c r="KC578">
        <v>28.024</v>
      </c>
      <c r="KD578">
        <v>52.2584</v>
      </c>
      <c r="KE578">
        <v>27.9891</v>
      </c>
      <c r="KF578">
        <v>57.4295</v>
      </c>
      <c r="KG578">
        <v>25.9563</v>
      </c>
      <c r="KH578">
        <v>1326.51</v>
      </c>
      <c r="KI578">
        <v>22.3202</v>
      </c>
      <c r="KJ578">
        <v>92.725</v>
      </c>
      <c r="KK578">
        <v>98.8014</v>
      </c>
    </row>
    <row r="579" spans="1:297">
      <c r="A579">
        <v>563</v>
      </c>
      <c r="B579">
        <v>1759262032</v>
      </c>
      <c r="C579">
        <v>12191</v>
      </c>
      <c r="D579" t="s">
        <v>1573</v>
      </c>
      <c r="E579" t="s">
        <v>1574</v>
      </c>
      <c r="F579">
        <v>5</v>
      </c>
      <c r="G579" t="s">
        <v>1416</v>
      </c>
      <c r="H579" t="s">
        <v>436</v>
      </c>
      <c r="I579">
        <v>1759262023.84615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1339.19710713096</v>
      </c>
      <c r="AK579">
        <v>1319.40218181818</v>
      </c>
      <c r="AL579">
        <v>3.39603520952346</v>
      </c>
      <c r="AM579">
        <v>62.8361471586189</v>
      </c>
      <c r="AN579">
        <f>(AP579 - AO579 + DY579*1E3/(8.314*(EA579+273.15)) * AR579/DX579 * AQ579) * DX579/(100*DL579) * 1000/(1000 - AP579)</f>
        <v>0</v>
      </c>
      <c r="AO579">
        <v>22.2956479106243</v>
      </c>
      <c r="AP579">
        <v>22.8830545454545</v>
      </c>
      <c r="AQ579">
        <v>-5.53963792099506e-07</v>
      </c>
      <c r="AR579">
        <v>104.043839593422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2.7</v>
      </c>
      <c r="DM579">
        <v>0.5</v>
      </c>
      <c r="DN579" t="s">
        <v>438</v>
      </c>
      <c r="DO579">
        <v>2</v>
      </c>
      <c r="DP579" t="b">
        <v>1</v>
      </c>
      <c r="DQ579">
        <v>1759262023.84615</v>
      </c>
      <c r="DR579">
        <v>1265.05538461538</v>
      </c>
      <c r="DS579">
        <v>1293.24384615385</v>
      </c>
      <c r="DT579">
        <v>22.8862923076923</v>
      </c>
      <c r="DU579">
        <v>22.2868538461538</v>
      </c>
      <c r="DV579">
        <v>1257.98615384615</v>
      </c>
      <c r="DW579">
        <v>22.4939923076923</v>
      </c>
      <c r="DX579">
        <v>500.002461538462</v>
      </c>
      <c r="DY579">
        <v>90.5028230769231</v>
      </c>
      <c r="DZ579">
        <v>0.0283931</v>
      </c>
      <c r="EA579">
        <v>29.5558615384615</v>
      </c>
      <c r="EB579">
        <v>30.0143230769231</v>
      </c>
      <c r="EC579">
        <v>999.9</v>
      </c>
      <c r="ED579">
        <v>0</v>
      </c>
      <c r="EE579">
        <v>0</v>
      </c>
      <c r="EF579">
        <v>9998.80230769231</v>
      </c>
      <c r="EG579">
        <v>0</v>
      </c>
      <c r="EH579">
        <v>9.86915153846154</v>
      </c>
      <c r="EI579">
        <v>-28.1884307692308</v>
      </c>
      <c r="EJ579">
        <v>1294.68615384615</v>
      </c>
      <c r="EK579">
        <v>1322.72230769231</v>
      </c>
      <c r="EL579">
        <v>0.599445846153846</v>
      </c>
      <c r="EM579">
        <v>1293.24384615385</v>
      </c>
      <c r="EN579">
        <v>22.2868538461538</v>
      </c>
      <c r="EO579">
        <v>2.07127307692308</v>
      </c>
      <c r="EP579">
        <v>2.01702153846154</v>
      </c>
      <c r="EQ579">
        <v>17.9999615384615</v>
      </c>
      <c r="ER579">
        <v>17.5786</v>
      </c>
      <c r="ES579">
        <v>2000.02692307692</v>
      </c>
      <c r="ET579">
        <v>0.980007</v>
      </c>
      <c r="EU579">
        <v>0.0199928</v>
      </c>
      <c r="EV579">
        <v>0</v>
      </c>
      <c r="EW579">
        <v>318.224846153846</v>
      </c>
      <c r="EX579">
        <v>5.00016</v>
      </c>
      <c r="EY579">
        <v>6690.46923076923</v>
      </c>
      <c r="EZ579">
        <v>18234.4769230769</v>
      </c>
      <c r="FA579">
        <v>48.687</v>
      </c>
      <c r="FB579">
        <v>49.1679230769231</v>
      </c>
      <c r="FC579">
        <v>49.0910769230769</v>
      </c>
      <c r="FD579">
        <v>48.8701538461538</v>
      </c>
      <c r="FE579">
        <v>50.5</v>
      </c>
      <c r="FF579">
        <v>1955.13692307692</v>
      </c>
      <c r="FG579">
        <v>39.89</v>
      </c>
      <c r="FH579">
        <v>0</v>
      </c>
      <c r="FI579">
        <v>1759262039.2</v>
      </c>
      <c r="FJ579">
        <v>0</v>
      </c>
      <c r="FK579">
        <v>318.175115384615</v>
      </c>
      <c r="FL579">
        <v>-1.41699145434725</v>
      </c>
      <c r="FM579">
        <v>-42.488205156464</v>
      </c>
      <c r="FN579">
        <v>6690.08384615385</v>
      </c>
      <c r="FO579">
        <v>15</v>
      </c>
      <c r="FP579">
        <v>0</v>
      </c>
      <c r="FQ579" t="s">
        <v>439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-28.2619476190476</v>
      </c>
      <c r="GD579">
        <v>-0.898651948051967</v>
      </c>
      <c r="GE579">
        <v>0.646937307346846</v>
      </c>
      <c r="GF579">
        <v>0</v>
      </c>
      <c r="GG579">
        <v>318.279029411765</v>
      </c>
      <c r="GH579">
        <v>-1.85938884640635</v>
      </c>
      <c r="GI579">
        <v>0.250355099020446</v>
      </c>
      <c r="GJ579">
        <v>-1</v>
      </c>
      <c r="GK579">
        <v>0.602767666666667</v>
      </c>
      <c r="GL579">
        <v>-0.0931953506493502</v>
      </c>
      <c r="GM579">
        <v>0.0114503999860821</v>
      </c>
      <c r="GN579">
        <v>1</v>
      </c>
      <c r="GO579">
        <v>1</v>
      </c>
      <c r="GP579">
        <v>2</v>
      </c>
      <c r="GQ579" t="s">
        <v>440</v>
      </c>
      <c r="GR579">
        <v>3.12561</v>
      </c>
      <c r="GS579">
        <v>2.65388</v>
      </c>
      <c r="GT579">
        <v>0.193641</v>
      </c>
      <c r="GU579">
        <v>0.196597</v>
      </c>
      <c r="GV579">
        <v>0.0981014</v>
      </c>
      <c r="GW579">
        <v>0.0969784</v>
      </c>
      <c r="GX579">
        <v>20694.1</v>
      </c>
      <c r="GY579">
        <v>19616.6</v>
      </c>
      <c r="GZ579">
        <v>22949.7</v>
      </c>
      <c r="HA579">
        <v>23773.6</v>
      </c>
      <c r="HB579">
        <v>35280</v>
      </c>
      <c r="HC579">
        <v>35542.9</v>
      </c>
      <c r="HD579">
        <v>41370.2</v>
      </c>
      <c r="HE579">
        <v>42394.4</v>
      </c>
      <c r="HF579">
        <v>1.90587</v>
      </c>
      <c r="HG579">
        <v>1.80868</v>
      </c>
      <c r="HH579">
        <v>0.178367</v>
      </c>
      <c r="HI579">
        <v>0</v>
      </c>
      <c r="HJ579">
        <v>27.1028</v>
      </c>
      <c r="HK579">
        <v>999.9</v>
      </c>
      <c r="HL579">
        <v>55.579</v>
      </c>
      <c r="HM579">
        <v>30.091</v>
      </c>
      <c r="HN579">
        <v>26.302</v>
      </c>
      <c r="HO579">
        <v>54.1396</v>
      </c>
      <c r="HP579">
        <v>42.4199</v>
      </c>
      <c r="HQ579">
        <v>1</v>
      </c>
      <c r="HR579">
        <v>0.0347739</v>
      </c>
      <c r="HS579">
        <v>0.550082</v>
      </c>
      <c r="HT579">
        <v>20.2171</v>
      </c>
      <c r="HU579">
        <v>5.23137</v>
      </c>
      <c r="HV579">
        <v>11.992</v>
      </c>
      <c r="HW579">
        <v>4.9558</v>
      </c>
      <c r="HX579">
        <v>3.304</v>
      </c>
      <c r="HY579">
        <v>53.3</v>
      </c>
      <c r="HZ579">
        <v>9999</v>
      </c>
      <c r="IA579">
        <v>9999</v>
      </c>
      <c r="IB579">
        <v>9999</v>
      </c>
      <c r="IC579">
        <v>1.86852</v>
      </c>
      <c r="ID579">
        <v>1.8642</v>
      </c>
      <c r="IE579">
        <v>1.87181</v>
      </c>
      <c r="IF579">
        <v>1.86266</v>
      </c>
      <c r="IG579">
        <v>1.86209</v>
      </c>
      <c r="IH579">
        <v>1.86857</v>
      </c>
      <c r="II579">
        <v>1.85867</v>
      </c>
      <c r="IJ579">
        <v>1.86508</v>
      </c>
      <c r="IK579">
        <v>5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7.12</v>
      </c>
      <c r="IY579">
        <v>0.3923</v>
      </c>
      <c r="IZ579">
        <v>3.97360106167472</v>
      </c>
      <c r="JA579">
        <v>0.00378919108122332</v>
      </c>
      <c r="JB579">
        <v>-1.39025892724049e-06</v>
      </c>
      <c r="JC579">
        <v>2.66215117939144e-10</v>
      </c>
      <c r="JD579">
        <v>0.0716792814121334</v>
      </c>
      <c r="JE579">
        <v>0.00926075309058177</v>
      </c>
      <c r="JF579">
        <v>8.50568971851429e-05</v>
      </c>
      <c r="JG579">
        <v>6.08600627940814e-06</v>
      </c>
      <c r="JH579">
        <v>1</v>
      </c>
      <c r="JI579">
        <v>1927</v>
      </c>
      <c r="JJ579">
        <v>1</v>
      </c>
      <c r="JK579">
        <v>28</v>
      </c>
      <c r="JL579">
        <v>29321033.9</v>
      </c>
      <c r="JM579">
        <v>29321033.9</v>
      </c>
      <c r="JN579">
        <v>2.63306</v>
      </c>
      <c r="JO579">
        <v>2.35229</v>
      </c>
      <c r="JP579">
        <v>1.49902</v>
      </c>
      <c r="JQ579">
        <v>2.32666</v>
      </c>
      <c r="JR579">
        <v>1.54419</v>
      </c>
      <c r="JS579">
        <v>2.28149</v>
      </c>
      <c r="JT579">
        <v>35.8477</v>
      </c>
      <c r="JU579">
        <v>24.1313</v>
      </c>
      <c r="JV579">
        <v>18</v>
      </c>
      <c r="JW579">
        <v>547.164</v>
      </c>
      <c r="JX579">
        <v>428.176</v>
      </c>
      <c r="JY579">
        <v>25.95</v>
      </c>
      <c r="JZ579">
        <v>28.0274</v>
      </c>
      <c r="KA579">
        <v>29.9998</v>
      </c>
      <c r="KB579">
        <v>27.9928</v>
      </c>
      <c r="KC579">
        <v>28.0204</v>
      </c>
      <c r="KD579">
        <v>52.7376</v>
      </c>
      <c r="KE579">
        <v>27.9891</v>
      </c>
      <c r="KF579">
        <v>57.4295</v>
      </c>
      <c r="KG579">
        <v>25.9521</v>
      </c>
      <c r="KH579">
        <v>1340.19</v>
      </c>
      <c r="KI579">
        <v>22.314</v>
      </c>
      <c r="KJ579">
        <v>92.7248</v>
      </c>
      <c r="KK579">
        <v>98.8037</v>
      </c>
    </row>
    <row r="580" spans="1:297">
      <c r="A580">
        <v>564</v>
      </c>
      <c r="B580">
        <v>1759262037</v>
      </c>
      <c r="C580">
        <v>12196</v>
      </c>
      <c r="D580" t="s">
        <v>1575</v>
      </c>
      <c r="E580" t="s">
        <v>1576</v>
      </c>
      <c r="F580">
        <v>5</v>
      </c>
      <c r="G580" t="s">
        <v>1416</v>
      </c>
      <c r="H580" t="s">
        <v>436</v>
      </c>
      <c r="I580">
        <v>1759262028.84615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1357.31123673997</v>
      </c>
      <c r="AK580">
        <v>1337.36042424242</v>
      </c>
      <c r="AL580">
        <v>3.58615091191999</v>
      </c>
      <c r="AM580">
        <v>62.8361471586189</v>
      </c>
      <c r="AN580">
        <f>(AP580 - AO580 + DY580*1E3/(8.314*(EA580+273.15)) * AR580/DX580 * AQ580) * DX580/(100*DL580) * 1000/(1000 - AP580)</f>
        <v>0</v>
      </c>
      <c r="AO580">
        <v>22.3085569955119</v>
      </c>
      <c r="AP580">
        <v>22.8902715151515</v>
      </c>
      <c r="AQ580">
        <v>7.60200968388832e-06</v>
      </c>
      <c r="AR580">
        <v>104.043839593422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2.7</v>
      </c>
      <c r="DM580">
        <v>0.5</v>
      </c>
      <c r="DN580" t="s">
        <v>438</v>
      </c>
      <c r="DO580">
        <v>2</v>
      </c>
      <c r="DP580" t="b">
        <v>1</v>
      </c>
      <c r="DQ580">
        <v>1759262028.84615</v>
      </c>
      <c r="DR580">
        <v>1282.09230769231</v>
      </c>
      <c r="DS580">
        <v>1310.60153846154</v>
      </c>
      <c r="DT580">
        <v>22.8857538461538</v>
      </c>
      <c r="DU580">
        <v>22.2951692307692</v>
      </c>
      <c r="DV580">
        <v>1274.99692307692</v>
      </c>
      <c r="DW580">
        <v>22.4934769230769</v>
      </c>
      <c r="DX580">
        <v>500.011230769231</v>
      </c>
      <c r="DY580">
        <v>90.5043615384615</v>
      </c>
      <c r="DZ580">
        <v>0.0282500461538462</v>
      </c>
      <c r="EA580">
        <v>29.5534615384615</v>
      </c>
      <c r="EB580">
        <v>30.0074153846154</v>
      </c>
      <c r="EC580">
        <v>999.9</v>
      </c>
      <c r="ED580">
        <v>0</v>
      </c>
      <c r="EE580">
        <v>0</v>
      </c>
      <c r="EF580">
        <v>10013.6023076923</v>
      </c>
      <c r="EG580">
        <v>0</v>
      </c>
      <c r="EH580">
        <v>9.87942307692308</v>
      </c>
      <c r="EI580">
        <v>-28.5094307692308</v>
      </c>
      <c r="EJ580">
        <v>1312.12230769231</v>
      </c>
      <c r="EK580">
        <v>1340.48692307692</v>
      </c>
      <c r="EL580">
        <v>0.590596230769231</v>
      </c>
      <c r="EM580">
        <v>1310.60153846154</v>
      </c>
      <c r="EN580">
        <v>22.2951692307692</v>
      </c>
      <c r="EO580">
        <v>2.07126</v>
      </c>
      <c r="EP580">
        <v>2.01780769230769</v>
      </c>
      <c r="EQ580">
        <v>17.9998538461539</v>
      </c>
      <c r="ER580">
        <v>17.5847923076923</v>
      </c>
      <c r="ES580">
        <v>2000.02923076923</v>
      </c>
      <c r="ET580">
        <v>0.980007</v>
      </c>
      <c r="EU580">
        <v>0.0199928</v>
      </c>
      <c r="EV580">
        <v>0</v>
      </c>
      <c r="EW580">
        <v>318.112769230769</v>
      </c>
      <c r="EX580">
        <v>5.00016</v>
      </c>
      <c r="EY580">
        <v>6687.07153846154</v>
      </c>
      <c r="EZ580">
        <v>18234.5</v>
      </c>
      <c r="FA580">
        <v>48.687</v>
      </c>
      <c r="FB580">
        <v>49.1631538461538</v>
      </c>
      <c r="FC580">
        <v>49.0862307692308</v>
      </c>
      <c r="FD580">
        <v>48.8653076923077</v>
      </c>
      <c r="FE580">
        <v>50.4951538461538</v>
      </c>
      <c r="FF580">
        <v>1955.13923076923</v>
      </c>
      <c r="FG580">
        <v>39.89</v>
      </c>
      <c r="FH580">
        <v>0</v>
      </c>
      <c r="FI580">
        <v>1759262044.6</v>
      </c>
      <c r="FJ580">
        <v>0</v>
      </c>
      <c r="FK580">
        <v>318.0106</v>
      </c>
      <c r="FL580">
        <v>-2.08984615710812</v>
      </c>
      <c r="FM580">
        <v>-39.5607692931996</v>
      </c>
      <c r="FN580">
        <v>6686.2548</v>
      </c>
      <c r="FO580">
        <v>15</v>
      </c>
      <c r="FP580">
        <v>0</v>
      </c>
      <c r="FQ580" t="s">
        <v>439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-28.3056142857143</v>
      </c>
      <c r="GD580">
        <v>-3.00366233766235</v>
      </c>
      <c r="GE580">
        <v>0.67699616253095</v>
      </c>
      <c r="GF580">
        <v>0</v>
      </c>
      <c r="GG580">
        <v>318.141588235294</v>
      </c>
      <c r="GH580">
        <v>-1.51465240477816</v>
      </c>
      <c r="GI580">
        <v>0.223937900747066</v>
      </c>
      <c r="GJ580">
        <v>-1</v>
      </c>
      <c r="GK580">
        <v>0.597287380952381</v>
      </c>
      <c r="GL580">
        <v>-0.124106103896103</v>
      </c>
      <c r="GM580">
        <v>0.0135396387075529</v>
      </c>
      <c r="GN580">
        <v>0</v>
      </c>
      <c r="GO580">
        <v>0</v>
      </c>
      <c r="GP580">
        <v>2</v>
      </c>
      <c r="GQ580" t="s">
        <v>446</v>
      </c>
      <c r="GR580">
        <v>3.12565</v>
      </c>
      <c r="GS580">
        <v>2.65386</v>
      </c>
      <c r="GT580">
        <v>0.195245</v>
      </c>
      <c r="GU580">
        <v>0.198015</v>
      </c>
      <c r="GV580">
        <v>0.0981158</v>
      </c>
      <c r="GW580">
        <v>0.0969834</v>
      </c>
      <c r="GX580">
        <v>20653.2</v>
      </c>
      <c r="GY580">
        <v>19582.2</v>
      </c>
      <c r="GZ580">
        <v>22950</v>
      </c>
      <c r="HA580">
        <v>23773.9</v>
      </c>
      <c r="HB580">
        <v>35279.9</v>
      </c>
      <c r="HC580">
        <v>35543.1</v>
      </c>
      <c r="HD580">
        <v>41370.6</v>
      </c>
      <c r="HE580">
        <v>42394.8</v>
      </c>
      <c r="HF580">
        <v>1.90615</v>
      </c>
      <c r="HG580">
        <v>1.80838</v>
      </c>
      <c r="HH580">
        <v>0.17757</v>
      </c>
      <c r="HI580">
        <v>0</v>
      </c>
      <c r="HJ580">
        <v>27.1007</v>
      </c>
      <c r="HK580">
        <v>999.9</v>
      </c>
      <c r="HL580">
        <v>55.579</v>
      </c>
      <c r="HM580">
        <v>30.091</v>
      </c>
      <c r="HN580">
        <v>26.2978</v>
      </c>
      <c r="HO580">
        <v>54.0596</v>
      </c>
      <c r="HP580">
        <v>42.492</v>
      </c>
      <c r="HQ580">
        <v>1</v>
      </c>
      <c r="HR580">
        <v>0.0347688</v>
      </c>
      <c r="HS580">
        <v>0.531471</v>
      </c>
      <c r="HT580">
        <v>20.2173</v>
      </c>
      <c r="HU580">
        <v>5.23002</v>
      </c>
      <c r="HV580">
        <v>11.992</v>
      </c>
      <c r="HW580">
        <v>4.9558</v>
      </c>
      <c r="HX580">
        <v>3.304</v>
      </c>
      <c r="HY580">
        <v>53.3</v>
      </c>
      <c r="HZ580">
        <v>9999</v>
      </c>
      <c r="IA580">
        <v>9999</v>
      </c>
      <c r="IB580">
        <v>9999</v>
      </c>
      <c r="IC580">
        <v>1.86852</v>
      </c>
      <c r="ID580">
        <v>1.8642</v>
      </c>
      <c r="IE580">
        <v>1.87182</v>
      </c>
      <c r="IF580">
        <v>1.86264</v>
      </c>
      <c r="IG580">
        <v>1.86209</v>
      </c>
      <c r="IH580">
        <v>1.86857</v>
      </c>
      <c r="II580">
        <v>1.85867</v>
      </c>
      <c r="IJ580">
        <v>1.86508</v>
      </c>
      <c r="IK580">
        <v>5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7.14</v>
      </c>
      <c r="IY580">
        <v>0.3924</v>
      </c>
      <c r="IZ580">
        <v>3.97360106167472</v>
      </c>
      <c r="JA580">
        <v>0.00378919108122332</v>
      </c>
      <c r="JB580">
        <v>-1.39025892724049e-06</v>
      </c>
      <c r="JC580">
        <v>2.66215117939144e-10</v>
      </c>
      <c r="JD580">
        <v>0.0716792814121334</v>
      </c>
      <c r="JE580">
        <v>0.00926075309058177</v>
      </c>
      <c r="JF580">
        <v>8.50568971851429e-05</v>
      </c>
      <c r="JG580">
        <v>6.08600627940814e-06</v>
      </c>
      <c r="JH580">
        <v>1</v>
      </c>
      <c r="JI580">
        <v>1927</v>
      </c>
      <c r="JJ580">
        <v>1</v>
      </c>
      <c r="JK580">
        <v>28</v>
      </c>
      <c r="JL580">
        <v>29321033.9</v>
      </c>
      <c r="JM580">
        <v>29321033.9</v>
      </c>
      <c r="JN580">
        <v>2.65869</v>
      </c>
      <c r="JO580">
        <v>2.35229</v>
      </c>
      <c r="JP580">
        <v>1.49902</v>
      </c>
      <c r="JQ580">
        <v>2.32666</v>
      </c>
      <c r="JR580">
        <v>1.54419</v>
      </c>
      <c r="JS580">
        <v>2.29126</v>
      </c>
      <c r="JT580">
        <v>35.8477</v>
      </c>
      <c r="JU580">
        <v>24.1313</v>
      </c>
      <c r="JV580">
        <v>18</v>
      </c>
      <c r="JW580">
        <v>547.312</v>
      </c>
      <c r="JX580">
        <v>427.974</v>
      </c>
      <c r="JY580">
        <v>25.9457</v>
      </c>
      <c r="JZ580">
        <v>28.0245</v>
      </c>
      <c r="KA580">
        <v>29.9999</v>
      </c>
      <c r="KB580">
        <v>27.9893</v>
      </c>
      <c r="KC580">
        <v>28.0169</v>
      </c>
      <c r="KD580">
        <v>53.2098</v>
      </c>
      <c r="KE580">
        <v>27.9891</v>
      </c>
      <c r="KF580">
        <v>57.4295</v>
      </c>
      <c r="KG580">
        <v>25.9455</v>
      </c>
      <c r="KH580">
        <v>1360.46</v>
      </c>
      <c r="KI580">
        <v>22.3147</v>
      </c>
      <c r="KJ580">
        <v>92.7258</v>
      </c>
      <c r="KK580">
        <v>98.8046</v>
      </c>
    </row>
    <row r="581" spans="1:297">
      <c r="A581">
        <v>565</v>
      </c>
      <c r="B581">
        <v>1759262042</v>
      </c>
      <c r="C581">
        <v>12201</v>
      </c>
      <c r="D581" t="s">
        <v>1577</v>
      </c>
      <c r="E581" t="s">
        <v>1578</v>
      </c>
      <c r="F581">
        <v>5</v>
      </c>
      <c r="G581" t="s">
        <v>1416</v>
      </c>
      <c r="H581" t="s">
        <v>436</v>
      </c>
      <c r="I581">
        <v>1759262033.84615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1373.03251878361</v>
      </c>
      <c r="AK581">
        <v>1353.95333333333</v>
      </c>
      <c r="AL581">
        <v>3.31747314516163</v>
      </c>
      <c r="AM581">
        <v>62.8361471586189</v>
      </c>
      <c r="AN581">
        <f>(AP581 - AO581 + DY581*1E3/(8.314*(EA581+273.15)) * AR581/DX581 * AQ581) * DX581/(100*DL581) * 1000/(1000 - AP581)</f>
        <v>0</v>
      </c>
      <c r="AO581">
        <v>22.3075817143719</v>
      </c>
      <c r="AP581">
        <v>22.8908618181818</v>
      </c>
      <c r="AQ581">
        <v>1.11052719304277e-06</v>
      </c>
      <c r="AR581">
        <v>104.043839593422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2.7</v>
      </c>
      <c r="DM581">
        <v>0.5</v>
      </c>
      <c r="DN581" t="s">
        <v>438</v>
      </c>
      <c r="DO581">
        <v>2</v>
      </c>
      <c r="DP581" t="b">
        <v>1</v>
      </c>
      <c r="DQ581">
        <v>1759262033.84615</v>
      </c>
      <c r="DR581">
        <v>1299.08461538462</v>
      </c>
      <c r="DS581">
        <v>1327.12769230769</v>
      </c>
      <c r="DT581">
        <v>22.8870923076923</v>
      </c>
      <c r="DU581">
        <v>22.3036076923077</v>
      </c>
      <c r="DV581">
        <v>1291.96230769231</v>
      </c>
      <c r="DW581">
        <v>22.4947923076923</v>
      </c>
      <c r="DX581">
        <v>500.012769230769</v>
      </c>
      <c r="DY581">
        <v>90.5065769230769</v>
      </c>
      <c r="DZ581">
        <v>0.0282154615384615</v>
      </c>
      <c r="EA581">
        <v>29.5517923076923</v>
      </c>
      <c r="EB581">
        <v>30.0052076923077</v>
      </c>
      <c r="EC581">
        <v>999.9</v>
      </c>
      <c r="ED581">
        <v>0</v>
      </c>
      <c r="EE581">
        <v>0</v>
      </c>
      <c r="EF581">
        <v>10005.7176923077</v>
      </c>
      <c r="EG581">
        <v>0</v>
      </c>
      <c r="EH581">
        <v>9.88712769230769</v>
      </c>
      <c r="EI581">
        <v>-28.0438692307692</v>
      </c>
      <c r="EJ581">
        <v>1329.51307692308</v>
      </c>
      <c r="EK581">
        <v>1357.40153846154</v>
      </c>
      <c r="EL581">
        <v>0.583504307692308</v>
      </c>
      <c r="EM581">
        <v>1327.12769230769</v>
      </c>
      <c r="EN581">
        <v>22.3036076923077</v>
      </c>
      <c r="EO581">
        <v>2.07143230769231</v>
      </c>
      <c r="EP581">
        <v>2.01862153846154</v>
      </c>
      <c r="EQ581">
        <v>18.0011846153846</v>
      </c>
      <c r="ER581">
        <v>17.5911692307692</v>
      </c>
      <c r="ES581">
        <v>2000.03076923077</v>
      </c>
      <c r="ET581">
        <v>0.980007</v>
      </c>
      <c r="EU581">
        <v>0.0199928</v>
      </c>
      <c r="EV581">
        <v>0</v>
      </c>
      <c r="EW581">
        <v>317.950615384615</v>
      </c>
      <c r="EX581">
        <v>5.00016</v>
      </c>
      <c r="EY581">
        <v>6683.63692307692</v>
      </c>
      <c r="EZ581">
        <v>18234.5153846154</v>
      </c>
      <c r="FA581">
        <v>48.687</v>
      </c>
      <c r="FB581">
        <v>49.1631538461538</v>
      </c>
      <c r="FC581">
        <v>49.0910769230769</v>
      </c>
      <c r="FD581">
        <v>48.8556153846154</v>
      </c>
      <c r="FE581">
        <v>50.4951538461538</v>
      </c>
      <c r="FF581">
        <v>1955.14076923077</v>
      </c>
      <c r="FG581">
        <v>39.89</v>
      </c>
      <c r="FH581">
        <v>0</v>
      </c>
      <c r="FI581">
        <v>1759262049.4</v>
      </c>
      <c r="FJ581">
        <v>0</v>
      </c>
      <c r="FK581">
        <v>317.85824</v>
      </c>
      <c r="FL581">
        <v>-1.79769230338266</v>
      </c>
      <c r="FM581">
        <v>-39.4807691718272</v>
      </c>
      <c r="FN581">
        <v>6683.012</v>
      </c>
      <c r="FO581">
        <v>15</v>
      </c>
      <c r="FP581">
        <v>0</v>
      </c>
      <c r="FQ581" t="s">
        <v>439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-28.2565190476191</v>
      </c>
      <c r="GD581">
        <v>4.19476363636355</v>
      </c>
      <c r="GE581">
        <v>0.674443146404815</v>
      </c>
      <c r="GF581">
        <v>0</v>
      </c>
      <c r="GG581">
        <v>317.984147058824</v>
      </c>
      <c r="GH581">
        <v>-1.87546218606628</v>
      </c>
      <c r="GI581">
        <v>0.255190140455048</v>
      </c>
      <c r="GJ581">
        <v>-1</v>
      </c>
      <c r="GK581">
        <v>0.589390380952381</v>
      </c>
      <c r="GL581">
        <v>-0.08664374025974</v>
      </c>
      <c r="GM581">
        <v>0.0112104298353351</v>
      </c>
      <c r="GN581">
        <v>1</v>
      </c>
      <c r="GO581">
        <v>1</v>
      </c>
      <c r="GP581">
        <v>2</v>
      </c>
      <c r="GQ581" t="s">
        <v>440</v>
      </c>
      <c r="GR581">
        <v>3.12554</v>
      </c>
      <c r="GS581">
        <v>2.65391</v>
      </c>
      <c r="GT581">
        <v>0.196752</v>
      </c>
      <c r="GU581">
        <v>0.199564</v>
      </c>
      <c r="GV581">
        <v>0.098115</v>
      </c>
      <c r="GW581">
        <v>0.0969767</v>
      </c>
      <c r="GX581">
        <v>20614.6</v>
      </c>
      <c r="GY581">
        <v>19544.8</v>
      </c>
      <c r="GZ581">
        <v>22950</v>
      </c>
      <c r="HA581">
        <v>23774.3</v>
      </c>
      <c r="HB581">
        <v>35279.8</v>
      </c>
      <c r="HC581">
        <v>35543.9</v>
      </c>
      <c r="HD581">
        <v>41370.2</v>
      </c>
      <c r="HE581">
        <v>42395.3</v>
      </c>
      <c r="HF581">
        <v>1.90605</v>
      </c>
      <c r="HG581">
        <v>1.80903</v>
      </c>
      <c r="HH581">
        <v>0.179075</v>
      </c>
      <c r="HI581">
        <v>0</v>
      </c>
      <c r="HJ581">
        <v>27.0982</v>
      </c>
      <c r="HK581">
        <v>999.9</v>
      </c>
      <c r="HL581">
        <v>55.579</v>
      </c>
      <c r="HM581">
        <v>30.091</v>
      </c>
      <c r="HN581">
        <v>26.2997</v>
      </c>
      <c r="HO581">
        <v>54.3396</v>
      </c>
      <c r="HP581">
        <v>42.472</v>
      </c>
      <c r="HQ581">
        <v>1</v>
      </c>
      <c r="HR581">
        <v>0.0346697</v>
      </c>
      <c r="HS581">
        <v>0.517595</v>
      </c>
      <c r="HT581">
        <v>20.2172</v>
      </c>
      <c r="HU581">
        <v>5.22972</v>
      </c>
      <c r="HV581">
        <v>11.992</v>
      </c>
      <c r="HW581">
        <v>4.95565</v>
      </c>
      <c r="HX581">
        <v>3.30393</v>
      </c>
      <c r="HY581">
        <v>53.3</v>
      </c>
      <c r="HZ581">
        <v>9999</v>
      </c>
      <c r="IA581">
        <v>9999</v>
      </c>
      <c r="IB581">
        <v>9999</v>
      </c>
      <c r="IC581">
        <v>1.86852</v>
      </c>
      <c r="ID581">
        <v>1.86425</v>
      </c>
      <c r="IE581">
        <v>1.87183</v>
      </c>
      <c r="IF581">
        <v>1.86265</v>
      </c>
      <c r="IG581">
        <v>1.86208</v>
      </c>
      <c r="IH581">
        <v>1.86858</v>
      </c>
      <c r="II581">
        <v>1.85867</v>
      </c>
      <c r="IJ581">
        <v>1.86508</v>
      </c>
      <c r="IK581">
        <v>5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7.16</v>
      </c>
      <c r="IY581">
        <v>0.3924</v>
      </c>
      <c r="IZ581">
        <v>3.97360106167472</v>
      </c>
      <c r="JA581">
        <v>0.00378919108122332</v>
      </c>
      <c r="JB581">
        <v>-1.39025892724049e-06</v>
      </c>
      <c r="JC581">
        <v>2.66215117939144e-10</v>
      </c>
      <c r="JD581">
        <v>0.0716792814121334</v>
      </c>
      <c r="JE581">
        <v>0.00926075309058177</v>
      </c>
      <c r="JF581">
        <v>8.50568971851429e-05</v>
      </c>
      <c r="JG581">
        <v>6.08600627940814e-06</v>
      </c>
      <c r="JH581">
        <v>1</v>
      </c>
      <c r="JI581">
        <v>1927</v>
      </c>
      <c r="JJ581">
        <v>1</v>
      </c>
      <c r="JK581">
        <v>28</v>
      </c>
      <c r="JL581">
        <v>29321034</v>
      </c>
      <c r="JM581">
        <v>29321034</v>
      </c>
      <c r="JN581">
        <v>2.68555</v>
      </c>
      <c r="JO581">
        <v>2.33521</v>
      </c>
      <c r="JP581">
        <v>1.4978</v>
      </c>
      <c r="JQ581">
        <v>2.32666</v>
      </c>
      <c r="JR581">
        <v>1.54419</v>
      </c>
      <c r="JS581">
        <v>2.37305</v>
      </c>
      <c r="JT581">
        <v>35.8711</v>
      </c>
      <c r="JU581">
        <v>24.1488</v>
      </c>
      <c r="JV581">
        <v>18</v>
      </c>
      <c r="JW581">
        <v>547.217</v>
      </c>
      <c r="JX581">
        <v>428.334</v>
      </c>
      <c r="JY581">
        <v>25.941</v>
      </c>
      <c r="JZ581">
        <v>28.0209</v>
      </c>
      <c r="KA581">
        <v>29.9999</v>
      </c>
      <c r="KB581">
        <v>27.9858</v>
      </c>
      <c r="KC581">
        <v>28.0139</v>
      </c>
      <c r="KD581">
        <v>53.8047</v>
      </c>
      <c r="KE581">
        <v>27.9891</v>
      </c>
      <c r="KF581">
        <v>57.4295</v>
      </c>
      <c r="KG581">
        <v>25.9442</v>
      </c>
      <c r="KH581">
        <v>1374.04</v>
      </c>
      <c r="KI581">
        <v>22.3149</v>
      </c>
      <c r="KJ581">
        <v>92.7254</v>
      </c>
      <c r="KK581">
        <v>98.806</v>
      </c>
    </row>
    <row r="582" spans="1:297">
      <c r="A582">
        <v>566</v>
      </c>
      <c r="B582">
        <v>1759262047</v>
      </c>
      <c r="C582">
        <v>12206</v>
      </c>
      <c r="D582" t="s">
        <v>1579</v>
      </c>
      <c r="E582" t="s">
        <v>1580</v>
      </c>
      <c r="F582">
        <v>5</v>
      </c>
      <c r="G582" t="s">
        <v>1416</v>
      </c>
      <c r="H582" t="s">
        <v>436</v>
      </c>
      <c r="I582">
        <v>1759262038.84615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1390.80050207047</v>
      </c>
      <c r="AK582">
        <v>1371.27581818182</v>
      </c>
      <c r="AL582">
        <v>3.48565792997826</v>
      </c>
      <c r="AM582">
        <v>62.8361471586189</v>
      </c>
      <c r="AN582">
        <f>(AP582 - AO582 + DY582*1E3/(8.314*(EA582+273.15)) * AR582/DX582 * AQ582) * DX582/(100*DL582) * 1000/(1000 - AP582)</f>
        <v>0</v>
      </c>
      <c r="AO582">
        <v>22.3048473161367</v>
      </c>
      <c r="AP582">
        <v>22.8920272727273</v>
      </c>
      <c r="AQ582">
        <v>2.02323936063758e-06</v>
      </c>
      <c r="AR582">
        <v>104.043839593422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2.7</v>
      </c>
      <c r="DM582">
        <v>0.5</v>
      </c>
      <c r="DN582" t="s">
        <v>438</v>
      </c>
      <c r="DO582">
        <v>2</v>
      </c>
      <c r="DP582" t="b">
        <v>1</v>
      </c>
      <c r="DQ582">
        <v>1759262038.84615</v>
      </c>
      <c r="DR582">
        <v>1315.90615384615</v>
      </c>
      <c r="DS582">
        <v>1343.96769230769</v>
      </c>
      <c r="DT582">
        <v>22.8899</v>
      </c>
      <c r="DU582">
        <v>22.3064461538462</v>
      </c>
      <c r="DV582">
        <v>1308.75846153846</v>
      </c>
      <c r="DW582">
        <v>22.4975461538462</v>
      </c>
      <c r="DX582">
        <v>499.987769230769</v>
      </c>
      <c r="DY582">
        <v>90.5071846153846</v>
      </c>
      <c r="DZ582">
        <v>0.0283294692307692</v>
      </c>
      <c r="EA582">
        <v>29.5511</v>
      </c>
      <c r="EB582">
        <v>30.0094</v>
      </c>
      <c r="EC582">
        <v>999.9</v>
      </c>
      <c r="ED582">
        <v>0</v>
      </c>
      <c r="EE582">
        <v>0</v>
      </c>
      <c r="EF582">
        <v>9994.31923076923</v>
      </c>
      <c r="EG582">
        <v>0</v>
      </c>
      <c r="EH582">
        <v>9.88648615384615</v>
      </c>
      <c r="EI582">
        <v>-28.0613769230769</v>
      </c>
      <c r="EJ582">
        <v>1346.73230769231</v>
      </c>
      <c r="EK582">
        <v>1374.62846153846</v>
      </c>
      <c r="EL582">
        <v>0.583463384615385</v>
      </c>
      <c r="EM582">
        <v>1343.96769230769</v>
      </c>
      <c r="EN582">
        <v>22.3064461538462</v>
      </c>
      <c r="EO582">
        <v>2.07170153846154</v>
      </c>
      <c r="EP582">
        <v>2.01889384615385</v>
      </c>
      <c r="EQ582">
        <v>18.0032461538462</v>
      </c>
      <c r="ER582">
        <v>17.5933</v>
      </c>
      <c r="ES582">
        <v>2000.01076923077</v>
      </c>
      <c r="ET582">
        <v>0.980006769230769</v>
      </c>
      <c r="EU582">
        <v>0.0199930153846154</v>
      </c>
      <c r="EV582">
        <v>0</v>
      </c>
      <c r="EW582">
        <v>317.710384615385</v>
      </c>
      <c r="EX582">
        <v>5.00016</v>
      </c>
      <c r="EY582">
        <v>6680.18846153846</v>
      </c>
      <c r="EZ582">
        <v>18234.3307692308</v>
      </c>
      <c r="FA582">
        <v>48.687</v>
      </c>
      <c r="FB582">
        <v>49.1583846153846</v>
      </c>
      <c r="FC582">
        <v>49.0862307692308</v>
      </c>
      <c r="FD582">
        <v>48.8459230769231</v>
      </c>
      <c r="FE582">
        <v>50.4951538461538</v>
      </c>
      <c r="FF582">
        <v>1955.12076923077</v>
      </c>
      <c r="FG582">
        <v>39.89</v>
      </c>
      <c r="FH582">
        <v>0</v>
      </c>
      <c r="FI582">
        <v>1759262054.2</v>
      </c>
      <c r="FJ582">
        <v>0</v>
      </c>
      <c r="FK582">
        <v>317.65944</v>
      </c>
      <c r="FL582">
        <v>-2.67823077978214</v>
      </c>
      <c r="FM582">
        <v>-41.0453846164203</v>
      </c>
      <c r="FN582">
        <v>6679.8284</v>
      </c>
      <c r="FO582">
        <v>15</v>
      </c>
      <c r="FP582">
        <v>0</v>
      </c>
      <c r="FQ582" t="s">
        <v>439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-28.09008</v>
      </c>
      <c r="GD582">
        <v>1.50772330827067</v>
      </c>
      <c r="GE582">
        <v>0.591874084244275</v>
      </c>
      <c r="GF582">
        <v>0</v>
      </c>
      <c r="GG582">
        <v>317.788441176471</v>
      </c>
      <c r="GH582">
        <v>-2.30436975122647</v>
      </c>
      <c r="GI582">
        <v>0.296658666124642</v>
      </c>
      <c r="GJ582">
        <v>-1</v>
      </c>
      <c r="GK582">
        <v>0.58350135</v>
      </c>
      <c r="GL582">
        <v>0.00885821052631537</v>
      </c>
      <c r="GM582">
        <v>0.00385494569708834</v>
      </c>
      <c r="GN582">
        <v>1</v>
      </c>
      <c r="GO582">
        <v>1</v>
      </c>
      <c r="GP582">
        <v>2</v>
      </c>
      <c r="GQ582" t="s">
        <v>440</v>
      </c>
      <c r="GR582">
        <v>3.12541</v>
      </c>
      <c r="GS582">
        <v>2.65427</v>
      </c>
      <c r="GT582">
        <v>0.198309</v>
      </c>
      <c r="GU582">
        <v>0.20104</v>
      </c>
      <c r="GV582">
        <v>0.098123</v>
      </c>
      <c r="GW582">
        <v>0.0969687</v>
      </c>
      <c r="GX582">
        <v>20574.6</v>
      </c>
      <c r="GY582">
        <v>19508.8</v>
      </c>
      <c r="GZ582">
        <v>22950</v>
      </c>
      <c r="HA582">
        <v>23774.3</v>
      </c>
      <c r="HB582">
        <v>35279.9</v>
      </c>
      <c r="HC582">
        <v>35544.4</v>
      </c>
      <c r="HD582">
        <v>41370.6</v>
      </c>
      <c r="HE582">
        <v>42395.3</v>
      </c>
      <c r="HF582">
        <v>1.90567</v>
      </c>
      <c r="HG582">
        <v>1.80952</v>
      </c>
      <c r="HH582">
        <v>0.178777</v>
      </c>
      <c r="HI582">
        <v>0</v>
      </c>
      <c r="HJ582">
        <v>27.0972</v>
      </c>
      <c r="HK582">
        <v>999.9</v>
      </c>
      <c r="HL582">
        <v>55.604</v>
      </c>
      <c r="HM582">
        <v>30.091</v>
      </c>
      <c r="HN582">
        <v>26.3123</v>
      </c>
      <c r="HO582">
        <v>53.8096</v>
      </c>
      <c r="HP582">
        <v>42.5641</v>
      </c>
      <c r="HQ582">
        <v>1</v>
      </c>
      <c r="HR582">
        <v>0.0341438</v>
      </c>
      <c r="HS582">
        <v>0.544515</v>
      </c>
      <c r="HT582">
        <v>20.2171</v>
      </c>
      <c r="HU582">
        <v>5.22927</v>
      </c>
      <c r="HV582">
        <v>11.992</v>
      </c>
      <c r="HW582">
        <v>4.95565</v>
      </c>
      <c r="HX582">
        <v>3.304</v>
      </c>
      <c r="HY582">
        <v>53.3</v>
      </c>
      <c r="HZ582">
        <v>9999</v>
      </c>
      <c r="IA582">
        <v>9999</v>
      </c>
      <c r="IB582">
        <v>9999</v>
      </c>
      <c r="IC582">
        <v>1.86851</v>
      </c>
      <c r="ID582">
        <v>1.86423</v>
      </c>
      <c r="IE582">
        <v>1.87182</v>
      </c>
      <c r="IF582">
        <v>1.86266</v>
      </c>
      <c r="IG582">
        <v>1.8621</v>
      </c>
      <c r="IH582">
        <v>1.86858</v>
      </c>
      <c r="II582">
        <v>1.85867</v>
      </c>
      <c r="IJ582">
        <v>1.86508</v>
      </c>
      <c r="IK582">
        <v>5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7.19</v>
      </c>
      <c r="IY582">
        <v>0.3924</v>
      </c>
      <c r="IZ582">
        <v>3.97360106167472</v>
      </c>
      <c r="JA582">
        <v>0.00378919108122332</v>
      </c>
      <c r="JB582">
        <v>-1.39025892724049e-06</v>
      </c>
      <c r="JC582">
        <v>2.66215117939144e-10</v>
      </c>
      <c r="JD582">
        <v>0.0716792814121334</v>
      </c>
      <c r="JE582">
        <v>0.00926075309058177</v>
      </c>
      <c r="JF582">
        <v>8.50568971851429e-05</v>
      </c>
      <c r="JG582">
        <v>6.08600627940814e-06</v>
      </c>
      <c r="JH582">
        <v>1</v>
      </c>
      <c r="JI582">
        <v>1927</v>
      </c>
      <c r="JJ582">
        <v>1</v>
      </c>
      <c r="JK582">
        <v>28</v>
      </c>
      <c r="JL582">
        <v>29321034.1</v>
      </c>
      <c r="JM582">
        <v>29321034.1</v>
      </c>
      <c r="JN582">
        <v>2.71118</v>
      </c>
      <c r="JO582">
        <v>2.34253</v>
      </c>
      <c r="JP582">
        <v>1.49902</v>
      </c>
      <c r="JQ582">
        <v>2.32666</v>
      </c>
      <c r="JR582">
        <v>1.54419</v>
      </c>
      <c r="JS582">
        <v>2.31689</v>
      </c>
      <c r="JT582">
        <v>35.8244</v>
      </c>
      <c r="JU582">
        <v>24.1488</v>
      </c>
      <c r="JV582">
        <v>18</v>
      </c>
      <c r="JW582">
        <v>546.942</v>
      </c>
      <c r="JX582">
        <v>428.598</v>
      </c>
      <c r="JY582">
        <v>25.9399</v>
      </c>
      <c r="JZ582">
        <v>28.0179</v>
      </c>
      <c r="KA582">
        <v>29.9999</v>
      </c>
      <c r="KB582">
        <v>27.9822</v>
      </c>
      <c r="KC582">
        <v>28.0098</v>
      </c>
      <c r="KD582">
        <v>54.2848</v>
      </c>
      <c r="KE582">
        <v>27.9891</v>
      </c>
      <c r="KF582">
        <v>57.4295</v>
      </c>
      <c r="KG582">
        <v>25.9248</v>
      </c>
      <c r="KH582">
        <v>1387.48</v>
      </c>
      <c r="KI582">
        <v>22.3151</v>
      </c>
      <c r="KJ582">
        <v>92.7259</v>
      </c>
      <c r="KK582">
        <v>98.8061</v>
      </c>
    </row>
    <row r="583" spans="1:297">
      <c r="A583">
        <v>567</v>
      </c>
      <c r="B583">
        <v>1759262052</v>
      </c>
      <c r="C583">
        <v>12211</v>
      </c>
      <c r="D583" t="s">
        <v>1581</v>
      </c>
      <c r="E583" t="s">
        <v>1582</v>
      </c>
      <c r="F583">
        <v>5</v>
      </c>
      <c r="G583" t="s">
        <v>1416</v>
      </c>
      <c r="H583" t="s">
        <v>436</v>
      </c>
      <c r="I583">
        <v>1759262043.84615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1407.43586749952</v>
      </c>
      <c r="AK583">
        <v>1388.22787878788</v>
      </c>
      <c r="AL583">
        <v>3.37134464809401</v>
      </c>
      <c r="AM583">
        <v>62.8361471586189</v>
      </c>
      <c r="AN583">
        <f>(AP583 - AO583 + DY583*1E3/(8.314*(EA583+273.15)) * AR583/DX583 * AQ583) * DX583/(100*DL583) * 1000/(1000 - AP583)</f>
        <v>0</v>
      </c>
      <c r="AO583">
        <v>22.3026381033397</v>
      </c>
      <c r="AP583">
        <v>22.886976969697</v>
      </c>
      <c r="AQ583">
        <v>-5.37028756158886e-06</v>
      </c>
      <c r="AR583">
        <v>104.043839593422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2.7</v>
      </c>
      <c r="DM583">
        <v>0.5</v>
      </c>
      <c r="DN583" t="s">
        <v>438</v>
      </c>
      <c r="DO583">
        <v>2</v>
      </c>
      <c r="DP583" t="b">
        <v>1</v>
      </c>
      <c r="DQ583">
        <v>1759262043.84615</v>
      </c>
      <c r="DR583">
        <v>1332.63846153846</v>
      </c>
      <c r="DS583">
        <v>1360.35076923077</v>
      </c>
      <c r="DT583">
        <v>22.8902307692308</v>
      </c>
      <c r="DU583">
        <v>22.3048923076923</v>
      </c>
      <c r="DV583">
        <v>1325.46538461538</v>
      </c>
      <c r="DW583">
        <v>22.4978461538462</v>
      </c>
      <c r="DX583">
        <v>500.010538461538</v>
      </c>
      <c r="DY583">
        <v>90.5070230769231</v>
      </c>
      <c r="DZ583">
        <v>0.0283391307692308</v>
      </c>
      <c r="EA583">
        <v>29.5489</v>
      </c>
      <c r="EB583">
        <v>30.0113923076923</v>
      </c>
      <c r="EC583">
        <v>999.9</v>
      </c>
      <c r="ED583">
        <v>0</v>
      </c>
      <c r="EE583">
        <v>0</v>
      </c>
      <c r="EF583">
        <v>9999.13230769231</v>
      </c>
      <c r="EG583">
        <v>0</v>
      </c>
      <c r="EH583">
        <v>9.88926846153846</v>
      </c>
      <c r="EI583">
        <v>-27.7104846153846</v>
      </c>
      <c r="EJ583">
        <v>1363.85846153846</v>
      </c>
      <c r="EK583">
        <v>1391.38230769231</v>
      </c>
      <c r="EL583">
        <v>0.585331846153846</v>
      </c>
      <c r="EM583">
        <v>1360.35076923077</v>
      </c>
      <c r="EN583">
        <v>22.3048923076923</v>
      </c>
      <c r="EO583">
        <v>2.07172769230769</v>
      </c>
      <c r="EP583">
        <v>2.01875076923077</v>
      </c>
      <c r="EQ583">
        <v>18.0034538461538</v>
      </c>
      <c r="ER583">
        <v>17.5921615384615</v>
      </c>
      <c r="ES583">
        <v>2000.01769230769</v>
      </c>
      <c r="ET583">
        <v>0.980006769230769</v>
      </c>
      <c r="EU583">
        <v>0.0199930153846154</v>
      </c>
      <c r="EV583">
        <v>0</v>
      </c>
      <c r="EW583">
        <v>317.547230769231</v>
      </c>
      <c r="EX583">
        <v>5.00016</v>
      </c>
      <c r="EY583">
        <v>6676.73153846154</v>
      </c>
      <c r="EZ583">
        <v>18234.4</v>
      </c>
      <c r="FA583">
        <v>48.687</v>
      </c>
      <c r="FB583">
        <v>49.1583846153846</v>
      </c>
      <c r="FC583">
        <v>49.0765384615385</v>
      </c>
      <c r="FD583">
        <v>48.8313846153846</v>
      </c>
      <c r="FE583">
        <v>50.5</v>
      </c>
      <c r="FF583">
        <v>1955.12769230769</v>
      </c>
      <c r="FG583">
        <v>39.89</v>
      </c>
      <c r="FH583">
        <v>0</v>
      </c>
      <c r="FI583">
        <v>1759262059.6</v>
      </c>
      <c r="FJ583">
        <v>0</v>
      </c>
      <c r="FK583">
        <v>317.505615384615</v>
      </c>
      <c r="FL583">
        <v>-2.38160684697448</v>
      </c>
      <c r="FM583">
        <v>-42.1124786267931</v>
      </c>
      <c r="FN583">
        <v>6676.21884615385</v>
      </c>
      <c r="FO583">
        <v>15</v>
      </c>
      <c r="FP583">
        <v>0</v>
      </c>
      <c r="FQ583" t="s">
        <v>439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-27.9813666666667</v>
      </c>
      <c r="GD583">
        <v>3.05230129870127</v>
      </c>
      <c r="GE583">
        <v>0.627843708435644</v>
      </c>
      <c r="GF583">
        <v>0</v>
      </c>
      <c r="GG583">
        <v>317.627294117647</v>
      </c>
      <c r="GH583">
        <v>-1.83318563827928</v>
      </c>
      <c r="GI583">
        <v>0.265305099550976</v>
      </c>
      <c r="GJ583">
        <v>-1</v>
      </c>
      <c r="GK583">
        <v>0.584052904761905</v>
      </c>
      <c r="GL583">
        <v>0.0266706233766237</v>
      </c>
      <c r="GM583">
        <v>0.00298954662759234</v>
      </c>
      <c r="GN583">
        <v>1</v>
      </c>
      <c r="GO583">
        <v>1</v>
      </c>
      <c r="GP583">
        <v>2</v>
      </c>
      <c r="GQ583" t="s">
        <v>440</v>
      </c>
      <c r="GR583">
        <v>3.12568</v>
      </c>
      <c r="GS583">
        <v>2.65393</v>
      </c>
      <c r="GT583">
        <v>0.199823</v>
      </c>
      <c r="GU583">
        <v>0.20259</v>
      </c>
      <c r="GV583">
        <v>0.0981119</v>
      </c>
      <c r="GW583">
        <v>0.0969667</v>
      </c>
      <c r="GX583">
        <v>20536.2</v>
      </c>
      <c r="GY583">
        <v>19470.9</v>
      </c>
      <c r="GZ583">
        <v>22950.5</v>
      </c>
      <c r="HA583">
        <v>23774.3</v>
      </c>
      <c r="HB583">
        <v>35280.7</v>
      </c>
      <c r="HC583">
        <v>35544.7</v>
      </c>
      <c r="HD583">
        <v>41370.9</v>
      </c>
      <c r="HE583">
        <v>42395.5</v>
      </c>
      <c r="HF583">
        <v>1.9061</v>
      </c>
      <c r="HG583">
        <v>1.80895</v>
      </c>
      <c r="HH583">
        <v>0.178516</v>
      </c>
      <c r="HI583">
        <v>0</v>
      </c>
      <c r="HJ583">
        <v>27.0959</v>
      </c>
      <c r="HK583">
        <v>999.9</v>
      </c>
      <c r="HL583">
        <v>55.604</v>
      </c>
      <c r="HM583">
        <v>30.071</v>
      </c>
      <c r="HN583">
        <v>26.2819</v>
      </c>
      <c r="HO583">
        <v>53.0996</v>
      </c>
      <c r="HP583">
        <v>42.3598</v>
      </c>
      <c r="HQ583">
        <v>1</v>
      </c>
      <c r="HR583">
        <v>0.0341133</v>
      </c>
      <c r="HS583">
        <v>0.58552</v>
      </c>
      <c r="HT583">
        <v>20.217</v>
      </c>
      <c r="HU583">
        <v>5.22957</v>
      </c>
      <c r="HV583">
        <v>11.992</v>
      </c>
      <c r="HW583">
        <v>4.95565</v>
      </c>
      <c r="HX583">
        <v>3.3039</v>
      </c>
      <c r="HY583">
        <v>53.3</v>
      </c>
      <c r="HZ583">
        <v>9999</v>
      </c>
      <c r="IA583">
        <v>9999</v>
      </c>
      <c r="IB583">
        <v>9999</v>
      </c>
      <c r="IC583">
        <v>1.86855</v>
      </c>
      <c r="ID583">
        <v>1.86427</v>
      </c>
      <c r="IE583">
        <v>1.87183</v>
      </c>
      <c r="IF583">
        <v>1.86266</v>
      </c>
      <c r="IG583">
        <v>1.86211</v>
      </c>
      <c r="IH583">
        <v>1.86858</v>
      </c>
      <c r="II583">
        <v>1.85867</v>
      </c>
      <c r="IJ583">
        <v>1.86508</v>
      </c>
      <c r="IK583">
        <v>5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7.21</v>
      </c>
      <c r="IY583">
        <v>0.3923</v>
      </c>
      <c r="IZ583">
        <v>3.97360106167472</v>
      </c>
      <c r="JA583">
        <v>0.00378919108122332</v>
      </c>
      <c r="JB583">
        <v>-1.39025892724049e-06</v>
      </c>
      <c r="JC583">
        <v>2.66215117939144e-10</v>
      </c>
      <c r="JD583">
        <v>0.0716792814121334</v>
      </c>
      <c r="JE583">
        <v>0.00926075309058177</v>
      </c>
      <c r="JF583">
        <v>8.50568971851429e-05</v>
      </c>
      <c r="JG583">
        <v>6.08600627940814e-06</v>
      </c>
      <c r="JH583">
        <v>1</v>
      </c>
      <c r="JI583">
        <v>1927</v>
      </c>
      <c r="JJ583">
        <v>1</v>
      </c>
      <c r="JK583">
        <v>28</v>
      </c>
      <c r="JL583">
        <v>29321034.2</v>
      </c>
      <c r="JM583">
        <v>29321034.2</v>
      </c>
      <c r="JN583">
        <v>2.73438</v>
      </c>
      <c r="JO583">
        <v>2.35474</v>
      </c>
      <c r="JP583">
        <v>1.49902</v>
      </c>
      <c r="JQ583">
        <v>2.32666</v>
      </c>
      <c r="JR583">
        <v>1.54419</v>
      </c>
      <c r="JS583">
        <v>2.25586</v>
      </c>
      <c r="JT583">
        <v>35.8477</v>
      </c>
      <c r="JU583">
        <v>24.1313</v>
      </c>
      <c r="JV583">
        <v>18</v>
      </c>
      <c r="JW583">
        <v>547.188</v>
      </c>
      <c r="JX583">
        <v>428.238</v>
      </c>
      <c r="JY583">
        <v>25.9243</v>
      </c>
      <c r="JZ583">
        <v>28.0143</v>
      </c>
      <c r="KA583">
        <v>29.9999</v>
      </c>
      <c r="KB583">
        <v>27.9787</v>
      </c>
      <c r="KC583">
        <v>28.0068</v>
      </c>
      <c r="KD583">
        <v>54.8253</v>
      </c>
      <c r="KE583">
        <v>27.9891</v>
      </c>
      <c r="KF583">
        <v>57.4295</v>
      </c>
      <c r="KG583">
        <v>25.9117</v>
      </c>
      <c r="KH583">
        <v>1407.71</v>
      </c>
      <c r="KI583">
        <v>22.3168</v>
      </c>
      <c r="KJ583">
        <v>92.727</v>
      </c>
      <c r="KK583">
        <v>98.8064</v>
      </c>
    </row>
    <row r="584" spans="1:297">
      <c r="A584">
        <v>568</v>
      </c>
      <c r="B584">
        <v>1759262057</v>
      </c>
      <c r="C584">
        <v>12216</v>
      </c>
      <c r="D584" t="s">
        <v>1583</v>
      </c>
      <c r="E584" t="s">
        <v>1584</v>
      </c>
      <c r="F584">
        <v>5</v>
      </c>
      <c r="G584" t="s">
        <v>1416</v>
      </c>
      <c r="H584" t="s">
        <v>436</v>
      </c>
      <c r="I584">
        <v>1759262048.84615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1424.98189094611</v>
      </c>
      <c r="AK584">
        <v>1405.59424242424</v>
      </c>
      <c r="AL584">
        <v>3.46197400460459</v>
      </c>
      <c r="AM584">
        <v>62.8361471586189</v>
      </c>
      <c r="AN584">
        <f>(AP584 - AO584 + DY584*1E3/(8.314*(EA584+273.15)) * AR584/DX584 * AQ584) * DX584/(100*DL584) * 1000/(1000 - AP584)</f>
        <v>0</v>
      </c>
      <c r="AO584">
        <v>22.3016010016137</v>
      </c>
      <c r="AP584">
        <v>22.8836006060606</v>
      </c>
      <c r="AQ584">
        <v>-6.13904962344779e-06</v>
      </c>
      <c r="AR584">
        <v>104.043839593422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2.7</v>
      </c>
      <c r="DM584">
        <v>0.5</v>
      </c>
      <c r="DN584" t="s">
        <v>438</v>
      </c>
      <c r="DO584">
        <v>2</v>
      </c>
      <c r="DP584" t="b">
        <v>1</v>
      </c>
      <c r="DQ584">
        <v>1759262048.84615</v>
      </c>
      <c r="DR584">
        <v>1349.35153846154</v>
      </c>
      <c r="DS584">
        <v>1377.19538461538</v>
      </c>
      <c r="DT584">
        <v>22.8886153846154</v>
      </c>
      <c r="DU584">
        <v>22.3029230769231</v>
      </c>
      <c r="DV584">
        <v>1342.15230769231</v>
      </c>
      <c r="DW584">
        <v>22.4962692307692</v>
      </c>
      <c r="DX584">
        <v>500.013923076923</v>
      </c>
      <c r="DY584">
        <v>90.5059076923077</v>
      </c>
      <c r="DZ584">
        <v>0.0283958923076923</v>
      </c>
      <c r="EA584">
        <v>29.5462692307692</v>
      </c>
      <c r="EB584">
        <v>30.0136153846154</v>
      </c>
      <c r="EC584">
        <v>999.9</v>
      </c>
      <c r="ED584">
        <v>0</v>
      </c>
      <c r="EE584">
        <v>0</v>
      </c>
      <c r="EF584">
        <v>10000.7269230769</v>
      </c>
      <c r="EG584">
        <v>0</v>
      </c>
      <c r="EH584">
        <v>9.89076615384615</v>
      </c>
      <c r="EI584">
        <v>-27.8432307692308</v>
      </c>
      <c r="EJ584">
        <v>1380.96153846154</v>
      </c>
      <c r="EK584">
        <v>1408.61076923077</v>
      </c>
      <c r="EL584">
        <v>0.585687923076923</v>
      </c>
      <c r="EM584">
        <v>1377.19538461538</v>
      </c>
      <c r="EN584">
        <v>22.3029230769231</v>
      </c>
      <c r="EO584">
        <v>2.07155538461538</v>
      </c>
      <c r="EP584">
        <v>2.01854692307692</v>
      </c>
      <c r="EQ584">
        <v>18.0021384615385</v>
      </c>
      <c r="ER584">
        <v>17.5905692307692</v>
      </c>
      <c r="ES584">
        <v>1999.99923076923</v>
      </c>
      <c r="ET584">
        <v>0.980006538461539</v>
      </c>
      <c r="EU584">
        <v>0.0199932307692308</v>
      </c>
      <c r="EV584">
        <v>0</v>
      </c>
      <c r="EW584">
        <v>317.360384615385</v>
      </c>
      <c r="EX584">
        <v>5.00016</v>
      </c>
      <c r="EY584">
        <v>6673.22076923077</v>
      </c>
      <c r="EZ584">
        <v>18234.2230769231</v>
      </c>
      <c r="FA584">
        <v>48.687</v>
      </c>
      <c r="FB584">
        <v>49.1488461538462</v>
      </c>
      <c r="FC584">
        <v>49.0668461538462</v>
      </c>
      <c r="FD584">
        <v>48.8216923076923</v>
      </c>
      <c r="FE584">
        <v>50.5</v>
      </c>
      <c r="FF584">
        <v>1955.10923076923</v>
      </c>
      <c r="FG584">
        <v>39.89</v>
      </c>
      <c r="FH584">
        <v>0</v>
      </c>
      <c r="FI584">
        <v>1759262064.4</v>
      </c>
      <c r="FJ584">
        <v>0</v>
      </c>
      <c r="FK584">
        <v>317.336461538462</v>
      </c>
      <c r="FL584">
        <v>-0.990427363207405</v>
      </c>
      <c r="FM584">
        <v>-41.837264941881</v>
      </c>
      <c r="FN584">
        <v>6672.91384615385</v>
      </c>
      <c r="FO584">
        <v>15</v>
      </c>
      <c r="FP584">
        <v>0</v>
      </c>
      <c r="FQ584" t="s">
        <v>439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-27.748305</v>
      </c>
      <c r="GD584">
        <v>-0.972284210526259</v>
      </c>
      <c r="GE584">
        <v>0.436127477321711</v>
      </c>
      <c r="GF584">
        <v>0</v>
      </c>
      <c r="GG584">
        <v>317.467323529412</v>
      </c>
      <c r="GH584">
        <v>-1.81599695293806</v>
      </c>
      <c r="GI584">
        <v>0.273102083972091</v>
      </c>
      <c r="GJ584">
        <v>-1</v>
      </c>
      <c r="GK584">
        <v>0.58532865</v>
      </c>
      <c r="GL584">
        <v>0.00580037593984873</v>
      </c>
      <c r="GM584">
        <v>0.00181319988625083</v>
      </c>
      <c r="GN584">
        <v>1</v>
      </c>
      <c r="GO584">
        <v>1</v>
      </c>
      <c r="GP584">
        <v>2</v>
      </c>
      <c r="GQ584" t="s">
        <v>440</v>
      </c>
      <c r="GR584">
        <v>3.12561</v>
      </c>
      <c r="GS584">
        <v>2.65403</v>
      </c>
      <c r="GT584">
        <v>0.201327</v>
      </c>
      <c r="GU584">
        <v>0.20397</v>
      </c>
      <c r="GV584">
        <v>0.0980939</v>
      </c>
      <c r="GW584">
        <v>0.0969684</v>
      </c>
      <c r="GX584">
        <v>20497.7</v>
      </c>
      <c r="GY584">
        <v>19437.5</v>
      </c>
      <c r="GZ584">
        <v>22950.5</v>
      </c>
      <c r="HA584">
        <v>23774.6</v>
      </c>
      <c r="HB584">
        <v>35281.9</v>
      </c>
      <c r="HC584">
        <v>35545</v>
      </c>
      <c r="HD584">
        <v>41371.4</v>
      </c>
      <c r="HE584">
        <v>42395.8</v>
      </c>
      <c r="HF584">
        <v>1.90628</v>
      </c>
      <c r="HG584">
        <v>1.80932</v>
      </c>
      <c r="HH584">
        <v>0.17833</v>
      </c>
      <c r="HI584">
        <v>0</v>
      </c>
      <c r="HJ584">
        <v>27.0981</v>
      </c>
      <c r="HK584">
        <v>999.9</v>
      </c>
      <c r="HL584">
        <v>55.604</v>
      </c>
      <c r="HM584">
        <v>30.091</v>
      </c>
      <c r="HN584">
        <v>26.3133</v>
      </c>
      <c r="HO584">
        <v>53.9496</v>
      </c>
      <c r="HP584">
        <v>42.3798</v>
      </c>
      <c r="HQ584">
        <v>1</v>
      </c>
      <c r="HR584">
        <v>0.033689</v>
      </c>
      <c r="HS584">
        <v>0.577407</v>
      </c>
      <c r="HT584">
        <v>20.2169</v>
      </c>
      <c r="HU584">
        <v>5.22942</v>
      </c>
      <c r="HV584">
        <v>11.992</v>
      </c>
      <c r="HW584">
        <v>4.95565</v>
      </c>
      <c r="HX584">
        <v>3.3039</v>
      </c>
      <c r="HY584">
        <v>53.3</v>
      </c>
      <c r="HZ584">
        <v>9999</v>
      </c>
      <c r="IA584">
        <v>9999</v>
      </c>
      <c r="IB584">
        <v>9999</v>
      </c>
      <c r="IC584">
        <v>1.86852</v>
      </c>
      <c r="ID584">
        <v>1.86421</v>
      </c>
      <c r="IE584">
        <v>1.87182</v>
      </c>
      <c r="IF584">
        <v>1.86266</v>
      </c>
      <c r="IG584">
        <v>1.86211</v>
      </c>
      <c r="IH584">
        <v>1.86858</v>
      </c>
      <c r="II584">
        <v>1.85867</v>
      </c>
      <c r="IJ584">
        <v>1.86508</v>
      </c>
      <c r="IK584">
        <v>5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7.24</v>
      </c>
      <c r="IY584">
        <v>0.3923</v>
      </c>
      <c r="IZ584">
        <v>3.97360106167472</v>
      </c>
      <c r="JA584">
        <v>0.00378919108122332</v>
      </c>
      <c r="JB584">
        <v>-1.39025892724049e-06</v>
      </c>
      <c r="JC584">
        <v>2.66215117939144e-10</v>
      </c>
      <c r="JD584">
        <v>0.0716792814121334</v>
      </c>
      <c r="JE584">
        <v>0.00926075309058177</v>
      </c>
      <c r="JF584">
        <v>8.50568971851429e-05</v>
      </c>
      <c r="JG584">
        <v>6.08600627940814e-06</v>
      </c>
      <c r="JH584">
        <v>1</v>
      </c>
      <c r="JI584">
        <v>1927</v>
      </c>
      <c r="JJ584">
        <v>1</v>
      </c>
      <c r="JK584">
        <v>28</v>
      </c>
      <c r="JL584">
        <v>29321034.3</v>
      </c>
      <c r="JM584">
        <v>29321034.3</v>
      </c>
      <c r="JN584">
        <v>2.76123</v>
      </c>
      <c r="JO584">
        <v>2.34985</v>
      </c>
      <c r="JP584">
        <v>1.4978</v>
      </c>
      <c r="JQ584">
        <v>2.32666</v>
      </c>
      <c r="JR584">
        <v>1.54419</v>
      </c>
      <c r="JS584">
        <v>2.36206</v>
      </c>
      <c r="JT584">
        <v>35.8711</v>
      </c>
      <c r="JU584">
        <v>24.14</v>
      </c>
      <c r="JV584">
        <v>18</v>
      </c>
      <c r="JW584">
        <v>547.272</v>
      </c>
      <c r="JX584">
        <v>428.428</v>
      </c>
      <c r="JY584">
        <v>25.9082</v>
      </c>
      <c r="JZ584">
        <v>28.0113</v>
      </c>
      <c r="KA584">
        <v>29.9998</v>
      </c>
      <c r="KB584">
        <v>27.9751</v>
      </c>
      <c r="KC584">
        <v>28.0027</v>
      </c>
      <c r="KD584">
        <v>55.3109</v>
      </c>
      <c r="KE584">
        <v>27.9891</v>
      </c>
      <c r="KF584">
        <v>57.7998</v>
      </c>
      <c r="KG584">
        <v>25.9028</v>
      </c>
      <c r="KH584">
        <v>1421.23</v>
      </c>
      <c r="KI584">
        <v>22.3232</v>
      </c>
      <c r="KJ584">
        <v>92.7278</v>
      </c>
      <c r="KK584">
        <v>98.8072</v>
      </c>
    </row>
    <row r="585" spans="1:297">
      <c r="A585">
        <v>569</v>
      </c>
      <c r="B585">
        <v>1759262062</v>
      </c>
      <c r="C585">
        <v>12221</v>
      </c>
      <c r="D585" t="s">
        <v>1585</v>
      </c>
      <c r="E585" t="s">
        <v>1586</v>
      </c>
      <c r="F585">
        <v>5</v>
      </c>
      <c r="G585" t="s">
        <v>1416</v>
      </c>
      <c r="H585" t="s">
        <v>436</v>
      </c>
      <c r="I585">
        <v>1759262053.84615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1440.76033085191</v>
      </c>
      <c r="AK585">
        <v>1422.01993939394</v>
      </c>
      <c r="AL585">
        <v>3.28501534894799</v>
      </c>
      <c r="AM585">
        <v>62.8361471586189</v>
      </c>
      <c r="AN585">
        <f>(AP585 - AO585 + DY585*1E3/(8.314*(EA585+273.15)) * AR585/DX585 * AQ585) * DX585/(100*DL585) * 1000/(1000 - AP585)</f>
        <v>0</v>
      </c>
      <c r="AO585">
        <v>22.3123399302225</v>
      </c>
      <c r="AP585">
        <v>22.8835424242424</v>
      </c>
      <c r="AQ585">
        <v>-8.2753662587731e-07</v>
      </c>
      <c r="AR585">
        <v>104.043839593422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2.7</v>
      </c>
      <c r="DM585">
        <v>0.5</v>
      </c>
      <c r="DN585" t="s">
        <v>438</v>
      </c>
      <c r="DO585">
        <v>2</v>
      </c>
      <c r="DP585" t="b">
        <v>1</v>
      </c>
      <c r="DQ585">
        <v>1759262053.84615</v>
      </c>
      <c r="DR585">
        <v>1366.02076923077</v>
      </c>
      <c r="DS585">
        <v>1393.44538461538</v>
      </c>
      <c r="DT585">
        <v>22.8863076923077</v>
      </c>
      <c r="DU585">
        <v>22.3071</v>
      </c>
      <c r="DV585">
        <v>1358.79538461538</v>
      </c>
      <c r="DW585">
        <v>22.4940153846154</v>
      </c>
      <c r="DX585">
        <v>500.006538461538</v>
      </c>
      <c r="DY585">
        <v>90.5042307692308</v>
      </c>
      <c r="DZ585">
        <v>0.0283901461538461</v>
      </c>
      <c r="EA585">
        <v>29.5416384615385</v>
      </c>
      <c r="EB585">
        <v>30.0055615384615</v>
      </c>
      <c r="EC585">
        <v>999.9</v>
      </c>
      <c r="ED585">
        <v>0</v>
      </c>
      <c r="EE585">
        <v>0</v>
      </c>
      <c r="EF585">
        <v>10005.8684615385</v>
      </c>
      <c r="EG585">
        <v>0</v>
      </c>
      <c r="EH585">
        <v>9.88028076923077</v>
      </c>
      <c r="EI585">
        <v>-27.4256230769231</v>
      </c>
      <c r="EJ585">
        <v>1398.01692307692</v>
      </c>
      <c r="EK585">
        <v>1425.23846153846</v>
      </c>
      <c r="EL585">
        <v>0.579205230769231</v>
      </c>
      <c r="EM585">
        <v>1393.44538461538</v>
      </c>
      <c r="EN585">
        <v>22.3071</v>
      </c>
      <c r="EO585">
        <v>2.07130923076923</v>
      </c>
      <c r="EP585">
        <v>2.01888769230769</v>
      </c>
      <c r="EQ585">
        <v>18.0002384615385</v>
      </c>
      <c r="ER585">
        <v>17.5932461538462</v>
      </c>
      <c r="ES585">
        <v>2000</v>
      </c>
      <c r="ET585">
        <v>0.980006538461539</v>
      </c>
      <c r="EU585">
        <v>0.0199932307692308</v>
      </c>
      <c r="EV585">
        <v>0</v>
      </c>
      <c r="EW585">
        <v>317.203923076923</v>
      </c>
      <c r="EX585">
        <v>5.00016</v>
      </c>
      <c r="EY585">
        <v>6669.91461538461</v>
      </c>
      <c r="EZ585">
        <v>18234.2307692308</v>
      </c>
      <c r="FA585">
        <v>48.687</v>
      </c>
      <c r="FB585">
        <v>49.1536153846154</v>
      </c>
      <c r="FC585">
        <v>49.062</v>
      </c>
      <c r="FD585">
        <v>48.8265384615385</v>
      </c>
      <c r="FE585">
        <v>50.4951538461538</v>
      </c>
      <c r="FF585">
        <v>1955.11</v>
      </c>
      <c r="FG585">
        <v>39.89</v>
      </c>
      <c r="FH585">
        <v>0</v>
      </c>
      <c r="FI585">
        <v>1759262069.2</v>
      </c>
      <c r="FJ585">
        <v>0</v>
      </c>
      <c r="FK585">
        <v>317.208769230769</v>
      </c>
      <c r="FL585">
        <v>-2.15425642735916</v>
      </c>
      <c r="FM585">
        <v>-40.0936751992918</v>
      </c>
      <c r="FN585">
        <v>6669.67923076923</v>
      </c>
      <c r="FO585">
        <v>15</v>
      </c>
      <c r="FP585">
        <v>0</v>
      </c>
      <c r="FQ585" t="s">
        <v>439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-27.6418952380952</v>
      </c>
      <c r="GD585">
        <v>3.95662597402593</v>
      </c>
      <c r="GE585">
        <v>0.543637966434237</v>
      </c>
      <c r="GF585">
        <v>0</v>
      </c>
      <c r="GG585">
        <v>317.280176470588</v>
      </c>
      <c r="GH585">
        <v>-1.53891521239063</v>
      </c>
      <c r="GI585">
        <v>0.257138263401599</v>
      </c>
      <c r="GJ585">
        <v>-1</v>
      </c>
      <c r="GK585">
        <v>0.58141680952381</v>
      </c>
      <c r="GL585">
        <v>-0.0630741818181813</v>
      </c>
      <c r="GM585">
        <v>0.00891478623315032</v>
      </c>
      <c r="GN585">
        <v>1</v>
      </c>
      <c r="GO585">
        <v>1</v>
      </c>
      <c r="GP585">
        <v>2</v>
      </c>
      <c r="GQ585" t="s">
        <v>440</v>
      </c>
      <c r="GR585">
        <v>3.12549</v>
      </c>
      <c r="GS585">
        <v>2.65399</v>
      </c>
      <c r="GT585">
        <v>0.202775</v>
      </c>
      <c r="GU585">
        <v>0.205324</v>
      </c>
      <c r="GV585">
        <v>0.0980999</v>
      </c>
      <c r="GW585">
        <v>0.0970417</v>
      </c>
      <c r="GX585">
        <v>20461.1</v>
      </c>
      <c r="GY585">
        <v>19404.7</v>
      </c>
      <c r="GZ585">
        <v>22951.1</v>
      </c>
      <c r="HA585">
        <v>23774.9</v>
      </c>
      <c r="HB585">
        <v>35282.2</v>
      </c>
      <c r="HC585">
        <v>35542.4</v>
      </c>
      <c r="HD585">
        <v>41371.8</v>
      </c>
      <c r="HE585">
        <v>42396.1</v>
      </c>
      <c r="HF585">
        <v>1.90618</v>
      </c>
      <c r="HG585">
        <v>1.80952</v>
      </c>
      <c r="HH585">
        <v>0.177249</v>
      </c>
      <c r="HI585">
        <v>0</v>
      </c>
      <c r="HJ585">
        <v>27.1004</v>
      </c>
      <c r="HK585">
        <v>999.9</v>
      </c>
      <c r="HL585">
        <v>55.579</v>
      </c>
      <c r="HM585">
        <v>30.061</v>
      </c>
      <c r="HN585">
        <v>26.2586</v>
      </c>
      <c r="HO585">
        <v>53.9296</v>
      </c>
      <c r="HP585">
        <v>42.5561</v>
      </c>
      <c r="HQ585">
        <v>1</v>
      </c>
      <c r="HR585">
        <v>0.0335391</v>
      </c>
      <c r="HS585">
        <v>0.552541</v>
      </c>
      <c r="HT585">
        <v>20.217</v>
      </c>
      <c r="HU585">
        <v>5.22927</v>
      </c>
      <c r="HV585">
        <v>11.992</v>
      </c>
      <c r="HW585">
        <v>4.9557</v>
      </c>
      <c r="HX585">
        <v>3.30395</v>
      </c>
      <c r="HY585">
        <v>53.3</v>
      </c>
      <c r="HZ585">
        <v>9999</v>
      </c>
      <c r="IA585">
        <v>9999</v>
      </c>
      <c r="IB585">
        <v>9999</v>
      </c>
      <c r="IC585">
        <v>1.86853</v>
      </c>
      <c r="ID585">
        <v>1.86419</v>
      </c>
      <c r="IE585">
        <v>1.87183</v>
      </c>
      <c r="IF585">
        <v>1.86266</v>
      </c>
      <c r="IG585">
        <v>1.86209</v>
      </c>
      <c r="IH585">
        <v>1.86857</v>
      </c>
      <c r="II585">
        <v>1.85867</v>
      </c>
      <c r="IJ585">
        <v>1.86508</v>
      </c>
      <c r="IK585">
        <v>5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7.27</v>
      </c>
      <c r="IY585">
        <v>0.3923</v>
      </c>
      <c r="IZ585">
        <v>3.97360106167472</v>
      </c>
      <c r="JA585">
        <v>0.00378919108122332</v>
      </c>
      <c r="JB585">
        <v>-1.39025892724049e-06</v>
      </c>
      <c r="JC585">
        <v>2.66215117939144e-10</v>
      </c>
      <c r="JD585">
        <v>0.0716792814121334</v>
      </c>
      <c r="JE585">
        <v>0.00926075309058177</v>
      </c>
      <c r="JF585">
        <v>8.50568971851429e-05</v>
      </c>
      <c r="JG585">
        <v>6.08600627940814e-06</v>
      </c>
      <c r="JH585">
        <v>1</v>
      </c>
      <c r="JI585">
        <v>1927</v>
      </c>
      <c r="JJ585">
        <v>1</v>
      </c>
      <c r="JK585">
        <v>28</v>
      </c>
      <c r="JL585">
        <v>29321034.4</v>
      </c>
      <c r="JM585">
        <v>29321034.4</v>
      </c>
      <c r="JN585">
        <v>2.78442</v>
      </c>
      <c r="JO585">
        <v>2.33765</v>
      </c>
      <c r="JP585">
        <v>1.4978</v>
      </c>
      <c r="JQ585">
        <v>2.32666</v>
      </c>
      <c r="JR585">
        <v>1.54419</v>
      </c>
      <c r="JS585">
        <v>2.35107</v>
      </c>
      <c r="JT585">
        <v>35.8244</v>
      </c>
      <c r="JU585">
        <v>24.1488</v>
      </c>
      <c r="JV585">
        <v>18</v>
      </c>
      <c r="JW585">
        <v>547.177</v>
      </c>
      <c r="JX585">
        <v>428.524</v>
      </c>
      <c r="JY585">
        <v>25.8987</v>
      </c>
      <c r="JZ585">
        <v>28.0078</v>
      </c>
      <c r="KA585">
        <v>29.9999</v>
      </c>
      <c r="KB585">
        <v>27.9716</v>
      </c>
      <c r="KC585">
        <v>27.9998</v>
      </c>
      <c r="KD585">
        <v>55.8397</v>
      </c>
      <c r="KE585">
        <v>27.9891</v>
      </c>
      <c r="KF585">
        <v>57.7998</v>
      </c>
      <c r="KG585">
        <v>25.9018</v>
      </c>
      <c r="KH585">
        <v>1441.5</v>
      </c>
      <c r="KI585">
        <v>22.3204</v>
      </c>
      <c r="KJ585">
        <v>92.7293</v>
      </c>
      <c r="KK585">
        <v>98.8081</v>
      </c>
    </row>
    <row r="586" spans="1:297">
      <c r="A586">
        <v>570</v>
      </c>
      <c r="B586">
        <v>1759262067</v>
      </c>
      <c r="C586">
        <v>12226</v>
      </c>
      <c r="D586" t="s">
        <v>1587</v>
      </c>
      <c r="E586" t="s">
        <v>1588</v>
      </c>
      <c r="F586">
        <v>5</v>
      </c>
      <c r="G586" t="s">
        <v>1416</v>
      </c>
      <c r="H586" t="s">
        <v>436</v>
      </c>
      <c r="I586">
        <v>1759262058.84615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1456.57319060604</v>
      </c>
      <c r="AK586">
        <v>1438.16272727273</v>
      </c>
      <c r="AL586">
        <v>3.21132543203682</v>
      </c>
      <c r="AM586">
        <v>62.8361471586189</v>
      </c>
      <c r="AN586">
        <f>(AP586 - AO586 + DY586*1E3/(8.314*(EA586+273.15)) * AR586/DX586 * AQ586) * DX586/(100*DL586) * 1000/(1000 - AP586)</f>
        <v>0</v>
      </c>
      <c r="AO586">
        <v>22.3289333191535</v>
      </c>
      <c r="AP586">
        <v>22.8867757575758</v>
      </c>
      <c r="AQ586">
        <v>2.99237977914496e-06</v>
      </c>
      <c r="AR586">
        <v>104.043839593422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2.7</v>
      </c>
      <c r="DM586">
        <v>0.5</v>
      </c>
      <c r="DN586" t="s">
        <v>438</v>
      </c>
      <c r="DO586">
        <v>2</v>
      </c>
      <c r="DP586" t="b">
        <v>1</v>
      </c>
      <c r="DQ586">
        <v>1759262058.84615</v>
      </c>
      <c r="DR586">
        <v>1382.37461538462</v>
      </c>
      <c r="DS586">
        <v>1409.49461538462</v>
      </c>
      <c r="DT586">
        <v>22.8852153846154</v>
      </c>
      <c r="DU586">
        <v>22.3146692307692</v>
      </c>
      <c r="DV586">
        <v>1375.12692307692</v>
      </c>
      <c r="DW586">
        <v>22.4929461538462</v>
      </c>
      <c r="DX586">
        <v>500.025384615385</v>
      </c>
      <c r="DY586">
        <v>90.5032461538462</v>
      </c>
      <c r="DZ586">
        <v>0.0283912076923077</v>
      </c>
      <c r="EA586">
        <v>29.5365</v>
      </c>
      <c r="EB586">
        <v>29.9999384615385</v>
      </c>
      <c r="EC586">
        <v>999.9</v>
      </c>
      <c r="ED586">
        <v>0</v>
      </c>
      <c r="EE586">
        <v>0</v>
      </c>
      <c r="EF586">
        <v>10000.1953846154</v>
      </c>
      <c r="EG586">
        <v>0</v>
      </c>
      <c r="EH586">
        <v>9.86701230769231</v>
      </c>
      <c r="EI586">
        <v>-27.1195307692308</v>
      </c>
      <c r="EJ586">
        <v>1414.75307692308</v>
      </c>
      <c r="EK586">
        <v>1441.66538461538</v>
      </c>
      <c r="EL586">
        <v>0.570545615384615</v>
      </c>
      <c r="EM586">
        <v>1409.49461538462</v>
      </c>
      <c r="EN586">
        <v>22.3146692307692</v>
      </c>
      <c r="EO586">
        <v>2.07118692307692</v>
      </c>
      <c r="EP586">
        <v>2.01955</v>
      </c>
      <c r="EQ586">
        <v>17.9993</v>
      </c>
      <c r="ER586">
        <v>17.5984461538462</v>
      </c>
      <c r="ES586">
        <v>1999.99846153846</v>
      </c>
      <c r="ET586">
        <v>0.980006538461539</v>
      </c>
      <c r="EU586">
        <v>0.0199932307692308</v>
      </c>
      <c r="EV586">
        <v>0</v>
      </c>
      <c r="EW586">
        <v>317.039461538462</v>
      </c>
      <c r="EX586">
        <v>5.00016</v>
      </c>
      <c r="EY586">
        <v>6666.78923076923</v>
      </c>
      <c r="EZ586">
        <v>18234.2076923077</v>
      </c>
      <c r="FA586">
        <v>48.687</v>
      </c>
      <c r="FB586">
        <v>49.1488461538462</v>
      </c>
      <c r="FC586">
        <v>49.0668461538462</v>
      </c>
      <c r="FD586">
        <v>48.8362307692308</v>
      </c>
      <c r="FE586">
        <v>50.4903076923077</v>
      </c>
      <c r="FF586">
        <v>1955.10846153846</v>
      </c>
      <c r="FG586">
        <v>39.89</v>
      </c>
      <c r="FH586">
        <v>0</v>
      </c>
      <c r="FI586">
        <v>1759262074.6</v>
      </c>
      <c r="FJ586">
        <v>0</v>
      </c>
      <c r="FK586">
        <v>317.06232</v>
      </c>
      <c r="FL586">
        <v>-1.78984618219896</v>
      </c>
      <c r="FM586">
        <v>-36.6000000159561</v>
      </c>
      <c r="FN586">
        <v>6666.0908</v>
      </c>
      <c r="FO586">
        <v>15</v>
      </c>
      <c r="FP586">
        <v>0</v>
      </c>
      <c r="FQ586" t="s">
        <v>439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-27.206695</v>
      </c>
      <c r="GD586">
        <v>4.74705112781952</v>
      </c>
      <c r="GE586">
        <v>0.648593530244482</v>
      </c>
      <c r="GF586">
        <v>0</v>
      </c>
      <c r="GG586">
        <v>317.166323529412</v>
      </c>
      <c r="GH586">
        <v>-1.81208556857766</v>
      </c>
      <c r="GI586">
        <v>0.266507225438769</v>
      </c>
      <c r="GJ586">
        <v>-1</v>
      </c>
      <c r="GK586">
        <v>0.57454595</v>
      </c>
      <c r="GL586">
        <v>-0.12114320300752</v>
      </c>
      <c r="GM586">
        <v>0.0125303581172886</v>
      </c>
      <c r="GN586">
        <v>0</v>
      </c>
      <c r="GO586">
        <v>0</v>
      </c>
      <c r="GP586">
        <v>2</v>
      </c>
      <c r="GQ586" t="s">
        <v>446</v>
      </c>
      <c r="GR586">
        <v>3.12562</v>
      </c>
      <c r="GS586">
        <v>2.6542</v>
      </c>
      <c r="GT586">
        <v>0.204187</v>
      </c>
      <c r="GU586">
        <v>0.206853</v>
      </c>
      <c r="GV586">
        <v>0.0981038</v>
      </c>
      <c r="GW586">
        <v>0.0970404</v>
      </c>
      <c r="GX586">
        <v>20425.1</v>
      </c>
      <c r="GY586">
        <v>19367.8</v>
      </c>
      <c r="GZ586">
        <v>22951.4</v>
      </c>
      <c r="HA586">
        <v>23775.4</v>
      </c>
      <c r="HB586">
        <v>35282.3</v>
      </c>
      <c r="HC586">
        <v>35543.3</v>
      </c>
      <c r="HD586">
        <v>41372</v>
      </c>
      <c r="HE586">
        <v>42396.8</v>
      </c>
      <c r="HF586">
        <v>1.90657</v>
      </c>
      <c r="HG586">
        <v>1.80963</v>
      </c>
      <c r="HH586">
        <v>0.17684</v>
      </c>
      <c r="HI586">
        <v>0</v>
      </c>
      <c r="HJ586">
        <v>27.1006</v>
      </c>
      <c r="HK586">
        <v>999.9</v>
      </c>
      <c r="HL586">
        <v>55.628</v>
      </c>
      <c r="HM586">
        <v>30.071</v>
      </c>
      <c r="HN586">
        <v>26.2927</v>
      </c>
      <c r="HO586">
        <v>54.0596</v>
      </c>
      <c r="HP586">
        <v>42.4159</v>
      </c>
      <c r="HQ586">
        <v>1</v>
      </c>
      <c r="HR586">
        <v>0.033407</v>
      </c>
      <c r="HS586">
        <v>0.353137</v>
      </c>
      <c r="HT586">
        <v>20.2176</v>
      </c>
      <c r="HU586">
        <v>5.22927</v>
      </c>
      <c r="HV586">
        <v>11.992</v>
      </c>
      <c r="HW586">
        <v>4.9557</v>
      </c>
      <c r="HX586">
        <v>3.3039</v>
      </c>
      <c r="HY586">
        <v>53.3</v>
      </c>
      <c r="HZ586">
        <v>9999</v>
      </c>
      <c r="IA586">
        <v>9999</v>
      </c>
      <c r="IB586">
        <v>9999</v>
      </c>
      <c r="IC586">
        <v>1.86855</v>
      </c>
      <c r="ID586">
        <v>1.86419</v>
      </c>
      <c r="IE586">
        <v>1.87181</v>
      </c>
      <c r="IF586">
        <v>1.86265</v>
      </c>
      <c r="IG586">
        <v>1.86211</v>
      </c>
      <c r="IH586">
        <v>1.86858</v>
      </c>
      <c r="II586">
        <v>1.85868</v>
      </c>
      <c r="IJ586">
        <v>1.86508</v>
      </c>
      <c r="IK586">
        <v>5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7.29</v>
      </c>
      <c r="IY586">
        <v>0.3923</v>
      </c>
      <c r="IZ586">
        <v>3.97360106167472</v>
      </c>
      <c r="JA586">
        <v>0.00378919108122332</v>
      </c>
      <c r="JB586">
        <v>-1.39025892724049e-06</v>
      </c>
      <c r="JC586">
        <v>2.66215117939144e-10</v>
      </c>
      <c r="JD586">
        <v>0.0716792814121334</v>
      </c>
      <c r="JE586">
        <v>0.00926075309058177</v>
      </c>
      <c r="JF586">
        <v>8.50568971851429e-05</v>
      </c>
      <c r="JG586">
        <v>6.08600627940814e-06</v>
      </c>
      <c r="JH586">
        <v>1</v>
      </c>
      <c r="JI586">
        <v>1927</v>
      </c>
      <c r="JJ586">
        <v>1</v>
      </c>
      <c r="JK586">
        <v>28</v>
      </c>
      <c r="JL586">
        <v>29321034.4</v>
      </c>
      <c r="JM586">
        <v>29321034.4</v>
      </c>
      <c r="JN586">
        <v>2.81494</v>
      </c>
      <c r="JO586">
        <v>2.34497</v>
      </c>
      <c r="JP586">
        <v>1.4978</v>
      </c>
      <c r="JQ586">
        <v>2.32666</v>
      </c>
      <c r="JR586">
        <v>1.54419</v>
      </c>
      <c r="JS586">
        <v>2.29492</v>
      </c>
      <c r="JT586">
        <v>35.8244</v>
      </c>
      <c r="JU586">
        <v>24.14</v>
      </c>
      <c r="JV586">
        <v>18</v>
      </c>
      <c r="JW586">
        <v>547.411</v>
      </c>
      <c r="JX586">
        <v>428.557</v>
      </c>
      <c r="JY586">
        <v>25.902</v>
      </c>
      <c r="JZ586">
        <v>28.0048</v>
      </c>
      <c r="KA586">
        <v>29.9998</v>
      </c>
      <c r="KB586">
        <v>27.9686</v>
      </c>
      <c r="KC586">
        <v>27.9962</v>
      </c>
      <c r="KD586">
        <v>56.3594</v>
      </c>
      <c r="KE586">
        <v>27.9891</v>
      </c>
      <c r="KF586">
        <v>57.7998</v>
      </c>
      <c r="KG586">
        <v>25.9729</v>
      </c>
      <c r="KH586">
        <v>1455.13</v>
      </c>
      <c r="KI586">
        <v>22.3237</v>
      </c>
      <c r="KJ586">
        <v>92.7299</v>
      </c>
      <c r="KK586">
        <v>98.81</v>
      </c>
    </row>
    <row r="587" spans="1:297">
      <c r="A587">
        <v>571</v>
      </c>
      <c r="B587">
        <v>1759262072</v>
      </c>
      <c r="C587">
        <v>12231</v>
      </c>
      <c r="D587" t="s">
        <v>1589</v>
      </c>
      <c r="E587" t="s">
        <v>1590</v>
      </c>
      <c r="F587">
        <v>5</v>
      </c>
      <c r="G587" t="s">
        <v>1416</v>
      </c>
      <c r="H587" t="s">
        <v>436</v>
      </c>
      <c r="I587">
        <v>1759262063.84615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1474.84342135723</v>
      </c>
      <c r="AK587">
        <v>1455.56090909091</v>
      </c>
      <c r="AL587">
        <v>3.50757543216452</v>
      </c>
      <c r="AM587">
        <v>62.8361471586189</v>
      </c>
      <c r="AN587">
        <f>(AP587 - AO587 + DY587*1E3/(8.314*(EA587+273.15)) * AR587/DX587 * AQ587) * DX587/(100*DL587) * 1000/(1000 - AP587)</f>
        <v>0</v>
      </c>
      <c r="AO587">
        <v>22.3268105051599</v>
      </c>
      <c r="AP587">
        <v>22.8939975757576</v>
      </c>
      <c r="AQ587">
        <v>8.20208825755844e-06</v>
      </c>
      <c r="AR587">
        <v>104.043839593422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2.7</v>
      </c>
      <c r="DM587">
        <v>0.5</v>
      </c>
      <c r="DN587" t="s">
        <v>438</v>
      </c>
      <c r="DO587">
        <v>2</v>
      </c>
      <c r="DP587" t="b">
        <v>1</v>
      </c>
      <c r="DQ587">
        <v>1759262063.84615</v>
      </c>
      <c r="DR587">
        <v>1398.66307692308</v>
      </c>
      <c r="DS587">
        <v>1425.83153846154</v>
      </c>
      <c r="DT587">
        <v>22.8867615384615</v>
      </c>
      <c r="DU587">
        <v>22.3223615384615</v>
      </c>
      <c r="DV587">
        <v>1391.39153846154</v>
      </c>
      <c r="DW587">
        <v>22.4944615384615</v>
      </c>
      <c r="DX587">
        <v>500.019</v>
      </c>
      <c r="DY587">
        <v>90.5015615384615</v>
      </c>
      <c r="DZ587">
        <v>0.0283053076923077</v>
      </c>
      <c r="EA587">
        <v>29.5305769230769</v>
      </c>
      <c r="EB587">
        <v>29.9931923076923</v>
      </c>
      <c r="EC587">
        <v>999.9</v>
      </c>
      <c r="ED587">
        <v>0</v>
      </c>
      <c r="EE587">
        <v>0</v>
      </c>
      <c r="EF587">
        <v>10007.3107692308</v>
      </c>
      <c r="EG587">
        <v>0</v>
      </c>
      <c r="EH587">
        <v>9.86572846153846</v>
      </c>
      <c r="EI587">
        <v>-27.1678076923077</v>
      </c>
      <c r="EJ587">
        <v>1431.42461538462</v>
      </c>
      <c r="EK587">
        <v>1458.38538461538</v>
      </c>
      <c r="EL587">
        <v>0.564408692307692</v>
      </c>
      <c r="EM587">
        <v>1425.83153846154</v>
      </c>
      <c r="EN587">
        <v>22.3223615384615</v>
      </c>
      <c r="EO587">
        <v>2.07128846153846</v>
      </c>
      <c r="EP587">
        <v>2.02020769230769</v>
      </c>
      <c r="EQ587">
        <v>18.0000846153846</v>
      </c>
      <c r="ER587">
        <v>17.6036153846154</v>
      </c>
      <c r="ES587">
        <v>1999.98</v>
      </c>
      <c r="ET587">
        <v>0.980006307692308</v>
      </c>
      <c r="EU587">
        <v>0.0199934461538462</v>
      </c>
      <c r="EV587">
        <v>0</v>
      </c>
      <c r="EW587">
        <v>316.846538461538</v>
      </c>
      <c r="EX587">
        <v>5.00016</v>
      </c>
      <c r="EY587">
        <v>6663.64846153846</v>
      </c>
      <c r="EZ587">
        <v>18234.0384615385</v>
      </c>
      <c r="FA587">
        <v>48.687</v>
      </c>
      <c r="FB587">
        <v>49.1536153846154</v>
      </c>
      <c r="FC587">
        <v>49.0668461538462</v>
      </c>
      <c r="FD587">
        <v>48.8410769230769</v>
      </c>
      <c r="FE587">
        <v>50.4903076923077</v>
      </c>
      <c r="FF587">
        <v>1955.09</v>
      </c>
      <c r="FG587">
        <v>39.89</v>
      </c>
      <c r="FH587">
        <v>0</v>
      </c>
      <c r="FI587">
        <v>1759262079.4</v>
      </c>
      <c r="FJ587">
        <v>0</v>
      </c>
      <c r="FK587">
        <v>316.90844</v>
      </c>
      <c r="FL587">
        <v>-1.65076924888559</v>
      </c>
      <c r="FM587">
        <v>-37.8015383757923</v>
      </c>
      <c r="FN587">
        <v>6663.0892</v>
      </c>
      <c r="FO587">
        <v>15</v>
      </c>
      <c r="FP587">
        <v>0</v>
      </c>
      <c r="FQ587" t="s">
        <v>439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-27.3709666666667</v>
      </c>
      <c r="GD587">
        <v>0.502270129870076</v>
      </c>
      <c r="GE587">
        <v>0.738256162364962</v>
      </c>
      <c r="GF587">
        <v>0</v>
      </c>
      <c r="GG587">
        <v>317.010647058824</v>
      </c>
      <c r="GH587">
        <v>-1.62239879068399</v>
      </c>
      <c r="GI587">
        <v>0.261495234728026</v>
      </c>
      <c r="GJ587">
        <v>-1</v>
      </c>
      <c r="GK587">
        <v>0.569533761904762</v>
      </c>
      <c r="GL587">
        <v>-0.0851875324675329</v>
      </c>
      <c r="GM587">
        <v>0.0109756829743226</v>
      </c>
      <c r="GN587">
        <v>1</v>
      </c>
      <c r="GO587">
        <v>1</v>
      </c>
      <c r="GP587">
        <v>2</v>
      </c>
      <c r="GQ587" t="s">
        <v>440</v>
      </c>
      <c r="GR587">
        <v>3.12582</v>
      </c>
      <c r="GS587">
        <v>2.65346</v>
      </c>
      <c r="GT587">
        <v>0.205689</v>
      </c>
      <c r="GU587">
        <v>0.208296</v>
      </c>
      <c r="GV587">
        <v>0.0981198</v>
      </c>
      <c r="GW587">
        <v>0.0970335</v>
      </c>
      <c r="GX587">
        <v>20386.5</v>
      </c>
      <c r="GY587">
        <v>19332.9</v>
      </c>
      <c r="GZ587">
        <v>22951.4</v>
      </c>
      <c r="HA587">
        <v>23775.8</v>
      </c>
      <c r="HB587">
        <v>35282.2</v>
      </c>
      <c r="HC587">
        <v>35544.1</v>
      </c>
      <c r="HD587">
        <v>41372.4</v>
      </c>
      <c r="HE587">
        <v>42397.4</v>
      </c>
      <c r="HF587">
        <v>1.90655</v>
      </c>
      <c r="HG587">
        <v>1.80928</v>
      </c>
      <c r="HH587">
        <v>0.177026</v>
      </c>
      <c r="HI587">
        <v>0</v>
      </c>
      <c r="HJ587">
        <v>27.0978</v>
      </c>
      <c r="HK587">
        <v>999.9</v>
      </c>
      <c r="HL587">
        <v>55.628</v>
      </c>
      <c r="HM587">
        <v>30.071</v>
      </c>
      <c r="HN587">
        <v>26.2933</v>
      </c>
      <c r="HO587">
        <v>52.8396</v>
      </c>
      <c r="HP587">
        <v>42.2957</v>
      </c>
      <c r="HQ587">
        <v>1</v>
      </c>
      <c r="HR587">
        <v>0.0328125</v>
      </c>
      <c r="HS587">
        <v>0.312135</v>
      </c>
      <c r="HT587">
        <v>20.2178</v>
      </c>
      <c r="HU587">
        <v>5.22957</v>
      </c>
      <c r="HV587">
        <v>11.992</v>
      </c>
      <c r="HW587">
        <v>4.95555</v>
      </c>
      <c r="HX587">
        <v>3.3039</v>
      </c>
      <c r="HY587">
        <v>53.3</v>
      </c>
      <c r="HZ587">
        <v>9999</v>
      </c>
      <c r="IA587">
        <v>9999</v>
      </c>
      <c r="IB587">
        <v>9999</v>
      </c>
      <c r="IC587">
        <v>1.86849</v>
      </c>
      <c r="ID587">
        <v>1.86421</v>
      </c>
      <c r="IE587">
        <v>1.87181</v>
      </c>
      <c r="IF587">
        <v>1.86265</v>
      </c>
      <c r="IG587">
        <v>1.86207</v>
      </c>
      <c r="IH587">
        <v>1.86859</v>
      </c>
      <c r="II587">
        <v>1.85869</v>
      </c>
      <c r="IJ587">
        <v>1.86508</v>
      </c>
      <c r="IK587">
        <v>5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7.31</v>
      </c>
      <c r="IY587">
        <v>0.3924</v>
      </c>
      <c r="IZ587">
        <v>3.97360106167472</v>
      </c>
      <c r="JA587">
        <v>0.00378919108122332</v>
      </c>
      <c r="JB587">
        <v>-1.39025892724049e-06</v>
      </c>
      <c r="JC587">
        <v>2.66215117939144e-10</v>
      </c>
      <c r="JD587">
        <v>0.0716792814121334</v>
      </c>
      <c r="JE587">
        <v>0.00926075309058177</v>
      </c>
      <c r="JF587">
        <v>8.50568971851429e-05</v>
      </c>
      <c r="JG587">
        <v>6.08600627940814e-06</v>
      </c>
      <c r="JH587">
        <v>1</v>
      </c>
      <c r="JI587">
        <v>1927</v>
      </c>
      <c r="JJ587">
        <v>1</v>
      </c>
      <c r="JK587">
        <v>28</v>
      </c>
      <c r="JL587">
        <v>29321034.5</v>
      </c>
      <c r="JM587">
        <v>29321034.5</v>
      </c>
      <c r="JN587">
        <v>2.83936</v>
      </c>
      <c r="JO587">
        <v>2.35596</v>
      </c>
      <c r="JP587">
        <v>1.49902</v>
      </c>
      <c r="JQ587">
        <v>2.32666</v>
      </c>
      <c r="JR587">
        <v>1.54419</v>
      </c>
      <c r="JS587">
        <v>2.25098</v>
      </c>
      <c r="JT587">
        <v>35.8244</v>
      </c>
      <c r="JU587">
        <v>24.1313</v>
      </c>
      <c r="JV587">
        <v>18</v>
      </c>
      <c r="JW587">
        <v>547.361</v>
      </c>
      <c r="JX587">
        <v>428.324</v>
      </c>
      <c r="JY587">
        <v>25.966</v>
      </c>
      <c r="JZ587">
        <v>28.0018</v>
      </c>
      <c r="KA587">
        <v>29.9998</v>
      </c>
      <c r="KB587">
        <v>27.9645</v>
      </c>
      <c r="KC587">
        <v>27.9927</v>
      </c>
      <c r="KD587">
        <v>56.9192</v>
      </c>
      <c r="KE587">
        <v>27.9891</v>
      </c>
      <c r="KF587">
        <v>57.7998</v>
      </c>
      <c r="KG587">
        <v>25.9816</v>
      </c>
      <c r="KH587">
        <v>1475.39</v>
      </c>
      <c r="KI587">
        <v>22.3246</v>
      </c>
      <c r="KJ587">
        <v>92.7305</v>
      </c>
      <c r="KK587">
        <v>98.8114</v>
      </c>
    </row>
    <row r="588" spans="1:297">
      <c r="A588">
        <v>572</v>
      </c>
      <c r="B588">
        <v>1759262077</v>
      </c>
      <c r="C588">
        <v>12236</v>
      </c>
      <c r="D588" t="s">
        <v>1591</v>
      </c>
      <c r="E588" t="s">
        <v>1592</v>
      </c>
      <c r="F588">
        <v>5</v>
      </c>
      <c r="G588" t="s">
        <v>1416</v>
      </c>
      <c r="H588" t="s">
        <v>436</v>
      </c>
      <c r="I588">
        <v>1759262068.84615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1491.68822455441</v>
      </c>
      <c r="AK588">
        <v>1472.15878787879</v>
      </c>
      <c r="AL588">
        <v>3.32023811223469</v>
      </c>
      <c r="AM588">
        <v>62.8361471586189</v>
      </c>
      <c r="AN588">
        <f>(AP588 - AO588 + DY588*1E3/(8.314*(EA588+273.15)) * AR588/DX588 * AQ588) * DX588/(100*DL588) * 1000/(1000 - AP588)</f>
        <v>0</v>
      </c>
      <c r="AO588">
        <v>22.3238332540262</v>
      </c>
      <c r="AP588">
        <v>22.8894612121212</v>
      </c>
      <c r="AQ588">
        <v>-2.5290618202629e-06</v>
      </c>
      <c r="AR588">
        <v>104.043839593422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2.7</v>
      </c>
      <c r="DM588">
        <v>0.5</v>
      </c>
      <c r="DN588" t="s">
        <v>438</v>
      </c>
      <c r="DO588">
        <v>2</v>
      </c>
      <c r="DP588" t="b">
        <v>1</v>
      </c>
      <c r="DQ588">
        <v>1759262068.84615</v>
      </c>
      <c r="DR588">
        <v>1414.95615384615</v>
      </c>
      <c r="DS588">
        <v>1442.43307692308</v>
      </c>
      <c r="DT588">
        <v>22.8889923076923</v>
      </c>
      <c r="DU588">
        <v>22.3257923076923</v>
      </c>
      <c r="DV588">
        <v>1407.66230769231</v>
      </c>
      <c r="DW588">
        <v>22.4966307692308</v>
      </c>
      <c r="DX588">
        <v>500.040307692308</v>
      </c>
      <c r="DY588">
        <v>90.5012384615385</v>
      </c>
      <c r="DZ588">
        <v>0.0282147307692308</v>
      </c>
      <c r="EA588">
        <v>29.5267538461538</v>
      </c>
      <c r="EB588">
        <v>29.9915153846154</v>
      </c>
      <c r="EC588">
        <v>999.9</v>
      </c>
      <c r="ED588">
        <v>0</v>
      </c>
      <c r="EE588">
        <v>0</v>
      </c>
      <c r="EF588">
        <v>9996.77692307692</v>
      </c>
      <c r="EG588">
        <v>0</v>
      </c>
      <c r="EH588">
        <v>9.87054307692307</v>
      </c>
      <c r="EI588">
        <v>-27.4742923076923</v>
      </c>
      <c r="EJ588">
        <v>1448.10384615385</v>
      </c>
      <c r="EK588">
        <v>1475.36923076923</v>
      </c>
      <c r="EL588">
        <v>0.563201615384615</v>
      </c>
      <c r="EM588">
        <v>1442.43307692308</v>
      </c>
      <c r="EN588">
        <v>22.3257923076923</v>
      </c>
      <c r="EO588">
        <v>2.07148153846154</v>
      </c>
      <c r="EP588">
        <v>2.02051230769231</v>
      </c>
      <c r="EQ588">
        <v>18.0015615384615</v>
      </c>
      <c r="ER588">
        <v>17.6059923076923</v>
      </c>
      <c r="ES588">
        <v>1999.98230769231</v>
      </c>
      <c r="ET588">
        <v>0.980006307692308</v>
      </c>
      <c r="EU588">
        <v>0.0199934461538462</v>
      </c>
      <c r="EV588">
        <v>0</v>
      </c>
      <c r="EW588">
        <v>316.705230769231</v>
      </c>
      <c r="EX588">
        <v>5.00016</v>
      </c>
      <c r="EY588">
        <v>6660.52384615385</v>
      </c>
      <c r="EZ588">
        <v>18234.0615384615</v>
      </c>
      <c r="FA588">
        <v>48.687</v>
      </c>
      <c r="FB588">
        <v>49.1440769230769</v>
      </c>
      <c r="FC588">
        <v>49.0668461538462</v>
      </c>
      <c r="FD588">
        <v>48.8362307692308</v>
      </c>
      <c r="FE588">
        <v>50.4903076923077</v>
      </c>
      <c r="FF588">
        <v>1955.09230769231</v>
      </c>
      <c r="FG588">
        <v>39.89</v>
      </c>
      <c r="FH588">
        <v>0</v>
      </c>
      <c r="FI588">
        <v>1759262084.2</v>
      </c>
      <c r="FJ588">
        <v>0</v>
      </c>
      <c r="FK588">
        <v>316.76448</v>
      </c>
      <c r="FL588">
        <v>-2.57876923842216</v>
      </c>
      <c r="FM588">
        <v>-39.4107692140851</v>
      </c>
      <c r="FN588">
        <v>6660.0816</v>
      </c>
      <c r="FO588">
        <v>15</v>
      </c>
      <c r="FP588">
        <v>0</v>
      </c>
      <c r="FQ588" t="s">
        <v>439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-27.34269</v>
      </c>
      <c r="GD588">
        <v>-5.68169323308272</v>
      </c>
      <c r="GE588">
        <v>0.776395641345313</v>
      </c>
      <c r="GF588">
        <v>0</v>
      </c>
      <c r="GG588">
        <v>316.855147058823</v>
      </c>
      <c r="GH588">
        <v>-1.98901452231629</v>
      </c>
      <c r="GI588">
        <v>0.271089428738381</v>
      </c>
      <c r="GJ588">
        <v>-1</v>
      </c>
      <c r="GK588">
        <v>0.5643026</v>
      </c>
      <c r="GL588">
        <v>0.00151669172932347</v>
      </c>
      <c r="GM588">
        <v>0.00551967402479531</v>
      </c>
      <c r="GN588">
        <v>1</v>
      </c>
      <c r="GO588">
        <v>1</v>
      </c>
      <c r="GP588">
        <v>2</v>
      </c>
      <c r="GQ588" t="s">
        <v>440</v>
      </c>
      <c r="GR588">
        <v>3.12536</v>
      </c>
      <c r="GS588">
        <v>2.65354</v>
      </c>
      <c r="GT588">
        <v>0.207143</v>
      </c>
      <c r="GU588">
        <v>0.209862</v>
      </c>
      <c r="GV588">
        <v>0.0981205</v>
      </c>
      <c r="GW588">
        <v>0.0970225</v>
      </c>
      <c r="GX588">
        <v>20349.2</v>
      </c>
      <c r="GY588">
        <v>19294.4</v>
      </c>
      <c r="GZ588">
        <v>22951.3</v>
      </c>
      <c r="HA588">
        <v>23775.5</v>
      </c>
      <c r="HB588">
        <v>35282.5</v>
      </c>
      <c r="HC588">
        <v>35544.5</v>
      </c>
      <c r="HD588">
        <v>41372.7</v>
      </c>
      <c r="HE588">
        <v>42397.1</v>
      </c>
      <c r="HF588">
        <v>1.90593</v>
      </c>
      <c r="HG588">
        <v>1.8101</v>
      </c>
      <c r="HH588">
        <v>0.177324</v>
      </c>
      <c r="HI588">
        <v>0</v>
      </c>
      <c r="HJ588">
        <v>27.0943</v>
      </c>
      <c r="HK588">
        <v>999.9</v>
      </c>
      <c r="HL588">
        <v>55.628</v>
      </c>
      <c r="HM588">
        <v>30.071</v>
      </c>
      <c r="HN588">
        <v>26.2938</v>
      </c>
      <c r="HO588">
        <v>54.2896</v>
      </c>
      <c r="HP588">
        <v>42.508</v>
      </c>
      <c r="HQ588">
        <v>1</v>
      </c>
      <c r="HR588">
        <v>0.0329522</v>
      </c>
      <c r="HS588">
        <v>0.375724</v>
      </c>
      <c r="HT588">
        <v>20.2176</v>
      </c>
      <c r="HU588">
        <v>5.22987</v>
      </c>
      <c r="HV588">
        <v>11.992</v>
      </c>
      <c r="HW588">
        <v>4.95565</v>
      </c>
      <c r="HX588">
        <v>3.3039</v>
      </c>
      <c r="HY588">
        <v>53.3</v>
      </c>
      <c r="HZ588">
        <v>9999</v>
      </c>
      <c r="IA588">
        <v>9999</v>
      </c>
      <c r="IB588">
        <v>9999</v>
      </c>
      <c r="IC588">
        <v>1.8685</v>
      </c>
      <c r="ID588">
        <v>1.8642</v>
      </c>
      <c r="IE588">
        <v>1.87181</v>
      </c>
      <c r="IF588">
        <v>1.86264</v>
      </c>
      <c r="IG588">
        <v>1.86211</v>
      </c>
      <c r="IH588">
        <v>1.86857</v>
      </c>
      <c r="II588">
        <v>1.85869</v>
      </c>
      <c r="IJ588">
        <v>1.86508</v>
      </c>
      <c r="IK588">
        <v>5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7.34</v>
      </c>
      <c r="IY588">
        <v>0.3924</v>
      </c>
      <c r="IZ588">
        <v>3.97360106167472</v>
      </c>
      <c r="JA588">
        <v>0.00378919108122332</v>
      </c>
      <c r="JB588">
        <v>-1.39025892724049e-06</v>
      </c>
      <c r="JC588">
        <v>2.66215117939144e-10</v>
      </c>
      <c r="JD588">
        <v>0.0716792814121334</v>
      </c>
      <c r="JE588">
        <v>0.00926075309058177</v>
      </c>
      <c r="JF588">
        <v>8.50568971851429e-05</v>
      </c>
      <c r="JG588">
        <v>6.08600627940814e-06</v>
      </c>
      <c r="JH588">
        <v>1</v>
      </c>
      <c r="JI588">
        <v>1927</v>
      </c>
      <c r="JJ588">
        <v>1</v>
      </c>
      <c r="JK588">
        <v>28</v>
      </c>
      <c r="JL588">
        <v>29321034.6</v>
      </c>
      <c r="JM588">
        <v>29321034.6</v>
      </c>
      <c r="JN588">
        <v>2.86743</v>
      </c>
      <c r="JO588">
        <v>2.33521</v>
      </c>
      <c r="JP588">
        <v>1.4978</v>
      </c>
      <c r="JQ588">
        <v>2.32666</v>
      </c>
      <c r="JR588">
        <v>1.54419</v>
      </c>
      <c r="JS588">
        <v>2.35229</v>
      </c>
      <c r="JT588">
        <v>35.8477</v>
      </c>
      <c r="JU588">
        <v>24.1488</v>
      </c>
      <c r="JV588">
        <v>18</v>
      </c>
      <c r="JW588">
        <v>546.929</v>
      </c>
      <c r="JX588">
        <v>428.785</v>
      </c>
      <c r="JY588">
        <v>25.989</v>
      </c>
      <c r="JZ588">
        <v>27.9982</v>
      </c>
      <c r="KA588">
        <v>29.9999</v>
      </c>
      <c r="KB588">
        <v>27.9616</v>
      </c>
      <c r="KC588">
        <v>27.9892</v>
      </c>
      <c r="KD588">
        <v>57.4129</v>
      </c>
      <c r="KE588">
        <v>27.9891</v>
      </c>
      <c r="KF588">
        <v>57.7998</v>
      </c>
      <c r="KG588">
        <v>25.9879</v>
      </c>
      <c r="KH588">
        <v>1488.97</v>
      </c>
      <c r="KI588">
        <v>22.3221</v>
      </c>
      <c r="KJ588">
        <v>92.7308</v>
      </c>
      <c r="KK588">
        <v>98.8106</v>
      </c>
    </row>
    <row r="589" spans="1:297">
      <c r="A589">
        <v>573</v>
      </c>
      <c r="B589">
        <v>1759262082</v>
      </c>
      <c r="C589">
        <v>12241</v>
      </c>
      <c r="D589" t="s">
        <v>1593</v>
      </c>
      <c r="E589" t="s">
        <v>1594</v>
      </c>
      <c r="F589">
        <v>5</v>
      </c>
      <c r="G589" t="s">
        <v>1416</v>
      </c>
      <c r="H589" t="s">
        <v>436</v>
      </c>
      <c r="I589">
        <v>1759262073.84615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1510.08338709561</v>
      </c>
      <c r="AK589">
        <v>1490.12866666667</v>
      </c>
      <c r="AL589">
        <v>3.60281321024268</v>
      </c>
      <c r="AM589">
        <v>62.8361471586189</v>
      </c>
      <c r="AN589">
        <f>(AP589 - AO589 + DY589*1E3/(8.314*(EA589+273.15)) * AR589/DX589 * AQ589) * DX589/(100*DL589) * 1000/(1000 - AP589)</f>
        <v>0</v>
      </c>
      <c r="AO589">
        <v>22.3189370602001</v>
      </c>
      <c r="AP589">
        <v>22.8893721212121</v>
      </c>
      <c r="AQ589">
        <v>-1.46429127904787e-06</v>
      </c>
      <c r="AR589">
        <v>104.043839593422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2.7</v>
      </c>
      <c r="DM589">
        <v>0.5</v>
      </c>
      <c r="DN589" t="s">
        <v>438</v>
      </c>
      <c r="DO589">
        <v>2</v>
      </c>
      <c r="DP589" t="b">
        <v>1</v>
      </c>
      <c r="DQ589">
        <v>1759262073.84615</v>
      </c>
      <c r="DR589">
        <v>1431.6</v>
      </c>
      <c r="DS589">
        <v>1459.79076923077</v>
      </c>
      <c r="DT589">
        <v>22.8903307692308</v>
      </c>
      <c r="DU589">
        <v>22.3230769230769</v>
      </c>
      <c r="DV589">
        <v>1424.28076923077</v>
      </c>
      <c r="DW589">
        <v>22.4979461538462</v>
      </c>
      <c r="DX589">
        <v>500.013692307692</v>
      </c>
      <c r="DY589">
        <v>90.5011923076923</v>
      </c>
      <c r="DZ589">
        <v>0.0281597692307692</v>
      </c>
      <c r="EA589">
        <v>29.5235</v>
      </c>
      <c r="EB589">
        <v>29.9888538461538</v>
      </c>
      <c r="EC589">
        <v>999.9</v>
      </c>
      <c r="ED589">
        <v>0</v>
      </c>
      <c r="EE589">
        <v>0</v>
      </c>
      <c r="EF589">
        <v>9996.72923076923</v>
      </c>
      <c r="EG589">
        <v>0</v>
      </c>
      <c r="EH589">
        <v>9.87311076923077</v>
      </c>
      <c r="EI589">
        <v>-28.1897076923077</v>
      </c>
      <c r="EJ589">
        <v>1465.13846153846</v>
      </c>
      <c r="EK589">
        <v>1493.12</v>
      </c>
      <c r="EL589">
        <v>0.567261692307692</v>
      </c>
      <c r="EM589">
        <v>1459.79076923077</v>
      </c>
      <c r="EN589">
        <v>22.3230769230769</v>
      </c>
      <c r="EO589">
        <v>2.07160153846154</v>
      </c>
      <c r="EP589">
        <v>2.02026461538462</v>
      </c>
      <c r="EQ589">
        <v>18.0024923076923</v>
      </c>
      <c r="ER589">
        <v>17.6040538461538</v>
      </c>
      <c r="ES589">
        <v>1999.98384615385</v>
      </c>
      <c r="ET589">
        <v>0.980006307692308</v>
      </c>
      <c r="EU589">
        <v>0.0199934461538462</v>
      </c>
      <c r="EV589">
        <v>0</v>
      </c>
      <c r="EW589">
        <v>316.559307692308</v>
      </c>
      <c r="EX589">
        <v>5.00016</v>
      </c>
      <c r="EY589">
        <v>6657.22384615385</v>
      </c>
      <c r="EZ589">
        <v>18234.0692307692</v>
      </c>
      <c r="FA589">
        <v>48.687</v>
      </c>
      <c r="FB589">
        <v>49.1393076923077</v>
      </c>
      <c r="FC589">
        <v>49.0668461538462</v>
      </c>
      <c r="FD589">
        <v>48.8265384615385</v>
      </c>
      <c r="FE589">
        <v>50.4903076923077</v>
      </c>
      <c r="FF589">
        <v>1955.09384615385</v>
      </c>
      <c r="FG589">
        <v>39.89</v>
      </c>
      <c r="FH589">
        <v>0</v>
      </c>
      <c r="FI589">
        <v>1759262089.6</v>
      </c>
      <c r="FJ589">
        <v>0</v>
      </c>
      <c r="FK589">
        <v>316.612807692308</v>
      </c>
      <c r="FL589">
        <v>-1.69705983189371</v>
      </c>
      <c r="FM589">
        <v>-40.0813675039908</v>
      </c>
      <c r="FN589">
        <v>6656.71461538462</v>
      </c>
      <c r="FO589">
        <v>15</v>
      </c>
      <c r="FP589">
        <v>0</v>
      </c>
      <c r="FQ589" t="s">
        <v>439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-27.7581952380952</v>
      </c>
      <c r="GD589">
        <v>-7.66124415584419</v>
      </c>
      <c r="GE589">
        <v>0.937397123994181</v>
      </c>
      <c r="GF589">
        <v>0</v>
      </c>
      <c r="GG589">
        <v>316.725176470588</v>
      </c>
      <c r="GH589">
        <v>-1.85628724461361</v>
      </c>
      <c r="GI589">
        <v>0.260613808332223</v>
      </c>
      <c r="GJ589">
        <v>-1</v>
      </c>
      <c r="GK589">
        <v>0.56496</v>
      </c>
      <c r="GL589">
        <v>0.0489271948051948</v>
      </c>
      <c r="GM589">
        <v>0.00509092992721463</v>
      </c>
      <c r="GN589">
        <v>1</v>
      </c>
      <c r="GO589">
        <v>1</v>
      </c>
      <c r="GP589">
        <v>2</v>
      </c>
      <c r="GQ589" t="s">
        <v>440</v>
      </c>
      <c r="GR589">
        <v>3.12574</v>
      </c>
      <c r="GS589">
        <v>2.65389</v>
      </c>
      <c r="GT589">
        <v>0.208668</v>
      </c>
      <c r="GU589">
        <v>0.211231</v>
      </c>
      <c r="GV589">
        <v>0.0981124</v>
      </c>
      <c r="GW589">
        <v>0.0970132</v>
      </c>
      <c r="GX589">
        <v>20310.4</v>
      </c>
      <c r="GY589">
        <v>19260.9</v>
      </c>
      <c r="GZ589">
        <v>22951.7</v>
      </c>
      <c r="HA589">
        <v>23775.4</v>
      </c>
      <c r="HB589">
        <v>35283.2</v>
      </c>
      <c r="HC589">
        <v>35544.8</v>
      </c>
      <c r="HD589">
        <v>41373</v>
      </c>
      <c r="HE589">
        <v>42396.9</v>
      </c>
      <c r="HF589">
        <v>1.9067</v>
      </c>
      <c r="HG589">
        <v>1.8095</v>
      </c>
      <c r="HH589">
        <v>0.177212</v>
      </c>
      <c r="HI589">
        <v>0</v>
      </c>
      <c r="HJ589">
        <v>27.0915</v>
      </c>
      <c r="HK589">
        <v>999.9</v>
      </c>
      <c r="HL589">
        <v>55.628</v>
      </c>
      <c r="HM589">
        <v>30.071</v>
      </c>
      <c r="HN589">
        <v>26.295</v>
      </c>
      <c r="HO589">
        <v>54.0296</v>
      </c>
      <c r="HP589">
        <v>42.4399</v>
      </c>
      <c r="HQ589">
        <v>1</v>
      </c>
      <c r="HR589">
        <v>0.0324263</v>
      </c>
      <c r="HS589">
        <v>0.411593</v>
      </c>
      <c r="HT589">
        <v>20.2173</v>
      </c>
      <c r="HU589">
        <v>5.23032</v>
      </c>
      <c r="HV589">
        <v>11.992</v>
      </c>
      <c r="HW589">
        <v>4.9557</v>
      </c>
      <c r="HX589">
        <v>3.30398</v>
      </c>
      <c r="HY589">
        <v>53.3</v>
      </c>
      <c r="HZ589">
        <v>9999</v>
      </c>
      <c r="IA589">
        <v>9999</v>
      </c>
      <c r="IB589">
        <v>9999</v>
      </c>
      <c r="IC589">
        <v>1.8685</v>
      </c>
      <c r="ID589">
        <v>1.86421</v>
      </c>
      <c r="IE589">
        <v>1.87182</v>
      </c>
      <c r="IF589">
        <v>1.86264</v>
      </c>
      <c r="IG589">
        <v>1.8621</v>
      </c>
      <c r="IH589">
        <v>1.86858</v>
      </c>
      <c r="II589">
        <v>1.85867</v>
      </c>
      <c r="IJ589">
        <v>1.86508</v>
      </c>
      <c r="IK589">
        <v>5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7.36</v>
      </c>
      <c r="IY589">
        <v>0.3924</v>
      </c>
      <c r="IZ589">
        <v>3.97360106167472</v>
      </c>
      <c r="JA589">
        <v>0.00378919108122332</v>
      </c>
      <c r="JB589">
        <v>-1.39025892724049e-06</v>
      </c>
      <c r="JC589">
        <v>2.66215117939144e-10</v>
      </c>
      <c r="JD589">
        <v>0.0716792814121334</v>
      </c>
      <c r="JE589">
        <v>0.00926075309058177</v>
      </c>
      <c r="JF589">
        <v>8.50568971851429e-05</v>
      </c>
      <c r="JG589">
        <v>6.08600627940814e-06</v>
      </c>
      <c r="JH589">
        <v>1</v>
      </c>
      <c r="JI589">
        <v>1927</v>
      </c>
      <c r="JJ589">
        <v>1</v>
      </c>
      <c r="JK589">
        <v>28</v>
      </c>
      <c r="JL589">
        <v>29321034.7</v>
      </c>
      <c r="JM589">
        <v>29321034.7</v>
      </c>
      <c r="JN589">
        <v>2.8894</v>
      </c>
      <c r="JO589">
        <v>2.33521</v>
      </c>
      <c r="JP589">
        <v>1.49902</v>
      </c>
      <c r="JQ589">
        <v>2.32666</v>
      </c>
      <c r="JR589">
        <v>1.54419</v>
      </c>
      <c r="JS589">
        <v>2.33643</v>
      </c>
      <c r="JT589">
        <v>35.8477</v>
      </c>
      <c r="JU589">
        <v>24.1488</v>
      </c>
      <c r="JV589">
        <v>18</v>
      </c>
      <c r="JW589">
        <v>547.407</v>
      </c>
      <c r="JX589">
        <v>428.409</v>
      </c>
      <c r="JY589">
        <v>25.9979</v>
      </c>
      <c r="JZ589">
        <v>27.9953</v>
      </c>
      <c r="KA589">
        <v>30</v>
      </c>
      <c r="KB589">
        <v>27.9586</v>
      </c>
      <c r="KC589">
        <v>27.9862</v>
      </c>
      <c r="KD589">
        <v>57.9323</v>
      </c>
      <c r="KE589">
        <v>27.9891</v>
      </c>
      <c r="KF589">
        <v>57.7998</v>
      </c>
      <c r="KG589">
        <v>25.9966</v>
      </c>
      <c r="KH589">
        <v>1509.27</v>
      </c>
      <c r="KI589">
        <v>22.3246</v>
      </c>
      <c r="KJ589">
        <v>92.7318</v>
      </c>
      <c r="KK589">
        <v>98.81</v>
      </c>
    </row>
    <row r="590" spans="1:297">
      <c r="A590">
        <v>574</v>
      </c>
      <c r="B590">
        <v>1759262087</v>
      </c>
      <c r="C590">
        <v>12246</v>
      </c>
      <c r="D590" t="s">
        <v>1595</v>
      </c>
      <c r="E590" t="s">
        <v>1596</v>
      </c>
      <c r="F590">
        <v>5</v>
      </c>
      <c r="G590" t="s">
        <v>1416</v>
      </c>
      <c r="H590" t="s">
        <v>436</v>
      </c>
      <c r="I590">
        <v>1759262078.84615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1525.96573490734</v>
      </c>
      <c r="AK590">
        <v>1506.94884848485</v>
      </c>
      <c r="AL590">
        <v>3.33931447522811</v>
      </c>
      <c r="AM590">
        <v>62.8361471586189</v>
      </c>
      <c r="AN590">
        <f>(AP590 - AO590 + DY590*1E3/(8.314*(EA590+273.15)) * AR590/DX590 * AQ590) * DX590/(100*DL590) * 1000/(1000 - AP590)</f>
        <v>0</v>
      </c>
      <c r="AO590">
        <v>22.3160315533724</v>
      </c>
      <c r="AP590">
        <v>22.8851593939394</v>
      </c>
      <c r="AQ590">
        <v>-4.69865889431315e-06</v>
      </c>
      <c r="AR590">
        <v>104.043839593422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2.7</v>
      </c>
      <c r="DM590">
        <v>0.5</v>
      </c>
      <c r="DN590" t="s">
        <v>438</v>
      </c>
      <c r="DO590">
        <v>2</v>
      </c>
      <c r="DP590" t="b">
        <v>1</v>
      </c>
      <c r="DQ590">
        <v>1759262078.84615</v>
      </c>
      <c r="DR590">
        <v>1448.45923076923</v>
      </c>
      <c r="DS590">
        <v>1476.41615384615</v>
      </c>
      <c r="DT590">
        <v>22.8892461538462</v>
      </c>
      <c r="DU590">
        <v>22.3195384615385</v>
      </c>
      <c r="DV590">
        <v>1441.11538461538</v>
      </c>
      <c r="DW590">
        <v>22.4968769230769</v>
      </c>
      <c r="DX590">
        <v>500.016923076923</v>
      </c>
      <c r="DY590">
        <v>90.5016384615384</v>
      </c>
      <c r="DZ590">
        <v>0.0281199692307692</v>
      </c>
      <c r="EA590">
        <v>29.5232538461538</v>
      </c>
      <c r="EB590">
        <v>29.9899230769231</v>
      </c>
      <c r="EC590">
        <v>999.9</v>
      </c>
      <c r="ED590">
        <v>0</v>
      </c>
      <c r="EE590">
        <v>0</v>
      </c>
      <c r="EF590">
        <v>9992.78307692308</v>
      </c>
      <c r="EG590">
        <v>0</v>
      </c>
      <c r="EH590">
        <v>9.86669</v>
      </c>
      <c r="EI590">
        <v>-27.9576692307692</v>
      </c>
      <c r="EJ590">
        <v>1482.38923076923</v>
      </c>
      <c r="EK590">
        <v>1510.12</v>
      </c>
      <c r="EL590">
        <v>0.569696461538462</v>
      </c>
      <c r="EM590">
        <v>1476.41615384615</v>
      </c>
      <c r="EN590">
        <v>22.3195384615385</v>
      </c>
      <c r="EO590">
        <v>2.07151230769231</v>
      </c>
      <c r="EP590">
        <v>2.01995538461538</v>
      </c>
      <c r="EQ590">
        <v>18.0018076923077</v>
      </c>
      <c r="ER590">
        <v>17.6016307692308</v>
      </c>
      <c r="ES590">
        <v>1999.98076923077</v>
      </c>
      <c r="ET590">
        <v>0.980006307692308</v>
      </c>
      <c r="EU590">
        <v>0.0199934461538462</v>
      </c>
      <c r="EV590">
        <v>0</v>
      </c>
      <c r="EW590">
        <v>316.456846153846</v>
      </c>
      <c r="EX590">
        <v>5.00016</v>
      </c>
      <c r="EY590">
        <v>6653.85461538462</v>
      </c>
      <c r="EZ590">
        <v>18234.0461538462</v>
      </c>
      <c r="FA590">
        <v>48.687</v>
      </c>
      <c r="FB590">
        <v>49.1297692307692</v>
      </c>
      <c r="FC590">
        <v>49.062</v>
      </c>
      <c r="FD590">
        <v>48.8362307692308</v>
      </c>
      <c r="FE590">
        <v>50.4854615384615</v>
      </c>
      <c r="FF590">
        <v>1955.09076923077</v>
      </c>
      <c r="FG590">
        <v>39.89</v>
      </c>
      <c r="FH590">
        <v>0</v>
      </c>
      <c r="FI590">
        <v>1759262094.4</v>
      </c>
      <c r="FJ590">
        <v>0</v>
      </c>
      <c r="FK590">
        <v>316.479230769231</v>
      </c>
      <c r="FL590">
        <v>-1.4109401703886</v>
      </c>
      <c r="FM590">
        <v>-40.280683755375</v>
      </c>
      <c r="FN590">
        <v>6653.50038461538</v>
      </c>
      <c r="FO590">
        <v>15</v>
      </c>
      <c r="FP590">
        <v>0</v>
      </c>
      <c r="FQ590" t="s">
        <v>439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-28.017205</v>
      </c>
      <c r="GD590">
        <v>1.44369473684213</v>
      </c>
      <c r="GE590">
        <v>0.65897011197398</v>
      </c>
      <c r="GF590">
        <v>0</v>
      </c>
      <c r="GG590">
        <v>316.574029411765</v>
      </c>
      <c r="GH590">
        <v>-1.66812834769993</v>
      </c>
      <c r="GI590">
        <v>0.258285009618777</v>
      </c>
      <c r="GJ590">
        <v>-1</v>
      </c>
      <c r="GK590">
        <v>0.56836965</v>
      </c>
      <c r="GL590">
        <v>0.0310383609022566</v>
      </c>
      <c r="GM590">
        <v>0.0034649146060906</v>
      </c>
      <c r="GN590">
        <v>1</v>
      </c>
      <c r="GO590">
        <v>1</v>
      </c>
      <c r="GP590">
        <v>2</v>
      </c>
      <c r="GQ590" t="s">
        <v>440</v>
      </c>
      <c r="GR590">
        <v>3.12558</v>
      </c>
      <c r="GS590">
        <v>2.65355</v>
      </c>
      <c r="GT590">
        <v>0.210083</v>
      </c>
      <c r="GU590">
        <v>0.212709</v>
      </c>
      <c r="GV590">
        <v>0.0980987</v>
      </c>
      <c r="GW590">
        <v>0.0970007</v>
      </c>
      <c r="GX590">
        <v>20274.3</v>
      </c>
      <c r="GY590">
        <v>19225</v>
      </c>
      <c r="GZ590">
        <v>22951.9</v>
      </c>
      <c r="HA590">
        <v>23775.5</v>
      </c>
      <c r="HB590">
        <v>35284.1</v>
      </c>
      <c r="HC590">
        <v>35545.5</v>
      </c>
      <c r="HD590">
        <v>41373.3</v>
      </c>
      <c r="HE590">
        <v>42397.1</v>
      </c>
      <c r="HF590">
        <v>1.90635</v>
      </c>
      <c r="HG590">
        <v>1.80982</v>
      </c>
      <c r="HH590">
        <v>0.178553</v>
      </c>
      <c r="HI590">
        <v>0</v>
      </c>
      <c r="HJ590">
        <v>27.0891</v>
      </c>
      <c r="HK590">
        <v>999.9</v>
      </c>
      <c r="HL590">
        <v>55.628</v>
      </c>
      <c r="HM590">
        <v>30.071</v>
      </c>
      <c r="HN590">
        <v>26.2936</v>
      </c>
      <c r="HO590">
        <v>53.3196</v>
      </c>
      <c r="HP590">
        <v>42.3237</v>
      </c>
      <c r="HQ590">
        <v>1</v>
      </c>
      <c r="HR590">
        <v>0.0324848</v>
      </c>
      <c r="HS590">
        <v>0.417397</v>
      </c>
      <c r="HT590">
        <v>20.2175</v>
      </c>
      <c r="HU590">
        <v>5.23107</v>
      </c>
      <c r="HV590">
        <v>11.992</v>
      </c>
      <c r="HW590">
        <v>4.9555</v>
      </c>
      <c r="HX590">
        <v>3.30393</v>
      </c>
      <c r="HY590">
        <v>53.3</v>
      </c>
      <c r="HZ590">
        <v>9999</v>
      </c>
      <c r="IA590">
        <v>9999</v>
      </c>
      <c r="IB590">
        <v>9999</v>
      </c>
      <c r="IC590">
        <v>1.86854</v>
      </c>
      <c r="ID590">
        <v>1.86421</v>
      </c>
      <c r="IE590">
        <v>1.87181</v>
      </c>
      <c r="IF590">
        <v>1.86264</v>
      </c>
      <c r="IG590">
        <v>1.8621</v>
      </c>
      <c r="IH590">
        <v>1.86858</v>
      </c>
      <c r="II590">
        <v>1.85868</v>
      </c>
      <c r="IJ590">
        <v>1.86508</v>
      </c>
      <c r="IK590">
        <v>5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7.38</v>
      </c>
      <c r="IY590">
        <v>0.3923</v>
      </c>
      <c r="IZ590">
        <v>3.97360106167472</v>
      </c>
      <c r="JA590">
        <v>0.00378919108122332</v>
      </c>
      <c r="JB590">
        <v>-1.39025892724049e-06</v>
      </c>
      <c r="JC590">
        <v>2.66215117939144e-10</v>
      </c>
      <c r="JD590">
        <v>0.0716792814121334</v>
      </c>
      <c r="JE590">
        <v>0.00926075309058177</v>
      </c>
      <c r="JF590">
        <v>8.50568971851429e-05</v>
      </c>
      <c r="JG590">
        <v>6.08600627940814e-06</v>
      </c>
      <c r="JH590">
        <v>1</v>
      </c>
      <c r="JI590">
        <v>1927</v>
      </c>
      <c r="JJ590">
        <v>1</v>
      </c>
      <c r="JK590">
        <v>28</v>
      </c>
      <c r="JL590">
        <v>29321034.8</v>
      </c>
      <c r="JM590">
        <v>29321034.8</v>
      </c>
      <c r="JN590">
        <v>2.91992</v>
      </c>
      <c r="JO590">
        <v>2.34741</v>
      </c>
      <c r="JP590">
        <v>1.49902</v>
      </c>
      <c r="JQ590">
        <v>2.32666</v>
      </c>
      <c r="JR590">
        <v>1.54419</v>
      </c>
      <c r="JS590">
        <v>2.24609</v>
      </c>
      <c r="JT590">
        <v>35.8477</v>
      </c>
      <c r="JU590">
        <v>24.1313</v>
      </c>
      <c r="JV590">
        <v>18</v>
      </c>
      <c r="JW590">
        <v>547.15</v>
      </c>
      <c r="JX590">
        <v>428.574</v>
      </c>
      <c r="JY590">
        <v>26.004</v>
      </c>
      <c r="JZ590">
        <v>27.9923</v>
      </c>
      <c r="KA590">
        <v>30</v>
      </c>
      <c r="KB590">
        <v>27.9551</v>
      </c>
      <c r="KC590">
        <v>27.9826</v>
      </c>
      <c r="KD590">
        <v>58.4547</v>
      </c>
      <c r="KE590">
        <v>27.9891</v>
      </c>
      <c r="KF590">
        <v>58.1745</v>
      </c>
      <c r="KG590">
        <v>26.0062</v>
      </c>
      <c r="KH590">
        <v>1522.83</v>
      </c>
      <c r="KI590">
        <v>22.3276</v>
      </c>
      <c r="KJ590">
        <v>92.7325</v>
      </c>
      <c r="KK590">
        <v>98.8105</v>
      </c>
    </row>
    <row r="591" spans="1:297">
      <c r="A591">
        <v>575</v>
      </c>
      <c r="B591">
        <v>1759262092</v>
      </c>
      <c r="C591">
        <v>12251</v>
      </c>
      <c r="D591" t="s">
        <v>1597</v>
      </c>
      <c r="E591" t="s">
        <v>1598</v>
      </c>
      <c r="F591">
        <v>5</v>
      </c>
      <c r="G591" t="s">
        <v>1416</v>
      </c>
      <c r="H591" t="s">
        <v>436</v>
      </c>
      <c r="I591">
        <v>1759262083.84615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1544.40672926519</v>
      </c>
      <c r="AK591">
        <v>1524.63690909091</v>
      </c>
      <c r="AL591">
        <v>3.58455977285494</v>
      </c>
      <c r="AM591">
        <v>62.8361471586189</v>
      </c>
      <c r="AN591">
        <f>(AP591 - AO591 + DY591*1E3/(8.314*(EA591+273.15)) * AR591/DX591 * AQ591) * DX591/(100*DL591) * 1000/(1000 - AP591)</f>
        <v>0</v>
      </c>
      <c r="AO591">
        <v>22.3181876607408</v>
      </c>
      <c r="AP591">
        <v>22.8796812121212</v>
      </c>
      <c r="AQ591">
        <v>-6.40780187721022e-06</v>
      </c>
      <c r="AR591">
        <v>104.043839593422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2.7</v>
      </c>
      <c r="DM591">
        <v>0.5</v>
      </c>
      <c r="DN591" t="s">
        <v>438</v>
      </c>
      <c r="DO591">
        <v>2</v>
      </c>
      <c r="DP591" t="b">
        <v>1</v>
      </c>
      <c r="DQ591">
        <v>1759262083.84615</v>
      </c>
      <c r="DR591">
        <v>1465.35384615385</v>
      </c>
      <c r="DS591">
        <v>1493.66153846154</v>
      </c>
      <c r="DT591">
        <v>22.8862923076923</v>
      </c>
      <c r="DU591">
        <v>22.3188</v>
      </c>
      <c r="DV591">
        <v>1457.98538461538</v>
      </c>
      <c r="DW591">
        <v>22.4939923076923</v>
      </c>
      <c r="DX591">
        <v>499.966384615385</v>
      </c>
      <c r="DY591">
        <v>90.5011307692308</v>
      </c>
      <c r="DZ591">
        <v>0.0280262769230769</v>
      </c>
      <c r="EA591">
        <v>29.5224076923077</v>
      </c>
      <c r="EB591">
        <v>29.9933230769231</v>
      </c>
      <c r="EC591">
        <v>999.9</v>
      </c>
      <c r="ED591">
        <v>0</v>
      </c>
      <c r="EE591">
        <v>0</v>
      </c>
      <c r="EF591">
        <v>10011.4846153846</v>
      </c>
      <c r="EG591">
        <v>0</v>
      </c>
      <c r="EH591">
        <v>9.86315846153846</v>
      </c>
      <c r="EI591">
        <v>-28.3080615384615</v>
      </c>
      <c r="EJ591">
        <v>1499.67538461538</v>
      </c>
      <c r="EK591">
        <v>1527.75923076923</v>
      </c>
      <c r="EL591">
        <v>0.567499846153846</v>
      </c>
      <c r="EM591">
        <v>1493.66153846154</v>
      </c>
      <c r="EN591">
        <v>22.3188</v>
      </c>
      <c r="EO591">
        <v>2.07123461538462</v>
      </c>
      <c r="EP591">
        <v>2.01987615384615</v>
      </c>
      <c r="EQ591">
        <v>17.9996769230769</v>
      </c>
      <c r="ER591">
        <v>17.6010153846154</v>
      </c>
      <c r="ES591">
        <v>1999.98076923077</v>
      </c>
      <c r="ET591">
        <v>0.980006307692308</v>
      </c>
      <c r="EU591">
        <v>0.0199934461538462</v>
      </c>
      <c r="EV591">
        <v>0</v>
      </c>
      <c r="EW591">
        <v>316.343153846154</v>
      </c>
      <c r="EX591">
        <v>5.00016</v>
      </c>
      <c r="EY591">
        <v>6650.41230769231</v>
      </c>
      <c r="EZ591">
        <v>18234.0461538462</v>
      </c>
      <c r="FA591">
        <v>48.687</v>
      </c>
      <c r="FB591">
        <v>49.125</v>
      </c>
      <c r="FC591">
        <v>49.062</v>
      </c>
      <c r="FD591">
        <v>48.8313846153846</v>
      </c>
      <c r="FE591">
        <v>50.4854615384615</v>
      </c>
      <c r="FF591">
        <v>1955.09076923077</v>
      </c>
      <c r="FG591">
        <v>39.89</v>
      </c>
      <c r="FH591">
        <v>0</v>
      </c>
      <c r="FI591">
        <v>1759262099.2</v>
      </c>
      <c r="FJ591">
        <v>0</v>
      </c>
      <c r="FK591">
        <v>316.335153846154</v>
      </c>
      <c r="FL591">
        <v>-2.03788034838926</v>
      </c>
      <c r="FM591">
        <v>-40.5647863604226</v>
      </c>
      <c r="FN591">
        <v>6650.25846153846</v>
      </c>
      <c r="FO591">
        <v>15</v>
      </c>
      <c r="FP591">
        <v>0</v>
      </c>
      <c r="FQ591" t="s">
        <v>439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-28.1854285714286</v>
      </c>
      <c r="GD591">
        <v>-1.63542077922077</v>
      </c>
      <c r="GE591">
        <v>0.741332587878302</v>
      </c>
      <c r="GF591">
        <v>0</v>
      </c>
      <c r="GG591">
        <v>316.415823529412</v>
      </c>
      <c r="GH591">
        <v>-1.86664629622539</v>
      </c>
      <c r="GI591">
        <v>0.259053647701673</v>
      </c>
      <c r="GJ591">
        <v>-1</v>
      </c>
      <c r="GK591">
        <v>0.567783809523809</v>
      </c>
      <c r="GL591">
        <v>-0.020028779220779</v>
      </c>
      <c r="GM591">
        <v>0.00577192335377161</v>
      </c>
      <c r="GN591">
        <v>1</v>
      </c>
      <c r="GO591">
        <v>1</v>
      </c>
      <c r="GP591">
        <v>2</v>
      </c>
      <c r="GQ591" t="s">
        <v>440</v>
      </c>
      <c r="GR591">
        <v>3.12564</v>
      </c>
      <c r="GS591">
        <v>2.65356</v>
      </c>
      <c r="GT591">
        <v>0.211589</v>
      </c>
      <c r="GU591">
        <v>0.214113</v>
      </c>
      <c r="GV591">
        <v>0.0980901</v>
      </c>
      <c r="GW591">
        <v>0.0970847</v>
      </c>
      <c r="GX591">
        <v>20235.9</v>
      </c>
      <c r="GY591">
        <v>19190.7</v>
      </c>
      <c r="GZ591">
        <v>22952.2</v>
      </c>
      <c r="HA591">
        <v>23775.5</v>
      </c>
      <c r="HB591">
        <v>35284.7</v>
      </c>
      <c r="HC591">
        <v>35542.4</v>
      </c>
      <c r="HD591">
        <v>41373.5</v>
      </c>
      <c r="HE591">
        <v>42397.2</v>
      </c>
      <c r="HF591">
        <v>1.90653</v>
      </c>
      <c r="HG591">
        <v>1.80985</v>
      </c>
      <c r="HH591">
        <v>0.178479</v>
      </c>
      <c r="HI591">
        <v>0</v>
      </c>
      <c r="HJ591">
        <v>27.0891</v>
      </c>
      <c r="HK591">
        <v>999.9</v>
      </c>
      <c r="HL591">
        <v>55.653</v>
      </c>
      <c r="HM591">
        <v>30.071</v>
      </c>
      <c r="HN591">
        <v>26.3086</v>
      </c>
      <c r="HO591">
        <v>54.2596</v>
      </c>
      <c r="HP591">
        <v>42.4439</v>
      </c>
      <c r="HQ591">
        <v>1</v>
      </c>
      <c r="HR591">
        <v>0.0324619</v>
      </c>
      <c r="HS591">
        <v>0.47381</v>
      </c>
      <c r="HT591">
        <v>20.2172</v>
      </c>
      <c r="HU591">
        <v>5.23197</v>
      </c>
      <c r="HV591">
        <v>11.992</v>
      </c>
      <c r="HW591">
        <v>4.9556</v>
      </c>
      <c r="HX591">
        <v>3.304</v>
      </c>
      <c r="HY591">
        <v>53.3</v>
      </c>
      <c r="HZ591">
        <v>9999</v>
      </c>
      <c r="IA591">
        <v>9999</v>
      </c>
      <c r="IB591">
        <v>9999</v>
      </c>
      <c r="IC591">
        <v>1.8685</v>
      </c>
      <c r="ID591">
        <v>1.86423</v>
      </c>
      <c r="IE591">
        <v>1.87183</v>
      </c>
      <c r="IF591">
        <v>1.86264</v>
      </c>
      <c r="IG591">
        <v>1.86209</v>
      </c>
      <c r="IH591">
        <v>1.86857</v>
      </c>
      <c r="II591">
        <v>1.85868</v>
      </c>
      <c r="IJ591">
        <v>1.86508</v>
      </c>
      <c r="IK591">
        <v>5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7.4</v>
      </c>
      <c r="IY591">
        <v>0.3922</v>
      </c>
      <c r="IZ591">
        <v>3.97360106167472</v>
      </c>
      <c r="JA591">
        <v>0.00378919108122332</v>
      </c>
      <c r="JB591">
        <v>-1.39025892724049e-06</v>
      </c>
      <c r="JC591">
        <v>2.66215117939144e-10</v>
      </c>
      <c r="JD591">
        <v>0.0716792814121334</v>
      </c>
      <c r="JE591">
        <v>0.00926075309058177</v>
      </c>
      <c r="JF591">
        <v>8.50568971851429e-05</v>
      </c>
      <c r="JG591">
        <v>6.08600627940814e-06</v>
      </c>
      <c r="JH591">
        <v>1</v>
      </c>
      <c r="JI591">
        <v>1927</v>
      </c>
      <c r="JJ591">
        <v>1</v>
      </c>
      <c r="JK591">
        <v>28</v>
      </c>
      <c r="JL591">
        <v>29321034.9</v>
      </c>
      <c r="JM591">
        <v>29321034.9</v>
      </c>
      <c r="JN591">
        <v>2.94067</v>
      </c>
      <c r="JO591">
        <v>2.34131</v>
      </c>
      <c r="JP591">
        <v>1.4978</v>
      </c>
      <c r="JQ591">
        <v>2.32666</v>
      </c>
      <c r="JR591">
        <v>1.54419</v>
      </c>
      <c r="JS591">
        <v>2.37061</v>
      </c>
      <c r="JT591">
        <v>35.8477</v>
      </c>
      <c r="JU591">
        <v>24.14</v>
      </c>
      <c r="JV591">
        <v>18</v>
      </c>
      <c r="JW591">
        <v>547.238</v>
      </c>
      <c r="JX591">
        <v>428.567</v>
      </c>
      <c r="JY591">
        <v>26.0097</v>
      </c>
      <c r="JZ591">
        <v>27.9893</v>
      </c>
      <c r="KA591">
        <v>30</v>
      </c>
      <c r="KB591">
        <v>27.9522</v>
      </c>
      <c r="KC591">
        <v>27.9797</v>
      </c>
      <c r="KD591">
        <v>58.972</v>
      </c>
      <c r="KE591">
        <v>27.9891</v>
      </c>
      <c r="KF591">
        <v>58.1745</v>
      </c>
      <c r="KG591">
        <v>25.9906</v>
      </c>
      <c r="KH591">
        <v>1543.02</v>
      </c>
      <c r="KI591">
        <v>22.331</v>
      </c>
      <c r="KJ591">
        <v>92.7332</v>
      </c>
      <c r="KK591">
        <v>98.8107</v>
      </c>
    </row>
    <row r="592" spans="1:297">
      <c r="A592">
        <v>576</v>
      </c>
      <c r="B592">
        <v>1759262097</v>
      </c>
      <c r="C592">
        <v>12256</v>
      </c>
      <c r="D592" t="s">
        <v>1599</v>
      </c>
      <c r="E592" t="s">
        <v>1600</v>
      </c>
      <c r="F592">
        <v>5</v>
      </c>
      <c r="G592" t="s">
        <v>1416</v>
      </c>
      <c r="H592" t="s">
        <v>436</v>
      </c>
      <c r="I592">
        <v>1759262088.84615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1560.75194777032</v>
      </c>
      <c r="AK592">
        <v>1541.368</v>
      </c>
      <c r="AL592">
        <v>3.30761407894804</v>
      </c>
      <c r="AM592">
        <v>62.8361471586189</v>
      </c>
      <c r="AN592">
        <f>(AP592 - AO592 + DY592*1E3/(8.314*(EA592+273.15)) * AR592/DX592 * AQ592) * DX592/(100*DL592) * 1000/(1000 - AP592)</f>
        <v>0</v>
      </c>
      <c r="AO592">
        <v>22.3447163834057</v>
      </c>
      <c r="AP592">
        <v>22.8915557575758</v>
      </c>
      <c r="AQ592">
        <v>1.16960012038084e-05</v>
      </c>
      <c r="AR592">
        <v>104.043839593422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2.7</v>
      </c>
      <c r="DM592">
        <v>0.5</v>
      </c>
      <c r="DN592" t="s">
        <v>438</v>
      </c>
      <c r="DO592">
        <v>2</v>
      </c>
      <c r="DP592" t="b">
        <v>1</v>
      </c>
      <c r="DQ592">
        <v>1759262088.84615</v>
      </c>
      <c r="DR592">
        <v>1482.25461538462</v>
      </c>
      <c r="DS592">
        <v>1510.14153846154</v>
      </c>
      <c r="DT592">
        <v>22.8852538461538</v>
      </c>
      <c r="DU592">
        <v>22.3269615384615</v>
      </c>
      <c r="DV592">
        <v>1474.86230769231</v>
      </c>
      <c r="DW592">
        <v>22.4929692307692</v>
      </c>
      <c r="DX592">
        <v>499.997</v>
      </c>
      <c r="DY592">
        <v>90.5002</v>
      </c>
      <c r="DZ592">
        <v>0.0280985923076923</v>
      </c>
      <c r="EA592">
        <v>29.5226230769231</v>
      </c>
      <c r="EB592">
        <v>29.9964</v>
      </c>
      <c r="EC592">
        <v>999.9</v>
      </c>
      <c r="ED592">
        <v>0</v>
      </c>
      <c r="EE592">
        <v>0</v>
      </c>
      <c r="EF592">
        <v>10008.4669230769</v>
      </c>
      <c r="EG592">
        <v>0</v>
      </c>
      <c r="EH592">
        <v>9.87417923076923</v>
      </c>
      <c r="EI592">
        <v>-27.8858153846154</v>
      </c>
      <c r="EJ592">
        <v>1516.97076923077</v>
      </c>
      <c r="EK592">
        <v>1544.62846153846</v>
      </c>
      <c r="EL592">
        <v>0.558296153846154</v>
      </c>
      <c r="EM592">
        <v>1510.14153846154</v>
      </c>
      <c r="EN592">
        <v>22.3269615384615</v>
      </c>
      <c r="EO592">
        <v>2.07112</v>
      </c>
      <c r="EP592">
        <v>2.02059461538462</v>
      </c>
      <c r="EQ592">
        <v>17.9988</v>
      </c>
      <c r="ER592">
        <v>17.6066538461538</v>
      </c>
      <c r="ES592">
        <v>2000.00615384615</v>
      </c>
      <c r="ET592">
        <v>0.980006538461539</v>
      </c>
      <c r="EU592">
        <v>0.0199932307692308</v>
      </c>
      <c r="EV592">
        <v>0</v>
      </c>
      <c r="EW592">
        <v>316.202538461538</v>
      </c>
      <c r="EX592">
        <v>5.00016</v>
      </c>
      <c r="EY592">
        <v>6647.14</v>
      </c>
      <c r="EZ592">
        <v>18234.2846153846</v>
      </c>
      <c r="FA592">
        <v>48.687</v>
      </c>
      <c r="FB592">
        <v>49.125</v>
      </c>
      <c r="FC592">
        <v>49.0668461538462</v>
      </c>
      <c r="FD592">
        <v>48.8313846153846</v>
      </c>
      <c r="FE592">
        <v>50.4757692307692</v>
      </c>
      <c r="FF592">
        <v>1955.11615384615</v>
      </c>
      <c r="FG592">
        <v>39.89</v>
      </c>
      <c r="FH592">
        <v>0</v>
      </c>
      <c r="FI592">
        <v>1759262104.6</v>
      </c>
      <c r="FJ592">
        <v>0</v>
      </c>
      <c r="FK592">
        <v>316.1394</v>
      </c>
      <c r="FL592">
        <v>-2.31576924185194</v>
      </c>
      <c r="FM592">
        <v>-39.2300000725816</v>
      </c>
      <c r="FN592">
        <v>6646.4492</v>
      </c>
      <c r="FO592">
        <v>15</v>
      </c>
      <c r="FP592">
        <v>0</v>
      </c>
      <c r="FQ592" t="s">
        <v>439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-28.106465</v>
      </c>
      <c r="GD592">
        <v>2.593060150376</v>
      </c>
      <c r="GE592">
        <v>0.782735161644729</v>
      </c>
      <c r="GF592">
        <v>0</v>
      </c>
      <c r="GG592">
        <v>316.265</v>
      </c>
      <c r="GH592">
        <v>-2.01995416389589</v>
      </c>
      <c r="GI592">
        <v>0.273379611099118</v>
      </c>
      <c r="GJ592">
        <v>-1</v>
      </c>
      <c r="GK592">
        <v>0.5613773</v>
      </c>
      <c r="GL592">
        <v>-0.117633834586467</v>
      </c>
      <c r="GM592">
        <v>0.0130587915447793</v>
      </c>
      <c r="GN592">
        <v>0</v>
      </c>
      <c r="GO592">
        <v>0</v>
      </c>
      <c r="GP592">
        <v>2</v>
      </c>
      <c r="GQ592" t="s">
        <v>446</v>
      </c>
      <c r="GR592">
        <v>3.12553</v>
      </c>
      <c r="GS592">
        <v>2.65389</v>
      </c>
      <c r="GT592">
        <v>0.212994</v>
      </c>
      <c r="GU592">
        <v>0.215572</v>
      </c>
      <c r="GV592">
        <v>0.0981255</v>
      </c>
      <c r="GW592">
        <v>0.0971051</v>
      </c>
      <c r="GX592">
        <v>20200</v>
      </c>
      <c r="GY592">
        <v>19155.1</v>
      </c>
      <c r="GZ592">
        <v>22952.4</v>
      </c>
      <c r="HA592">
        <v>23775.6</v>
      </c>
      <c r="HB592">
        <v>35283.6</v>
      </c>
      <c r="HC592">
        <v>35541.9</v>
      </c>
      <c r="HD592">
        <v>41373.7</v>
      </c>
      <c r="HE592">
        <v>42397.4</v>
      </c>
      <c r="HF592">
        <v>1.90632</v>
      </c>
      <c r="HG592">
        <v>1.8099</v>
      </c>
      <c r="HH592">
        <v>0.177249</v>
      </c>
      <c r="HI592">
        <v>0</v>
      </c>
      <c r="HJ592">
        <v>27.0895</v>
      </c>
      <c r="HK592">
        <v>999.9</v>
      </c>
      <c r="HL592">
        <v>55.653</v>
      </c>
      <c r="HM592">
        <v>30.091</v>
      </c>
      <c r="HN592">
        <v>26.3347</v>
      </c>
      <c r="HO592">
        <v>53.8196</v>
      </c>
      <c r="HP592">
        <v>42.512</v>
      </c>
      <c r="HQ592">
        <v>1</v>
      </c>
      <c r="HR592">
        <v>0.0323298</v>
      </c>
      <c r="HS592">
        <v>0.492383</v>
      </c>
      <c r="HT592">
        <v>20.2173</v>
      </c>
      <c r="HU592">
        <v>5.23256</v>
      </c>
      <c r="HV592">
        <v>11.992</v>
      </c>
      <c r="HW592">
        <v>4.95545</v>
      </c>
      <c r="HX592">
        <v>3.30387</v>
      </c>
      <c r="HY592">
        <v>53.3</v>
      </c>
      <c r="HZ592">
        <v>9999</v>
      </c>
      <c r="IA592">
        <v>9999</v>
      </c>
      <c r="IB592">
        <v>9999</v>
      </c>
      <c r="IC592">
        <v>1.86851</v>
      </c>
      <c r="ID592">
        <v>1.86421</v>
      </c>
      <c r="IE592">
        <v>1.87181</v>
      </c>
      <c r="IF592">
        <v>1.86264</v>
      </c>
      <c r="IG592">
        <v>1.86208</v>
      </c>
      <c r="IH592">
        <v>1.86854</v>
      </c>
      <c r="II592">
        <v>1.85867</v>
      </c>
      <c r="IJ592">
        <v>1.86508</v>
      </c>
      <c r="IK592">
        <v>5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7.44</v>
      </c>
      <c r="IY592">
        <v>0.3924</v>
      </c>
      <c r="IZ592">
        <v>3.97360106167472</v>
      </c>
      <c r="JA592">
        <v>0.00378919108122332</v>
      </c>
      <c r="JB592">
        <v>-1.39025892724049e-06</v>
      </c>
      <c r="JC592">
        <v>2.66215117939144e-10</v>
      </c>
      <c r="JD592">
        <v>0.0716792814121334</v>
      </c>
      <c r="JE592">
        <v>0.00926075309058177</v>
      </c>
      <c r="JF592">
        <v>8.50568971851429e-05</v>
      </c>
      <c r="JG592">
        <v>6.08600627940814e-06</v>
      </c>
      <c r="JH592">
        <v>1</v>
      </c>
      <c r="JI592">
        <v>1927</v>
      </c>
      <c r="JJ592">
        <v>1</v>
      </c>
      <c r="JK592">
        <v>28</v>
      </c>
      <c r="JL592">
        <v>29321034.9</v>
      </c>
      <c r="JM592">
        <v>29321034.9</v>
      </c>
      <c r="JN592">
        <v>2.96997</v>
      </c>
      <c r="JO592">
        <v>2.33032</v>
      </c>
      <c r="JP592">
        <v>1.4978</v>
      </c>
      <c r="JQ592">
        <v>2.32666</v>
      </c>
      <c r="JR592">
        <v>1.54419</v>
      </c>
      <c r="JS592">
        <v>2.34619</v>
      </c>
      <c r="JT592">
        <v>35.8244</v>
      </c>
      <c r="JU592">
        <v>24.1488</v>
      </c>
      <c r="JV592">
        <v>18</v>
      </c>
      <c r="JW592">
        <v>547.083</v>
      </c>
      <c r="JX592">
        <v>428.574</v>
      </c>
      <c r="JY592">
        <v>25.995</v>
      </c>
      <c r="JZ592">
        <v>27.9869</v>
      </c>
      <c r="KA592">
        <v>29.9999</v>
      </c>
      <c r="KB592">
        <v>27.9492</v>
      </c>
      <c r="KC592">
        <v>27.9767</v>
      </c>
      <c r="KD592">
        <v>59.4626</v>
      </c>
      <c r="KE592">
        <v>27.9891</v>
      </c>
      <c r="KF592">
        <v>58.1745</v>
      </c>
      <c r="KG592">
        <v>25.9903</v>
      </c>
      <c r="KH592">
        <v>1556.61</v>
      </c>
      <c r="KI592">
        <v>22.3276</v>
      </c>
      <c r="KJ592">
        <v>92.7337</v>
      </c>
      <c r="KK592">
        <v>98.8111</v>
      </c>
    </row>
    <row r="593" spans="1:297">
      <c r="A593">
        <v>577</v>
      </c>
      <c r="B593">
        <v>1759262102</v>
      </c>
      <c r="C593">
        <v>12261</v>
      </c>
      <c r="D593" t="s">
        <v>1601</v>
      </c>
      <c r="E593" t="s">
        <v>1602</v>
      </c>
      <c r="F593">
        <v>5</v>
      </c>
      <c r="G593" t="s">
        <v>1416</v>
      </c>
      <c r="H593" t="s">
        <v>436</v>
      </c>
      <c r="I593">
        <v>1759262093.84615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1578.80570470226</v>
      </c>
      <c r="AK593">
        <v>1559.14296969697</v>
      </c>
      <c r="AL593">
        <v>3.57395977761414</v>
      </c>
      <c r="AM593">
        <v>62.8361471586189</v>
      </c>
      <c r="AN593">
        <f>(AP593 - AO593 + DY593*1E3/(8.314*(EA593+273.15)) * AR593/DX593 * AQ593) * DX593/(100*DL593) * 1000/(1000 - AP593)</f>
        <v>0</v>
      </c>
      <c r="AO593">
        <v>22.3464377539211</v>
      </c>
      <c r="AP593">
        <v>22.8921521212121</v>
      </c>
      <c r="AQ593">
        <v>2.17246999000653e-06</v>
      </c>
      <c r="AR593">
        <v>104.043839593422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2.7</v>
      </c>
      <c r="DM593">
        <v>0.5</v>
      </c>
      <c r="DN593" t="s">
        <v>438</v>
      </c>
      <c r="DO593">
        <v>2</v>
      </c>
      <c r="DP593" t="b">
        <v>1</v>
      </c>
      <c r="DQ593">
        <v>1759262093.84615</v>
      </c>
      <c r="DR593">
        <v>1499.08</v>
      </c>
      <c r="DS593">
        <v>1527.34769230769</v>
      </c>
      <c r="DT593">
        <v>22.8871230769231</v>
      </c>
      <c r="DU593">
        <v>22.3361461538462</v>
      </c>
      <c r="DV593">
        <v>1491.66384615385</v>
      </c>
      <c r="DW593">
        <v>22.4948076923077</v>
      </c>
      <c r="DX593">
        <v>499.997846153846</v>
      </c>
      <c r="DY593">
        <v>90.5009153846154</v>
      </c>
      <c r="DZ593">
        <v>0.0280248076923077</v>
      </c>
      <c r="EA593">
        <v>29.5226538461538</v>
      </c>
      <c r="EB593">
        <v>29.9962769230769</v>
      </c>
      <c r="EC593">
        <v>999.9</v>
      </c>
      <c r="ED593">
        <v>0</v>
      </c>
      <c r="EE593">
        <v>0</v>
      </c>
      <c r="EF593">
        <v>10009.1453846154</v>
      </c>
      <c r="EG593">
        <v>0</v>
      </c>
      <c r="EH593">
        <v>9.87845923076923</v>
      </c>
      <c r="EI593">
        <v>-28.2663076923077</v>
      </c>
      <c r="EJ593">
        <v>1534.19307692308</v>
      </c>
      <c r="EK593">
        <v>1562.24230769231</v>
      </c>
      <c r="EL593">
        <v>0.550981923076923</v>
      </c>
      <c r="EM593">
        <v>1527.34769230769</v>
      </c>
      <c r="EN593">
        <v>22.3361461538462</v>
      </c>
      <c r="EO593">
        <v>2.07130692307692</v>
      </c>
      <c r="EP593">
        <v>2.02144153846154</v>
      </c>
      <c r="EQ593">
        <v>18.0002384615385</v>
      </c>
      <c r="ER593">
        <v>17.6133</v>
      </c>
      <c r="ES593">
        <v>2000.00923076923</v>
      </c>
      <c r="ET593">
        <v>0.980006538461539</v>
      </c>
      <c r="EU593">
        <v>0.0199932307692308</v>
      </c>
      <c r="EV593">
        <v>0</v>
      </c>
      <c r="EW593">
        <v>316.033076923077</v>
      </c>
      <c r="EX593">
        <v>5.00016</v>
      </c>
      <c r="EY593">
        <v>6643.92230769231</v>
      </c>
      <c r="EZ593">
        <v>18234.3076923077</v>
      </c>
      <c r="FA593">
        <v>48.687</v>
      </c>
      <c r="FB593">
        <v>49.125</v>
      </c>
      <c r="FC593">
        <v>49.0668461538462</v>
      </c>
      <c r="FD593">
        <v>48.8362307692308</v>
      </c>
      <c r="FE593">
        <v>50.4806153846154</v>
      </c>
      <c r="FF593">
        <v>1955.11923076923</v>
      </c>
      <c r="FG593">
        <v>39.89</v>
      </c>
      <c r="FH593">
        <v>0</v>
      </c>
      <c r="FI593">
        <v>1759262109.4</v>
      </c>
      <c r="FJ593">
        <v>0</v>
      </c>
      <c r="FK593">
        <v>315.98584</v>
      </c>
      <c r="FL593">
        <v>-1.66376923709098</v>
      </c>
      <c r="FM593">
        <v>-39.3238461069371</v>
      </c>
      <c r="FN593">
        <v>6643.2636</v>
      </c>
      <c r="FO593">
        <v>15</v>
      </c>
      <c r="FP593">
        <v>0</v>
      </c>
      <c r="FQ593" t="s">
        <v>439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-28.068285</v>
      </c>
      <c r="GD593">
        <v>-2.70014887218044</v>
      </c>
      <c r="GE593">
        <v>0.745038553549412</v>
      </c>
      <c r="GF593">
        <v>0</v>
      </c>
      <c r="GG593">
        <v>316.154205882353</v>
      </c>
      <c r="GH593">
        <v>-2.1908479797039</v>
      </c>
      <c r="GI593">
        <v>0.285188562947369</v>
      </c>
      <c r="GJ593">
        <v>-1</v>
      </c>
      <c r="GK593">
        <v>0.55644015</v>
      </c>
      <c r="GL593">
        <v>-0.113931383458646</v>
      </c>
      <c r="GM593">
        <v>0.0128657398359947</v>
      </c>
      <c r="GN593">
        <v>0</v>
      </c>
      <c r="GO593">
        <v>0</v>
      </c>
      <c r="GP593">
        <v>2</v>
      </c>
      <c r="GQ593" t="s">
        <v>446</v>
      </c>
      <c r="GR593">
        <v>3.12571</v>
      </c>
      <c r="GS593">
        <v>2.65357</v>
      </c>
      <c r="GT593">
        <v>0.214478</v>
      </c>
      <c r="GU593">
        <v>0.216924</v>
      </c>
      <c r="GV593">
        <v>0.0981288</v>
      </c>
      <c r="GW593">
        <v>0.0971017</v>
      </c>
      <c r="GX593">
        <v>20162.1</v>
      </c>
      <c r="GY593">
        <v>19121.9</v>
      </c>
      <c r="GZ593">
        <v>22952.5</v>
      </c>
      <c r="HA593">
        <v>23775.4</v>
      </c>
      <c r="HB593">
        <v>35283.6</v>
      </c>
      <c r="HC593">
        <v>35541.8</v>
      </c>
      <c r="HD593">
        <v>41373.6</v>
      </c>
      <c r="HE593">
        <v>42397.1</v>
      </c>
      <c r="HF593">
        <v>1.90663</v>
      </c>
      <c r="HG593">
        <v>1.80987</v>
      </c>
      <c r="HH593">
        <v>0.177778</v>
      </c>
      <c r="HI593">
        <v>0</v>
      </c>
      <c r="HJ593">
        <v>27.0913</v>
      </c>
      <c r="HK593">
        <v>999.9</v>
      </c>
      <c r="HL593">
        <v>55.653</v>
      </c>
      <c r="HM593">
        <v>30.071</v>
      </c>
      <c r="HN593">
        <v>26.3047</v>
      </c>
      <c r="HO593">
        <v>54.1596</v>
      </c>
      <c r="HP593">
        <v>42.3438</v>
      </c>
      <c r="HQ593">
        <v>1</v>
      </c>
      <c r="HR593">
        <v>0.0322459</v>
      </c>
      <c r="HS593">
        <v>0.476852</v>
      </c>
      <c r="HT593">
        <v>20.2173</v>
      </c>
      <c r="HU593">
        <v>5.23316</v>
      </c>
      <c r="HV593">
        <v>11.992</v>
      </c>
      <c r="HW593">
        <v>4.9556</v>
      </c>
      <c r="HX593">
        <v>3.304</v>
      </c>
      <c r="HY593">
        <v>53.3</v>
      </c>
      <c r="HZ593">
        <v>9999</v>
      </c>
      <c r="IA593">
        <v>9999</v>
      </c>
      <c r="IB593">
        <v>9999</v>
      </c>
      <c r="IC593">
        <v>1.86851</v>
      </c>
      <c r="ID593">
        <v>1.86418</v>
      </c>
      <c r="IE593">
        <v>1.87181</v>
      </c>
      <c r="IF593">
        <v>1.86265</v>
      </c>
      <c r="IG593">
        <v>1.86208</v>
      </c>
      <c r="IH593">
        <v>1.86855</v>
      </c>
      <c r="II593">
        <v>1.85868</v>
      </c>
      <c r="IJ593">
        <v>1.86508</v>
      </c>
      <c r="IK593">
        <v>5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7.46</v>
      </c>
      <c r="IY593">
        <v>0.3924</v>
      </c>
      <c r="IZ593">
        <v>3.97360106167472</v>
      </c>
      <c r="JA593">
        <v>0.00378919108122332</v>
      </c>
      <c r="JB593">
        <v>-1.39025892724049e-06</v>
      </c>
      <c r="JC593">
        <v>2.66215117939144e-10</v>
      </c>
      <c r="JD593">
        <v>0.0716792814121334</v>
      </c>
      <c r="JE593">
        <v>0.00926075309058177</v>
      </c>
      <c r="JF593">
        <v>8.50568971851429e-05</v>
      </c>
      <c r="JG593">
        <v>6.08600627940814e-06</v>
      </c>
      <c r="JH593">
        <v>1</v>
      </c>
      <c r="JI593">
        <v>1927</v>
      </c>
      <c r="JJ593">
        <v>1</v>
      </c>
      <c r="JK593">
        <v>28</v>
      </c>
      <c r="JL593">
        <v>29321035</v>
      </c>
      <c r="JM593">
        <v>29321035</v>
      </c>
      <c r="JN593">
        <v>2.99561</v>
      </c>
      <c r="JO593">
        <v>2.33521</v>
      </c>
      <c r="JP593">
        <v>1.49902</v>
      </c>
      <c r="JQ593">
        <v>2.32666</v>
      </c>
      <c r="JR593">
        <v>1.54419</v>
      </c>
      <c r="JS593">
        <v>2.27661</v>
      </c>
      <c r="JT593">
        <v>35.8244</v>
      </c>
      <c r="JU593">
        <v>24.14</v>
      </c>
      <c r="JV593">
        <v>18</v>
      </c>
      <c r="JW593">
        <v>547.254</v>
      </c>
      <c r="JX593">
        <v>428.534</v>
      </c>
      <c r="JY593">
        <v>25.9902</v>
      </c>
      <c r="JZ593">
        <v>27.984</v>
      </c>
      <c r="KA593">
        <v>29.9999</v>
      </c>
      <c r="KB593">
        <v>27.9463</v>
      </c>
      <c r="KC593">
        <v>27.9732</v>
      </c>
      <c r="KD593">
        <v>59.9386</v>
      </c>
      <c r="KE593">
        <v>27.9891</v>
      </c>
      <c r="KF593">
        <v>58.1745</v>
      </c>
      <c r="KG593">
        <v>25.9911</v>
      </c>
      <c r="KH593">
        <v>1576.88</v>
      </c>
      <c r="KI593">
        <v>22.3279</v>
      </c>
      <c r="KJ593">
        <v>92.7339</v>
      </c>
      <c r="KK593">
        <v>98.8102</v>
      </c>
    </row>
    <row r="594" spans="1:297">
      <c r="A594">
        <v>578</v>
      </c>
      <c r="B594">
        <v>1759262107</v>
      </c>
      <c r="C594">
        <v>12266</v>
      </c>
      <c r="D594" t="s">
        <v>1603</v>
      </c>
      <c r="E594" t="s">
        <v>1604</v>
      </c>
      <c r="F594">
        <v>5</v>
      </c>
      <c r="G594" t="s">
        <v>1416</v>
      </c>
      <c r="H594" t="s">
        <v>436</v>
      </c>
      <c r="I594">
        <v>1759262098.84615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1595.08759932537</v>
      </c>
      <c r="AK594">
        <v>1575.78903030303</v>
      </c>
      <c r="AL594">
        <v>3.29837840150281</v>
      </c>
      <c r="AM594">
        <v>62.8361471586189</v>
      </c>
      <c r="AN594">
        <f>(AP594 - AO594 + DY594*1E3/(8.314*(EA594+273.15)) * AR594/DX594 * AQ594) * DX594/(100*DL594) * 1000/(1000 - AP594)</f>
        <v>0</v>
      </c>
      <c r="AO594">
        <v>22.3428902586256</v>
      </c>
      <c r="AP594">
        <v>22.8934866666666</v>
      </c>
      <c r="AQ594">
        <v>1.04942540861152e-06</v>
      </c>
      <c r="AR594">
        <v>104.043839593422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2.7</v>
      </c>
      <c r="DM594">
        <v>0.5</v>
      </c>
      <c r="DN594" t="s">
        <v>438</v>
      </c>
      <c r="DO594">
        <v>2</v>
      </c>
      <c r="DP594" t="b">
        <v>1</v>
      </c>
      <c r="DQ594">
        <v>1759262098.84615</v>
      </c>
      <c r="DR594">
        <v>1515.94692307692</v>
      </c>
      <c r="DS594">
        <v>1543.88230769231</v>
      </c>
      <c r="DT594">
        <v>22.8902076923077</v>
      </c>
      <c r="DU594">
        <v>22.3437461538462</v>
      </c>
      <c r="DV594">
        <v>1508.50615384615</v>
      </c>
      <c r="DW594">
        <v>22.4978384615385</v>
      </c>
      <c r="DX594">
        <v>499.992923076923</v>
      </c>
      <c r="DY594">
        <v>90.5023769230769</v>
      </c>
      <c r="DZ594">
        <v>0.0281591384615385</v>
      </c>
      <c r="EA594">
        <v>29.5232769230769</v>
      </c>
      <c r="EB594">
        <v>29.9924384615385</v>
      </c>
      <c r="EC594">
        <v>999.9</v>
      </c>
      <c r="ED594">
        <v>0</v>
      </c>
      <c r="EE594">
        <v>0</v>
      </c>
      <c r="EF594">
        <v>9999.29076923077</v>
      </c>
      <c r="EG594">
        <v>0</v>
      </c>
      <c r="EH594">
        <v>9.87439384615385</v>
      </c>
      <c r="EI594">
        <v>-27.9348153846154</v>
      </c>
      <c r="EJ594">
        <v>1551.45923076923</v>
      </c>
      <c r="EK594">
        <v>1579.16615384615</v>
      </c>
      <c r="EL594">
        <v>0.546469461538462</v>
      </c>
      <c r="EM594">
        <v>1543.88230769231</v>
      </c>
      <c r="EN594">
        <v>22.3437461538462</v>
      </c>
      <c r="EO594">
        <v>2.07161923076923</v>
      </c>
      <c r="EP594">
        <v>2.02216153846154</v>
      </c>
      <c r="EQ594">
        <v>18.0026307692308</v>
      </c>
      <c r="ER594">
        <v>17.6189538461538</v>
      </c>
      <c r="ES594">
        <v>2000.03230769231</v>
      </c>
      <c r="ET594">
        <v>0.980006769230769</v>
      </c>
      <c r="EU594">
        <v>0.0199930153846154</v>
      </c>
      <c r="EV594">
        <v>0</v>
      </c>
      <c r="EW594">
        <v>315.890076923077</v>
      </c>
      <c r="EX594">
        <v>5.00016</v>
      </c>
      <c r="EY594">
        <v>6640.78307692308</v>
      </c>
      <c r="EZ594">
        <v>18234.5230769231</v>
      </c>
      <c r="FA594">
        <v>48.687</v>
      </c>
      <c r="FB594">
        <v>49.125</v>
      </c>
      <c r="FC594">
        <v>49.0668461538462</v>
      </c>
      <c r="FD594">
        <v>48.8362307692308</v>
      </c>
      <c r="FE594">
        <v>50.4757692307692</v>
      </c>
      <c r="FF594">
        <v>1955.14230769231</v>
      </c>
      <c r="FG594">
        <v>39.89</v>
      </c>
      <c r="FH594">
        <v>0</v>
      </c>
      <c r="FI594">
        <v>1759262114.2</v>
      </c>
      <c r="FJ594">
        <v>0</v>
      </c>
      <c r="FK594">
        <v>315.81228</v>
      </c>
      <c r="FL594">
        <v>-2.2913076955235</v>
      </c>
      <c r="FM594">
        <v>-37.9923077042025</v>
      </c>
      <c r="FN594">
        <v>6640.2284</v>
      </c>
      <c r="FO594">
        <v>15</v>
      </c>
      <c r="FP594">
        <v>0</v>
      </c>
      <c r="FQ594" t="s">
        <v>439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-28.127655</v>
      </c>
      <c r="GD594">
        <v>2.79432631578943</v>
      </c>
      <c r="GE594">
        <v>0.682223922532038</v>
      </c>
      <c r="GF594">
        <v>0</v>
      </c>
      <c r="GG594">
        <v>315.935294117647</v>
      </c>
      <c r="GH594">
        <v>-2.05891520301314</v>
      </c>
      <c r="GI594">
        <v>0.261057862575434</v>
      </c>
      <c r="GJ594">
        <v>-1</v>
      </c>
      <c r="GK594">
        <v>0.5499765</v>
      </c>
      <c r="GL594">
        <v>-0.0362714887218052</v>
      </c>
      <c r="GM594">
        <v>0.00874977842290878</v>
      </c>
      <c r="GN594">
        <v>1</v>
      </c>
      <c r="GO594">
        <v>1</v>
      </c>
      <c r="GP594">
        <v>2</v>
      </c>
      <c r="GQ594" t="s">
        <v>440</v>
      </c>
      <c r="GR594">
        <v>3.12564</v>
      </c>
      <c r="GS594">
        <v>2.65382</v>
      </c>
      <c r="GT594">
        <v>0.215851</v>
      </c>
      <c r="GU594">
        <v>0.218378</v>
      </c>
      <c r="GV594">
        <v>0.0981257</v>
      </c>
      <c r="GW594">
        <v>0.0970917</v>
      </c>
      <c r="GX594">
        <v>20126.7</v>
      </c>
      <c r="GY594">
        <v>19086.6</v>
      </c>
      <c r="GZ594">
        <v>22952.4</v>
      </c>
      <c r="HA594">
        <v>23775.5</v>
      </c>
      <c r="HB594">
        <v>35284.1</v>
      </c>
      <c r="HC594">
        <v>35542.5</v>
      </c>
      <c r="HD594">
        <v>41374.1</v>
      </c>
      <c r="HE594">
        <v>42397.3</v>
      </c>
      <c r="HF594">
        <v>1.90672</v>
      </c>
      <c r="HG594">
        <v>1.8104</v>
      </c>
      <c r="HH594">
        <v>0.177026</v>
      </c>
      <c r="HI594">
        <v>0</v>
      </c>
      <c r="HJ594">
        <v>27.0937</v>
      </c>
      <c r="HK594">
        <v>999.9</v>
      </c>
      <c r="HL594">
        <v>55.653</v>
      </c>
      <c r="HM594">
        <v>30.071</v>
      </c>
      <c r="HN594">
        <v>26.3062</v>
      </c>
      <c r="HO594">
        <v>54.2296</v>
      </c>
      <c r="HP594">
        <v>42.4038</v>
      </c>
      <c r="HQ594">
        <v>1</v>
      </c>
      <c r="HR594">
        <v>0.0317581</v>
      </c>
      <c r="HS594">
        <v>0.451669</v>
      </c>
      <c r="HT594">
        <v>20.2173</v>
      </c>
      <c r="HU594">
        <v>5.23361</v>
      </c>
      <c r="HV594">
        <v>11.992</v>
      </c>
      <c r="HW594">
        <v>4.95565</v>
      </c>
      <c r="HX594">
        <v>3.30393</v>
      </c>
      <c r="HY594">
        <v>53.3</v>
      </c>
      <c r="HZ594">
        <v>9999</v>
      </c>
      <c r="IA594">
        <v>9999</v>
      </c>
      <c r="IB594">
        <v>9999</v>
      </c>
      <c r="IC594">
        <v>1.86854</v>
      </c>
      <c r="ID594">
        <v>1.8642</v>
      </c>
      <c r="IE594">
        <v>1.8718</v>
      </c>
      <c r="IF594">
        <v>1.86264</v>
      </c>
      <c r="IG594">
        <v>1.86209</v>
      </c>
      <c r="IH594">
        <v>1.86856</v>
      </c>
      <c r="II594">
        <v>1.85868</v>
      </c>
      <c r="IJ594">
        <v>1.86508</v>
      </c>
      <c r="IK594">
        <v>5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7.47</v>
      </c>
      <c r="IY594">
        <v>0.3924</v>
      </c>
      <c r="IZ594">
        <v>3.97360106167472</v>
      </c>
      <c r="JA594">
        <v>0.00378919108122332</v>
      </c>
      <c r="JB594">
        <v>-1.39025892724049e-06</v>
      </c>
      <c r="JC594">
        <v>2.66215117939144e-10</v>
      </c>
      <c r="JD594">
        <v>0.0716792814121334</v>
      </c>
      <c r="JE594">
        <v>0.00926075309058177</v>
      </c>
      <c r="JF594">
        <v>8.50568971851429e-05</v>
      </c>
      <c r="JG594">
        <v>6.08600627940814e-06</v>
      </c>
      <c r="JH594">
        <v>1</v>
      </c>
      <c r="JI594">
        <v>1927</v>
      </c>
      <c r="JJ594">
        <v>1</v>
      </c>
      <c r="JK594">
        <v>28</v>
      </c>
      <c r="JL594">
        <v>29321035.1</v>
      </c>
      <c r="JM594">
        <v>29321035.1</v>
      </c>
      <c r="JN594">
        <v>3.02124</v>
      </c>
      <c r="JO594">
        <v>2.34985</v>
      </c>
      <c r="JP594">
        <v>1.4978</v>
      </c>
      <c r="JQ594">
        <v>2.32666</v>
      </c>
      <c r="JR594">
        <v>1.54419</v>
      </c>
      <c r="JS594">
        <v>2.27295</v>
      </c>
      <c r="JT594">
        <v>35.8244</v>
      </c>
      <c r="JU594">
        <v>24.1313</v>
      </c>
      <c r="JV594">
        <v>18</v>
      </c>
      <c r="JW594">
        <v>547.293</v>
      </c>
      <c r="JX594">
        <v>428.826</v>
      </c>
      <c r="JY594">
        <v>25.9899</v>
      </c>
      <c r="JZ594">
        <v>27.9809</v>
      </c>
      <c r="KA594">
        <v>29.9998</v>
      </c>
      <c r="KB594">
        <v>27.9433</v>
      </c>
      <c r="KC594">
        <v>27.9708</v>
      </c>
      <c r="KD594">
        <v>60.496</v>
      </c>
      <c r="KE594">
        <v>27.9891</v>
      </c>
      <c r="KF594">
        <v>58.1745</v>
      </c>
      <c r="KG594">
        <v>25.9967</v>
      </c>
      <c r="KH594">
        <v>1590.44</v>
      </c>
      <c r="KI594">
        <v>22.3303</v>
      </c>
      <c r="KJ594">
        <v>92.7342</v>
      </c>
      <c r="KK594">
        <v>98.8108</v>
      </c>
    </row>
    <row r="595" spans="1:297">
      <c r="A595">
        <v>579</v>
      </c>
      <c r="B595">
        <v>1759262112</v>
      </c>
      <c r="C595">
        <v>12271</v>
      </c>
      <c r="D595" t="s">
        <v>1605</v>
      </c>
      <c r="E595" t="s">
        <v>1606</v>
      </c>
      <c r="F595">
        <v>5</v>
      </c>
      <c r="G595" t="s">
        <v>1416</v>
      </c>
      <c r="H595" t="s">
        <v>436</v>
      </c>
      <c r="I595">
        <v>1759262103.84615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1613.19395574384</v>
      </c>
      <c r="AK595">
        <v>1593.44278787879</v>
      </c>
      <c r="AL595">
        <v>3.55094282926809</v>
      </c>
      <c r="AM595">
        <v>62.8361471586189</v>
      </c>
      <c r="AN595">
        <f>(AP595 - AO595 + DY595*1E3/(8.314*(EA595+273.15)) * AR595/DX595 * AQ595) * DX595/(100*DL595) * 1000/(1000 - AP595)</f>
        <v>0</v>
      </c>
      <c r="AO595">
        <v>22.340359737137</v>
      </c>
      <c r="AP595">
        <v>22.8893848484848</v>
      </c>
      <c r="AQ595">
        <v>-2.74251269788918e-06</v>
      </c>
      <c r="AR595">
        <v>104.043839593422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2.7</v>
      </c>
      <c r="DM595">
        <v>0.5</v>
      </c>
      <c r="DN595" t="s">
        <v>438</v>
      </c>
      <c r="DO595">
        <v>2</v>
      </c>
      <c r="DP595" t="b">
        <v>1</v>
      </c>
      <c r="DQ595">
        <v>1759262103.84615</v>
      </c>
      <c r="DR595">
        <v>1532.72461538462</v>
      </c>
      <c r="DS595">
        <v>1560.98461538462</v>
      </c>
      <c r="DT595">
        <v>22.8918461538462</v>
      </c>
      <c r="DU595">
        <v>22.3430384615385</v>
      </c>
      <c r="DV595">
        <v>1525.26</v>
      </c>
      <c r="DW595">
        <v>22.4994307692308</v>
      </c>
      <c r="DX595">
        <v>499.989153846154</v>
      </c>
      <c r="DY595">
        <v>90.5038153846154</v>
      </c>
      <c r="DZ595">
        <v>0.0281408307692308</v>
      </c>
      <c r="EA595">
        <v>29.5236307692308</v>
      </c>
      <c r="EB595">
        <v>29.9884846153846</v>
      </c>
      <c r="EC595">
        <v>999.9</v>
      </c>
      <c r="ED595">
        <v>0</v>
      </c>
      <c r="EE595">
        <v>0</v>
      </c>
      <c r="EF595">
        <v>10004.8615384615</v>
      </c>
      <c r="EG595">
        <v>0</v>
      </c>
      <c r="EH595">
        <v>9.86636923076923</v>
      </c>
      <c r="EI595">
        <v>-28.2605384615385</v>
      </c>
      <c r="EJ595">
        <v>1568.63230769231</v>
      </c>
      <c r="EK595">
        <v>1596.65923076923</v>
      </c>
      <c r="EL595">
        <v>0.548810384615385</v>
      </c>
      <c r="EM595">
        <v>1560.98461538462</v>
      </c>
      <c r="EN595">
        <v>22.3430384615385</v>
      </c>
      <c r="EO595">
        <v>2.0718</v>
      </c>
      <c r="EP595">
        <v>2.02212923076923</v>
      </c>
      <c r="EQ595">
        <v>18.0040153846154</v>
      </c>
      <c r="ER595">
        <v>17.6187</v>
      </c>
      <c r="ES595">
        <v>2000.03307692308</v>
      </c>
      <c r="ET595">
        <v>0.980006769230769</v>
      </c>
      <c r="EU595">
        <v>0.0199930153846154</v>
      </c>
      <c r="EV595">
        <v>0</v>
      </c>
      <c r="EW595">
        <v>315.750076923077</v>
      </c>
      <c r="EX595">
        <v>5.00016</v>
      </c>
      <c r="EY595">
        <v>6637.54769230769</v>
      </c>
      <c r="EZ595">
        <v>18234.5384615385</v>
      </c>
      <c r="FA595">
        <v>48.687</v>
      </c>
      <c r="FB595">
        <v>49.1297692307692</v>
      </c>
      <c r="FC595">
        <v>49.062</v>
      </c>
      <c r="FD595">
        <v>48.8313846153846</v>
      </c>
      <c r="FE595">
        <v>50.4854615384615</v>
      </c>
      <c r="FF595">
        <v>1955.14307692308</v>
      </c>
      <c r="FG595">
        <v>39.89</v>
      </c>
      <c r="FH595">
        <v>0</v>
      </c>
      <c r="FI595">
        <v>1759262119.6</v>
      </c>
      <c r="FJ595">
        <v>0</v>
      </c>
      <c r="FK595">
        <v>315.698115384615</v>
      </c>
      <c r="FL595">
        <v>-1.5064273458505</v>
      </c>
      <c r="FM595">
        <v>-38.7158974543145</v>
      </c>
      <c r="FN595">
        <v>6636.90846153846</v>
      </c>
      <c r="FO595">
        <v>15</v>
      </c>
      <c r="FP595">
        <v>0</v>
      </c>
      <c r="FQ595" t="s">
        <v>439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-28.07475</v>
      </c>
      <c r="GD595">
        <v>-2.1619488721805</v>
      </c>
      <c r="GE595">
        <v>0.622042324524626</v>
      </c>
      <c r="GF595">
        <v>0</v>
      </c>
      <c r="GG595">
        <v>315.798470588235</v>
      </c>
      <c r="GH595">
        <v>-1.79147440762925</v>
      </c>
      <c r="GI595">
        <v>0.244502885258338</v>
      </c>
      <c r="GJ595">
        <v>-1</v>
      </c>
      <c r="GK595">
        <v>0.5467993</v>
      </c>
      <c r="GL595">
        <v>0.030342766917292</v>
      </c>
      <c r="GM595">
        <v>0.00370903131693438</v>
      </c>
      <c r="GN595">
        <v>1</v>
      </c>
      <c r="GO595">
        <v>1</v>
      </c>
      <c r="GP595">
        <v>2</v>
      </c>
      <c r="GQ595" t="s">
        <v>440</v>
      </c>
      <c r="GR595">
        <v>3.12564</v>
      </c>
      <c r="GS595">
        <v>2.65405</v>
      </c>
      <c r="GT595">
        <v>0.217303</v>
      </c>
      <c r="GU595">
        <v>0.219727</v>
      </c>
      <c r="GV595">
        <v>0.0981238</v>
      </c>
      <c r="GW595">
        <v>0.097085</v>
      </c>
      <c r="GX595">
        <v>20089.6</v>
      </c>
      <c r="GY595">
        <v>19053.8</v>
      </c>
      <c r="GZ595">
        <v>22952.5</v>
      </c>
      <c r="HA595">
        <v>23775.7</v>
      </c>
      <c r="HB595">
        <v>35284.2</v>
      </c>
      <c r="HC595">
        <v>35543.5</v>
      </c>
      <c r="HD595">
        <v>41373.8</v>
      </c>
      <c r="HE595">
        <v>42398</v>
      </c>
      <c r="HF595">
        <v>1.90683</v>
      </c>
      <c r="HG595">
        <v>1.81028</v>
      </c>
      <c r="HH595">
        <v>0.17792</v>
      </c>
      <c r="HI595">
        <v>0</v>
      </c>
      <c r="HJ595">
        <v>27.0959</v>
      </c>
      <c r="HK595">
        <v>999.9</v>
      </c>
      <c r="HL595">
        <v>55.677</v>
      </c>
      <c r="HM595">
        <v>30.071</v>
      </c>
      <c r="HN595">
        <v>26.318</v>
      </c>
      <c r="HO595">
        <v>53.8496</v>
      </c>
      <c r="HP595">
        <v>42.472</v>
      </c>
      <c r="HQ595">
        <v>1</v>
      </c>
      <c r="HR595">
        <v>0.0317378</v>
      </c>
      <c r="HS595">
        <v>0.423121</v>
      </c>
      <c r="HT595">
        <v>20.2174</v>
      </c>
      <c r="HU595">
        <v>5.23286</v>
      </c>
      <c r="HV595">
        <v>11.992</v>
      </c>
      <c r="HW595">
        <v>4.95555</v>
      </c>
      <c r="HX595">
        <v>3.30395</v>
      </c>
      <c r="HY595">
        <v>53.3</v>
      </c>
      <c r="HZ595">
        <v>9999</v>
      </c>
      <c r="IA595">
        <v>9999</v>
      </c>
      <c r="IB595">
        <v>9999</v>
      </c>
      <c r="IC595">
        <v>1.86852</v>
      </c>
      <c r="ID595">
        <v>1.86419</v>
      </c>
      <c r="IE595">
        <v>1.8718</v>
      </c>
      <c r="IF595">
        <v>1.86264</v>
      </c>
      <c r="IG595">
        <v>1.86206</v>
      </c>
      <c r="IH595">
        <v>1.86857</v>
      </c>
      <c r="II595">
        <v>1.85867</v>
      </c>
      <c r="IJ595">
        <v>1.86508</v>
      </c>
      <c r="IK595">
        <v>5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7.5</v>
      </c>
      <c r="IY595">
        <v>0.3924</v>
      </c>
      <c r="IZ595">
        <v>3.97360106167472</v>
      </c>
      <c r="JA595">
        <v>0.00378919108122332</v>
      </c>
      <c r="JB595">
        <v>-1.39025892724049e-06</v>
      </c>
      <c r="JC595">
        <v>2.66215117939144e-10</v>
      </c>
      <c r="JD595">
        <v>0.0716792814121334</v>
      </c>
      <c r="JE595">
        <v>0.00926075309058177</v>
      </c>
      <c r="JF595">
        <v>8.50568971851429e-05</v>
      </c>
      <c r="JG595">
        <v>6.08600627940814e-06</v>
      </c>
      <c r="JH595">
        <v>1</v>
      </c>
      <c r="JI595">
        <v>1927</v>
      </c>
      <c r="JJ595">
        <v>1</v>
      </c>
      <c r="JK595">
        <v>28</v>
      </c>
      <c r="JL595">
        <v>29321035.2</v>
      </c>
      <c r="JM595">
        <v>29321035.2</v>
      </c>
      <c r="JN595">
        <v>3.04565</v>
      </c>
      <c r="JO595">
        <v>2.33154</v>
      </c>
      <c r="JP595">
        <v>1.4978</v>
      </c>
      <c r="JQ595">
        <v>2.32666</v>
      </c>
      <c r="JR595">
        <v>1.54419</v>
      </c>
      <c r="JS595">
        <v>2.37793</v>
      </c>
      <c r="JT595">
        <v>35.8244</v>
      </c>
      <c r="JU595">
        <v>24.1488</v>
      </c>
      <c r="JV595">
        <v>18</v>
      </c>
      <c r="JW595">
        <v>547.333</v>
      </c>
      <c r="JX595">
        <v>428.73</v>
      </c>
      <c r="JY595">
        <v>25.9956</v>
      </c>
      <c r="JZ595">
        <v>27.9786</v>
      </c>
      <c r="KA595">
        <v>29.9999</v>
      </c>
      <c r="KB595">
        <v>27.9404</v>
      </c>
      <c r="KC595">
        <v>27.9679</v>
      </c>
      <c r="KD595">
        <v>60.9507</v>
      </c>
      <c r="KE595">
        <v>27.9891</v>
      </c>
      <c r="KF595">
        <v>58.1745</v>
      </c>
      <c r="KG595">
        <v>26.0074</v>
      </c>
      <c r="KH595">
        <v>1610.63</v>
      </c>
      <c r="KI595">
        <v>22.3285</v>
      </c>
      <c r="KJ595">
        <v>92.7342</v>
      </c>
      <c r="KK595">
        <v>98.812</v>
      </c>
    </row>
    <row r="596" spans="1:297">
      <c r="A596">
        <v>580</v>
      </c>
      <c r="B596">
        <v>1759264206.1</v>
      </c>
      <c r="C596">
        <v>14365.0999999046</v>
      </c>
      <c r="D596" t="s">
        <v>1607</v>
      </c>
      <c r="E596" t="s">
        <v>1608</v>
      </c>
      <c r="F596">
        <v>5</v>
      </c>
      <c r="G596" t="s">
        <v>1609</v>
      </c>
      <c r="H596" t="s">
        <v>436</v>
      </c>
      <c r="I596">
        <v>1759264198.1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427.688223029941</v>
      </c>
      <c r="AK596">
        <v>409.473315151515</v>
      </c>
      <c r="AL596">
        <v>-0.0233640619290495</v>
      </c>
      <c r="AM596">
        <v>62.8414672667809</v>
      </c>
      <c r="AN596">
        <f>(AP596 - AO596 + DY596*1E3/(8.314*(EA596+273.15)) * AR596/DX596 * AQ596) * DX596/(100*DL596) * 1000/(1000 - AP596)</f>
        <v>0</v>
      </c>
      <c r="AO596">
        <v>17.9905368049185</v>
      </c>
      <c r="AP596">
        <v>24.7038284848485</v>
      </c>
      <c r="AQ596">
        <v>-3.17084774311009e-05</v>
      </c>
      <c r="AR596">
        <v>103.981579073345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5</v>
      </c>
      <c r="DM596">
        <v>0.5</v>
      </c>
      <c r="DN596" t="s">
        <v>438</v>
      </c>
      <c r="DO596">
        <v>2</v>
      </c>
      <c r="DP596" t="b">
        <v>1</v>
      </c>
      <c r="DQ596">
        <v>1759264198.1</v>
      </c>
      <c r="DR596">
        <v>399.403266666667</v>
      </c>
      <c r="DS596">
        <v>420.000466666667</v>
      </c>
      <c r="DT596">
        <v>24.7150133333333</v>
      </c>
      <c r="DU596">
        <v>18.0007333333333</v>
      </c>
      <c r="DV596">
        <v>394.135933333333</v>
      </c>
      <c r="DW596">
        <v>24.2812066666667</v>
      </c>
      <c r="DX596">
        <v>500.010466666667</v>
      </c>
      <c r="DY596">
        <v>90.4629133333333</v>
      </c>
      <c r="DZ596">
        <v>0.0306842</v>
      </c>
      <c r="EA596">
        <v>30.81852</v>
      </c>
      <c r="EB596">
        <v>30.0111733333333</v>
      </c>
      <c r="EC596">
        <v>999.9</v>
      </c>
      <c r="ED596">
        <v>0</v>
      </c>
      <c r="EE596">
        <v>0</v>
      </c>
      <c r="EF596">
        <v>10004.5333333333</v>
      </c>
      <c r="EG596">
        <v>0</v>
      </c>
      <c r="EH596">
        <v>9.06962</v>
      </c>
      <c r="EI596">
        <v>-20.5972866666667</v>
      </c>
      <c r="EJ596">
        <v>409.524733333333</v>
      </c>
      <c r="EK596">
        <v>427.6996</v>
      </c>
      <c r="EL596">
        <v>6.71428466666667</v>
      </c>
      <c r="EM596">
        <v>420.000466666667</v>
      </c>
      <c r="EN596">
        <v>18.0007333333333</v>
      </c>
      <c r="EO596">
        <v>2.23579066666667</v>
      </c>
      <c r="EP596">
        <v>1.628398</v>
      </c>
      <c r="EQ596">
        <v>19.2211133333333</v>
      </c>
      <c r="ER596">
        <v>14.2301933333333</v>
      </c>
      <c r="ES596">
        <v>2000.01866666667</v>
      </c>
      <c r="ET596">
        <v>0.9799978</v>
      </c>
      <c r="EU596">
        <v>0.0200024266666667</v>
      </c>
      <c r="EV596">
        <v>0</v>
      </c>
      <c r="EW596">
        <v>665.517533333333</v>
      </c>
      <c r="EX596">
        <v>5.00016</v>
      </c>
      <c r="EY596">
        <v>13710.4</v>
      </c>
      <c r="EZ596">
        <v>18234.3533333333</v>
      </c>
      <c r="FA596">
        <v>49.25</v>
      </c>
      <c r="FB596">
        <v>49.625</v>
      </c>
      <c r="FC596">
        <v>49.5788</v>
      </c>
      <c r="FD596">
        <v>49.4328666666667</v>
      </c>
      <c r="FE596">
        <v>51.062</v>
      </c>
      <c r="FF596">
        <v>1955.11466666667</v>
      </c>
      <c r="FG596">
        <v>39.908</v>
      </c>
      <c r="FH596">
        <v>0</v>
      </c>
      <c r="FI596">
        <v>1759264213.6</v>
      </c>
      <c r="FJ596">
        <v>0</v>
      </c>
      <c r="FK596">
        <v>665.523384615385</v>
      </c>
      <c r="FL596">
        <v>-1.57052991127768</v>
      </c>
      <c r="FM596">
        <v>-15.8905982990723</v>
      </c>
      <c r="FN596">
        <v>13710.1769230769</v>
      </c>
      <c r="FO596">
        <v>15</v>
      </c>
      <c r="FP596">
        <v>0</v>
      </c>
      <c r="FQ596" t="s">
        <v>439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-20.598345</v>
      </c>
      <c r="GD596">
        <v>0.100380451127818</v>
      </c>
      <c r="GE596">
        <v>0.0392355511621797</v>
      </c>
      <c r="GF596">
        <v>1</v>
      </c>
      <c r="GG596">
        <v>665.620823529412</v>
      </c>
      <c r="GH596">
        <v>-0.960733382328046</v>
      </c>
      <c r="GI596">
        <v>0.206363966101618</v>
      </c>
      <c r="GJ596">
        <v>-1</v>
      </c>
      <c r="GK596">
        <v>6.715413</v>
      </c>
      <c r="GL596">
        <v>0.015992481203007</v>
      </c>
      <c r="GM596">
        <v>0.00688694859861755</v>
      </c>
      <c r="GN596">
        <v>1</v>
      </c>
      <c r="GO596">
        <v>2</v>
      </c>
      <c r="GP596">
        <v>2</v>
      </c>
      <c r="GQ596" t="s">
        <v>642</v>
      </c>
      <c r="GR596">
        <v>3.12456</v>
      </c>
      <c r="GS596">
        <v>2.65627</v>
      </c>
      <c r="GT596">
        <v>0.0856167</v>
      </c>
      <c r="GU596">
        <v>0.0898101</v>
      </c>
      <c r="GV596">
        <v>0.103529</v>
      </c>
      <c r="GW596">
        <v>0.0831032</v>
      </c>
      <c r="GX596">
        <v>23451.3</v>
      </c>
      <c r="GY596">
        <v>22213</v>
      </c>
      <c r="GZ596">
        <v>22935.9</v>
      </c>
      <c r="HA596">
        <v>23763.5</v>
      </c>
      <c r="HB596">
        <v>35036.4</v>
      </c>
      <c r="HC596">
        <v>36069.3</v>
      </c>
      <c r="HD596">
        <v>41345.5</v>
      </c>
      <c r="HE596">
        <v>42380.8</v>
      </c>
      <c r="HF596">
        <v>1.90945</v>
      </c>
      <c r="HG596">
        <v>1.79875</v>
      </c>
      <c r="HH596">
        <v>0.0992864</v>
      </c>
      <c r="HI596">
        <v>0</v>
      </c>
      <c r="HJ596">
        <v>28.3972</v>
      </c>
      <c r="HK596">
        <v>999.9</v>
      </c>
      <c r="HL596">
        <v>49.86</v>
      </c>
      <c r="HM596">
        <v>29.98</v>
      </c>
      <c r="HN596">
        <v>23.4575</v>
      </c>
      <c r="HO596">
        <v>54.046</v>
      </c>
      <c r="HP596">
        <v>42.4079</v>
      </c>
      <c r="HQ596">
        <v>1</v>
      </c>
      <c r="HR596">
        <v>0.0516819</v>
      </c>
      <c r="HS596">
        <v>0.390294</v>
      </c>
      <c r="HT596">
        <v>20.2169</v>
      </c>
      <c r="HU596">
        <v>5.23346</v>
      </c>
      <c r="HV596">
        <v>11.992</v>
      </c>
      <c r="HW596">
        <v>4.9558</v>
      </c>
      <c r="HX596">
        <v>3.304</v>
      </c>
      <c r="HY596">
        <v>53.9</v>
      </c>
      <c r="HZ596">
        <v>9999</v>
      </c>
      <c r="IA596">
        <v>9999</v>
      </c>
      <c r="IB596">
        <v>9999</v>
      </c>
      <c r="IC596">
        <v>1.86847</v>
      </c>
      <c r="ID596">
        <v>1.86423</v>
      </c>
      <c r="IE596">
        <v>1.8718</v>
      </c>
      <c r="IF596">
        <v>1.86264</v>
      </c>
      <c r="IG596">
        <v>1.8621</v>
      </c>
      <c r="IH596">
        <v>1.86856</v>
      </c>
      <c r="II596">
        <v>1.85867</v>
      </c>
      <c r="IJ596">
        <v>1.86507</v>
      </c>
      <c r="IK596">
        <v>5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5.268</v>
      </c>
      <c r="IY596">
        <v>0.4335</v>
      </c>
      <c r="IZ596">
        <v>3.97360106167472</v>
      </c>
      <c r="JA596">
        <v>0.00378919108122332</v>
      </c>
      <c r="JB596">
        <v>-1.39025892724049e-06</v>
      </c>
      <c r="JC596">
        <v>2.66215117939144e-10</v>
      </c>
      <c r="JD596">
        <v>0.0716792814121334</v>
      </c>
      <c r="JE596">
        <v>0.00926075309058177</v>
      </c>
      <c r="JF596">
        <v>8.50568971851429e-05</v>
      </c>
      <c r="JG596">
        <v>6.08600627940814e-06</v>
      </c>
      <c r="JH596">
        <v>1</v>
      </c>
      <c r="JI596">
        <v>1927</v>
      </c>
      <c r="JJ596">
        <v>1</v>
      </c>
      <c r="JK596">
        <v>28</v>
      </c>
      <c r="JL596">
        <v>29321070.1</v>
      </c>
      <c r="JM596">
        <v>29321070.1</v>
      </c>
      <c r="JN596">
        <v>1.03638</v>
      </c>
      <c r="JO596">
        <v>2.36816</v>
      </c>
      <c r="JP596">
        <v>1.4978</v>
      </c>
      <c r="JQ596">
        <v>2.32788</v>
      </c>
      <c r="JR596">
        <v>1.54419</v>
      </c>
      <c r="JS596">
        <v>2.32056</v>
      </c>
      <c r="JT596">
        <v>35.4291</v>
      </c>
      <c r="JU596">
        <v>24.0963</v>
      </c>
      <c r="JV596">
        <v>18</v>
      </c>
      <c r="JW596">
        <v>549.098</v>
      </c>
      <c r="JX596">
        <v>421.913</v>
      </c>
      <c r="JY596">
        <v>27.3344</v>
      </c>
      <c r="JZ596">
        <v>28.2044</v>
      </c>
      <c r="KA596">
        <v>30.0004</v>
      </c>
      <c r="KB596">
        <v>27.9472</v>
      </c>
      <c r="KC596">
        <v>27.9584</v>
      </c>
      <c r="KD596">
        <v>20.79</v>
      </c>
      <c r="KE596">
        <v>34.3163</v>
      </c>
      <c r="KF596">
        <v>31.6259</v>
      </c>
      <c r="KG596">
        <v>27.3323</v>
      </c>
      <c r="KH596">
        <v>413.243</v>
      </c>
      <c r="KI596">
        <v>18.111</v>
      </c>
      <c r="KJ596">
        <v>92.6693</v>
      </c>
      <c r="KK596">
        <v>98.7682</v>
      </c>
    </row>
    <row r="597" spans="1:297">
      <c r="A597">
        <v>581</v>
      </c>
      <c r="B597">
        <v>1759264211.1</v>
      </c>
      <c r="C597">
        <v>14370.0999999046</v>
      </c>
      <c r="D597" t="s">
        <v>1610</v>
      </c>
      <c r="E597" t="s">
        <v>1611</v>
      </c>
      <c r="F597">
        <v>5</v>
      </c>
      <c r="G597" t="s">
        <v>1609</v>
      </c>
      <c r="H597" t="s">
        <v>436</v>
      </c>
      <c r="I597">
        <v>1759264202.36667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427.573190175012</v>
      </c>
      <c r="AK597">
        <v>409.470539393939</v>
      </c>
      <c r="AL597">
        <v>-0.00398949424125262</v>
      </c>
      <c r="AM597">
        <v>62.8414672667809</v>
      </c>
      <c r="AN597">
        <f>(AP597 - AO597 + DY597*1E3/(8.314*(EA597+273.15)) * AR597/DX597 * AQ597) * DX597/(100*DL597) * 1000/(1000 - AP597)</f>
        <v>0</v>
      </c>
      <c r="AO597">
        <v>18.0234222002174</v>
      </c>
      <c r="AP597">
        <v>24.7076412121212</v>
      </c>
      <c r="AQ597">
        <v>1.07641665204324e-05</v>
      </c>
      <c r="AR597">
        <v>103.981579073345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5</v>
      </c>
      <c r="DM597">
        <v>0.5</v>
      </c>
      <c r="DN597" t="s">
        <v>438</v>
      </c>
      <c r="DO597">
        <v>2</v>
      </c>
      <c r="DP597" t="b">
        <v>1</v>
      </c>
      <c r="DQ597">
        <v>1759264202.36667</v>
      </c>
      <c r="DR597">
        <v>399.396866666667</v>
      </c>
      <c r="DS597">
        <v>419.8984</v>
      </c>
      <c r="DT597">
        <v>24.7106533333333</v>
      </c>
      <c r="DU597">
        <v>18.00608</v>
      </c>
      <c r="DV597">
        <v>394.129533333333</v>
      </c>
      <c r="DW597">
        <v>24.2769533333333</v>
      </c>
      <c r="DX597">
        <v>500.004666666667</v>
      </c>
      <c r="DY597">
        <v>90.4624066666667</v>
      </c>
      <c r="DZ597">
        <v>0.0306454866666667</v>
      </c>
      <c r="EA597">
        <v>30.8168466666667</v>
      </c>
      <c r="EB597">
        <v>30.0106866666667</v>
      </c>
      <c r="EC597">
        <v>999.9</v>
      </c>
      <c r="ED597">
        <v>0</v>
      </c>
      <c r="EE597">
        <v>0</v>
      </c>
      <c r="EF597">
        <v>10005.5746666667</v>
      </c>
      <c r="EG597">
        <v>0</v>
      </c>
      <c r="EH597">
        <v>9.06646666666667</v>
      </c>
      <c r="EI597">
        <v>-20.50162</v>
      </c>
      <c r="EJ597">
        <v>409.516333333333</v>
      </c>
      <c r="EK597">
        <v>427.597933333333</v>
      </c>
      <c r="EL597">
        <v>6.70459266666667</v>
      </c>
      <c r="EM597">
        <v>419.8984</v>
      </c>
      <c r="EN597">
        <v>18.00608</v>
      </c>
      <c r="EO597">
        <v>2.23538533333333</v>
      </c>
      <c r="EP597">
        <v>1.62887266666667</v>
      </c>
      <c r="EQ597">
        <v>19.2181933333333</v>
      </c>
      <c r="ER597">
        <v>14.2346866666667</v>
      </c>
      <c r="ES597">
        <v>2000.03466666667</v>
      </c>
      <c r="ET597">
        <v>0.979998</v>
      </c>
      <c r="EU597">
        <v>0.0200022333333333</v>
      </c>
      <c r="EV597">
        <v>0</v>
      </c>
      <c r="EW597">
        <v>665.445666666667</v>
      </c>
      <c r="EX597">
        <v>5.00016</v>
      </c>
      <c r="EY597">
        <v>13709.4733333333</v>
      </c>
      <c r="EZ597">
        <v>18234.5</v>
      </c>
      <c r="FA597">
        <v>49.25</v>
      </c>
      <c r="FB597">
        <v>49.625</v>
      </c>
      <c r="FC597">
        <v>49.5956</v>
      </c>
      <c r="FD597">
        <v>49.4328666666667</v>
      </c>
      <c r="FE597">
        <v>51.0662</v>
      </c>
      <c r="FF597">
        <v>1955.13266666667</v>
      </c>
      <c r="FG597">
        <v>39.9066666666667</v>
      </c>
      <c r="FH597">
        <v>0</v>
      </c>
      <c r="FI597">
        <v>1759264218.4</v>
      </c>
      <c r="FJ597">
        <v>0</v>
      </c>
      <c r="FK597">
        <v>665.437423076923</v>
      </c>
      <c r="FL597">
        <v>-1.43141879912427</v>
      </c>
      <c r="FM597">
        <v>-13.4119658320298</v>
      </c>
      <c r="FN597">
        <v>13709.05</v>
      </c>
      <c r="FO597">
        <v>15</v>
      </c>
      <c r="FP597">
        <v>0</v>
      </c>
      <c r="FQ597" t="s">
        <v>439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-20.532965</v>
      </c>
      <c r="GD597">
        <v>1.15390827067668</v>
      </c>
      <c r="GE597">
        <v>0.244092067210305</v>
      </c>
      <c r="GF597">
        <v>0</v>
      </c>
      <c r="GG597">
        <v>665.487794117647</v>
      </c>
      <c r="GH597">
        <v>-1.13718869254412</v>
      </c>
      <c r="GI597">
        <v>0.221266113326406</v>
      </c>
      <c r="GJ597">
        <v>-1</v>
      </c>
      <c r="GK597">
        <v>6.7049845</v>
      </c>
      <c r="GL597">
        <v>-0.129738496240597</v>
      </c>
      <c r="GM597">
        <v>0.0190998969827064</v>
      </c>
      <c r="GN597">
        <v>0</v>
      </c>
      <c r="GO597">
        <v>0</v>
      </c>
      <c r="GP597">
        <v>2</v>
      </c>
      <c r="GQ597" t="s">
        <v>446</v>
      </c>
      <c r="GR597">
        <v>3.12452</v>
      </c>
      <c r="GS597">
        <v>2.65628</v>
      </c>
      <c r="GT597">
        <v>0.085579</v>
      </c>
      <c r="GU597">
        <v>0.0894344</v>
      </c>
      <c r="GV597">
        <v>0.103562</v>
      </c>
      <c r="GW597">
        <v>0.0832942</v>
      </c>
      <c r="GX597">
        <v>23451.7</v>
      </c>
      <c r="GY597">
        <v>22221.7</v>
      </c>
      <c r="GZ597">
        <v>22935.4</v>
      </c>
      <c r="HA597">
        <v>23763.1</v>
      </c>
      <c r="HB597">
        <v>35035.1</v>
      </c>
      <c r="HC597">
        <v>36061.2</v>
      </c>
      <c r="HD597">
        <v>41345.5</v>
      </c>
      <c r="HE597">
        <v>42380.1</v>
      </c>
      <c r="HF597">
        <v>1.9087</v>
      </c>
      <c r="HG597">
        <v>1.79865</v>
      </c>
      <c r="HH597">
        <v>0.0984818</v>
      </c>
      <c r="HI597">
        <v>0</v>
      </c>
      <c r="HJ597">
        <v>28.3963</v>
      </c>
      <c r="HK597">
        <v>999.9</v>
      </c>
      <c r="HL597">
        <v>49.811</v>
      </c>
      <c r="HM597">
        <v>29.96</v>
      </c>
      <c r="HN597">
        <v>23.4056</v>
      </c>
      <c r="HO597">
        <v>54.116</v>
      </c>
      <c r="HP597">
        <v>42.3638</v>
      </c>
      <c r="HQ597">
        <v>1</v>
      </c>
      <c r="HR597">
        <v>0.0522637</v>
      </c>
      <c r="HS597">
        <v>0.407288</v>
      </c>
      <c r="HT597">
        <v>20.2167</v>
      </c>
      <c r="HU597">
        <v>5.23271</v>
      </c>
      <c r="HV597">
        <v>11.992</v>
      </c>
      <c r="HW597">
        <v>4.9558</v>
      </c>
      <c r="HX597">
        <v>3.30395</v>
      </c>
      <c r="HY597">
        <v>53.9</v>
      </c>
      <c r="HZ597">
        <v>9999</v>
      </c>
      <c r="IA597">
        <v>9999</v>
      </c>
      <c r="IB597">
        <v>9999</v>
      </c>
      <c r="IC597">
        <v>1.86847</v>
      </c>
      <c r="ID597">
        <v>1.86419</v>
      </c>
      <c r="IE597">
        <v>1.8718</v>
      </c>
      <c r="IF597">
        <v>1.86264</v>
      </c>
      <c r="IG597">
        <v>1.86209</v>
      </c>
      <c r="IH597">
        <v>1.86858</v>
      </c>
      <c r="II597">
        <v>1.85867</v>
      </c>
      <c r="IJ597">
        <v>1.86508</v>
      </c>
      <c r="IK597">
        <v>5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5.267</v>
      </c>
      <c r="IY597">
        <v>0.4338</v>
      </c>
      <c r="IZ597">
        <v>3.97360106167472</v>
      </c>
      <c r="JA597">
        <v>0.00378919108122332</v>
      </c>
      <c r="JB597">
        <v>-1.39025892724049e-06</v>
      </c>
      <c r="JC597">
        <v>2.66215117939144e-10</v>
      </c>
      <c r="JD597">
        <v>0.0716792814121334</v>
      </c>
      <c r="JE597">
        <v>0.00926075309058177</v>
      </c>
      <c r="JF597">
        <v>8.50568971851429e-05</v>
      </c>
      <c r="JG597">
        <v>6.08600627940814e-06</v>
      </c>
      <c r="JH597">
        <v>1</v>
      </c>
      <c r="JI597">
        <v>1927</v>
      </c>
      <c r="JJ597">
        <v>1</v>
      </c>
      <c r="JK597">
        <v>28</v>
      </c>
      <c r="JL597">
        <v>29321070.2</v>
      </c>
      <c r="JM597">
        <v>29321070.2</v>
      </c>
      <c r="JN597">
        <v>1.01196</v>
      </c>
      <c r="JO597">
        <v>2.38892</v>
      </c>
      <c r="JP597">
        <v>1.49902</v>
      </c>
      <c r="JQ597">
        <v>2.32788</v>
      </c>
      <c r="JR597">
        <v>1.54419</v>
      </c>
      <c r="JS597">
        <v>2.25952</v>
      </c>
      <c r="JT597">
        <v>35.4523</v>
      </c>
      <c r="JU597">
        <v>24.0262</v>
      </c>
      <c r="JV597">
        <v>18</v>
      </c>
      <c r="JW597">
        <v>548.66</v>
      </c>
      <c r="JX597">
        <v>421.889</v>
      </c>
      <c r="JY597">
        <v>27.3246</v>
      </c>
      <c r="JZ597">
        <v>28.2104</v>
      </c>
      <c r="KA597">
        <v>30.0005</v>
      </c>
      <c r="KB597">
        <v>27.9531</v>
      </c>
      <c r="KC597">
        <v>27.9631</v>
      </c>
      <c r="KD597">
        <v>20.2858</v>
      </c>
      <c r="KE597">
        <v>34.3163</v>
      </c>
      <c r="KF597">
        <v>31.6259</v>
      </c>
      <c r="KG597">
        <v>27.3208</v>
      </c>
      <c r="KH597">
        <v>399.714</v>
      </c>
      <c r="KI597">
        <v>18.1001</v>
      </c>
      <c r="KJ597">
        <v>92.6685</v>
      </c>
      <c r="KK597">
        <v>98.7667</v>
      </c>
    </row>
    <row r="598" spans="1:297">
      <c r="A598">
        <v>582</v>
      </c>
      <c r="B598">
        <v>1759264216.1</v>
      </c>
      <c r="C598">
        <v>14375.0999999046</v>
      </c>
      <c r="D598" t="s">
        <v>1612</v>
      </c>
      <c r="E598" t="s">
        <v>1613</v>
      </c>
      <c r="F598">
        <v>5</v>
      </c>
      <c r="G598" t="s">
        <v>1609</v>
      </c>
      <c r="H598" t="s">
        <v>436</v>
      </c>
      <c r="I598">
        <v>1759264207.45714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422.579467581815</v>
      </c>
      <c r="AK598">
        <v>407.144593939394</v>
      </c>
      <c r="AL598">
        <v>-0.573925742254871</v>
      </c>
      <c r="AM598">
        <v>62.8414672667809</v>
      </c>
      <c r="AN598">
        <f>(AP598 - AO598 + DY598*1E3/(8.314*(EA598+273.15)) * AR598/DX598 * AQ598) * DX598/(100*DL598) * 1000/(1000 - AP598)</f>
        <v>0</v>
      </c>
      <c r="AO598">
        <v>18.0775668724878</v>
      </c>
      <c r="AP598">
        <v>24.7298503030303</v>
      </c>
      <c r="AQ598">
        <v>6.19858681515538e-05</v>
      </c>
      <c r="AR598">
        <v>103.981579073345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5</v>
      </c>
      <c r="DM598">
        <v>0.5</v>
      </c>
      <c r="DN598" t="s">
        <v>438</v>
      </c>
      <c r="DO598">
        <v>2</v>
      </c>
      <c r="DP598" t="b">
        <v>1</v>
      </c>
      <c r="DQ598">
        <v>1759264207.45714</v>
      </c>
      <c r="DR598">
        <v>399.021357142857</v>
      </c>
      <c r="DS598">
        <v>417.771071428571</v>
      </c>
      <c r="DT598">
        <v>24.71185</v>
      </c>
      <c r="DU598">
        <v>18.0290785714286</v>
      </c>
      <c r="DV598">
        <v>393.755142857143</v>
      </c>
      <c r="DW598">
        <v>24.2781214285714</v>
      </c>
      <c r="DX598">
        <v>500.022214285714</v>
      </c>
      <c r="DY598">
        <v>90.46165</v>
      </c>
      <c r="DZ598">
        <v>0.0306156571428571</v>
      </c>
      <c r="EA598">
        <v>30.8134785714286</v>
      </c>
      <c r="EB598">
        <v>30.0073357142857</v>
      </c>
      <c r="EC598">
        <v>999.9</v>
      </c>
      <c r="ED598">
        <v>0</v>
      </c>
      <c r="EE598">
        <v>0</v>
      </c>
      <c r="EF598">
        <v>10006.9085714286</v>
      </c>
      <c r="EG598">
        <v>0</v>
      </c>
      <c r="EH598">
        <v>9.06624142857143</v>
      </c>
      <c r="EI598">
        <v>-18.7498142857143</v>
      </c>
      <c r="EJ598">
        <v>409.131714285714</v>
      </c>
      <c r="EK598">
        <v>425.441357142857</v>
      </c>
      <c r="EL598">
        <v>6.68279285714286</v>
      </c>
      <c r="EM598">
        <v>417.771071428571</v>
      </c>
      <c r="EN598">
        <v>18.0290785714286</v>
      </c>
      <c r="EO598">
        <v>2.23547571428571</v>
      </c>
      <c r="EP598">
        <v>1.63094</v>
      </c>
      <c r="EQ598">
        <v>19.2188428571429</v>
      </c>
      <c r="ER598">
        <v>14.25425</v>
      </c>
      <c r="ES598">
        <v>2000.01785714286</v>
      </c>
      <c r="ET598">
        <v>0.979997857142857</v>
      </c>
      <c r="EU598">
        <v>0.0200023714285714</v>
      </c>
      <c r="EV598">
        <v>0</v>
      </c>
      <c r="EW598">
        <v>665.404357142857</v>
      </c>
      <c r="EX598">
        <v>5.00016</v>
      </c>
      <c r="EY598">
        <v>13708.8857142857</v>
      </c>
      <c r="EZ598">
        <v>18234.3428571429</v>
      </c>
      <c r="FA598">
        <v>49.2544285714286</v>
      </c>
      <c r="FB598">
        <v>49.6294285714286</v>
      </c>
      <c r="FC598">
        <v>49.616</v>
      </c>
      <c r="FD598">
        <v>49.437</v>
      </c>
      <c r="FE598">
        <v>51.071</v>
      </c>
      <c r="FF598">
        <v>1955.11785714286</v>
      </c>
      <c r="FG598">
        <v>39.9057142857143</v>
      </c>
      <c r="FH598">
        <v>0</v>
      </c>
      <c r="FI598">
        <v>1759264223.8</v>
      </c>
      <c r="FJ598">
        <v>0</v>
      </c>
      <c r="FK598">
        <v>665.44528</v>
      </c>
      <c r="FL598">
        <v>0.563538464232252</v>
      </c>
      <c r="FM598">
        <v>3.39230766480726</v>
      </c>
      <c r="FN598">
        <v>13708.62</v>
      </c>
      <c r="FO598">
        <v>15</v>
      </c>
      <c r="FP598">
        <v>0</v>
      </c>
      <c r="FQ598" t="s">
        <v>439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-19.2697666666667</v>
      </c>
      <c r="GD598">
        <v>18.2900649350649</v>
      </c>
      <c r="GE598">
        <v>2.5277323785283</v>
      </c>
      <c r="GF598">
        <v>0</v>
      </c>
      <c r="GG598">
        <v>665.477205882353</v>
      </c>
      <c r="GH598">
        <v>-0.110695182131822</v>
      </c>
      <c r="GI598">
        <v>0.232878127608275</v>
      </c>
      <c r="GJ598">
        <v>-1</v>
      </c>
      <c r="GK598">
        <v>6.68947666666667</v>
      </c>
      <c r="GL598">
        <v>-0.284160779220764</v>
      </c>
      <c r="GM598">
        <v>0.0315890854166485</v>
      </c>
      <c r="GN598">
        <v>0</v>
      </c>
      <c r="GO598">
        <v>0</v>
      </c>
      <c r="GP598">
        <v>2</v>
      </c>
      <c r="GQ598" t="s">
        <v>446</v>
      </c>
      <c r="GR598">
        <v>3.12465</v>
      </c>
      <c r="GS598">
        <v>2.65619</v>
      </c>
      <c r="GT598">
        <v>0.0849915</v>
      </c>
      <c r="GU598">
        <v>0.08746</v>
      </c>
      <c r="GV598">
        <v>0.103611</v>
      </c>
      <c r="GW598">
        <v>0.0833526</v>
      </c>
      <c r="GX598">
        <v>23466.1</v>
      </c>
      <c r="GY598">
        <v>22269.4</v>
      </c>
      <c r="GZ598">
        <v>22934.7</v>
      </c>
      <c r="HA598">
        <v>23762.6</v>
      </c>
      <c r="HB598">
        <v>35032.2</v>
      </c>
      <c r="HC598">
        <v>36057.9</v>
      </c>
      <c r="HD598">
        <v>41344.3</v>
      </c>
      <c r="HE598">
        <v>42379.1</v>
      </c>
      <c r="HF598">
        <v>1.90922</v>
      </c>
      <c r="HG598">
        <v>1.79825</v>
      </c>
      <c r="HH598">
        <v>0.0985712</v>
      </c>
      <c r="HI598">
        <v>0</v>
      </c>
      <c r="HJ598">
        <v>28.3948</v>
      </c>
      <c r="HK598">
        <v>999.9</v>
      </c>
      <c r="HL598">
        <v>49.835</v>
      </c>
      <c r="HM598">
        <v>29.98</v>
      </c>
      <c r="HN598">
        <v>23.4443</v>
      </c>
      <c r="HO598">
        <v>53.946</v>
      </c>
      <c r="HP598">
        <v>42.4439</v>
      </c>
      <c r="HQ598">
        <v>1</v>
      </c>
      <c r="HR598">
        <v>0.052688</v>
      </c>
      <c r="HS598">
        <v>0.394635</v>
      </c>
      <c r="HT598">
        <v>20.2168</v>
      </c>
      <c r="HU598">
        <v>5.23256</v>
      </c>
      <c r="HV598">
        <v>11.992</v>
      </c>
      <c r="HW598">
        <v>4.9555</v>
      </c>
      <c r="HX598">
        <v>3.3039</v>
      </c>
      <c r="HY598">
        <v>53.9</v>
      </c>
      <c r="HZ598">
        <v>9999</v>
      </c>
      <c r="IA598">
        <v>9999</v>
      </c>
      <c r="IB598">
        <v>9999</v>
      </c>
      <c r="IC598">
        <v>1.86846</v>
      </c>
      <c r="ID598">
        <v>1.86421</v>
      </c>
      <c r="IE598">
        <v>1.8718</v>
      </c>
      <c r="IF598">
        <v>1.86264</v>
      </c>
      <c r="IG598">
        <v>1.86209</v>
      </c>
      <c r="IH598">
        <v>1.86858</v>
      </c>
      <c r="II598">
        <v>1.85868</v>
      </c>
      <c r="IJ598">
        <v>1.86508</v>
      </c>
      <c r="IK598">
        <v>5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5.257</v>
      </c>
      <c r="IY598">
        <v>0.4342</v>
      </c>
      <c r="IZ598">
        <v>3.97360106167472</v>
      </c>
      <c r="JA598">
        <v>0.00378919108122332</v>
      </c>
      <c r="JB598">
        <v>-1.39025892724049e-06</v>
      </c>
      <c r="JC598">
        <v>2.66215117939144e-10</v>
      </c>
      <c r="JD598">
        <v>0.0716792814121334</v>
      </c>
      <c r="JE598">
        <v>0.00926075309058177</v>
      </c>
      <c r="JF598">
        <v>8.50568971851429e-05</v>
      </c>
      <c r="JG598">
        <v>6.08600627940814e-06</v>
      </c>
      <c r="JH598">
        <v>1</v>
      </c>
      <c r="JI598">
        <v>1927</v>
      </c>
      <c r="JJ598">
        <v>1</v>
      </c>
      <c r="JK598">
        <v>28</v>
      </c>
      <c r="JL598">
        <v>29321070.3</v>
      </c>
      <c r="JM598">
        <v>29321070.3</v>
      </c>
      <c r="JN598">
        <v>0.980225</v>
      </c>
      <c r="JO598">
        <v>2.36816</v>
      </c>
      <c r="JP598">
        <v>1.4978</v>
      </c>
      <c r="JQ598">
        <v>2.32788</v>
      </c>
      <c r="JR598">
        <v>1.54419</v>
      </c>
      <c r="JS598">
        <v>2.36084</v>
      </c>
      <c r="JT598">
        <v>35.4523</v>
      </c>
      <c r="JU598">
        <v>24.0525</v>
      </c>
      <c r="JV598">
        <v>18</v>
      </c>
      <c r="JW598">
        <v>549.047</v>
      </c>
      <c r="JX598">
        <v>421.699</v>
      </c>
      <c r="JY598">
        <v>27.3144</v>
      </c>
      <c r="JZ598">
        <v>28.2164</v>
      </c>
      <c r="KA598">
        <v>30.0006</v>
      </c>
      <c r="KB598">
        <v>27.9584</v>
      </c>
      <c r="KC598">
        <v>27.969</v>
      </c>
      <c r="KD598">
        <v>19.6698</v>
      </c>
      <c r="KE598">
        <v>34.3163</v>
      </c>
      <c r="KF598">
        <v>31.6259</v>
      </c>
      <c r="KG598">
        <v>27.3142</v>
      </c>
      <c r="KH598">
        <v>386.233</v>
      </c>
      <c r="KI598">
        <v>18.0957</v>
      </c>
      <c r="KJ598">
        <v>92.666</v>
      </c>
      <c r="KK598">
        <v>98.7644</v>
      </c>
    </row>
    <row r="599" spans="1:297">
      <c r="A599">
        <v>583</v>
      </c>
      <c r="B599">
        <v>1759264221.1</v>
      </c>
      <c r="C599">
        <v>14380.0999999046</v>
      </c>
      <c r="D599" t="s">
        <v>1614</v>
      </c>
      <c r="E599" t="s">
        <v>1615</v>
      </c>
      <c r="F599">
        <v>5</v>
      </c>
      <c r="G599" t="s">
        <v>1609</v>
      </c>
      <c r="H599" t="s">
        <v>436</v>
      </c>
      <c r="I599">
        <v>1759264212.94615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408.295409860926</v>
      </c>
      <c r="AK599">
        <v>398.525327272727</v>
      </c>
      <c r="AL599">
        <v>-1.86040454421007</v>
      </c>
      <c r="AM599">
        <v>62.8414672667809</v>
      </c>
      <c r="AN599">
        <f>(AP599 - AO599 + DY599*1E3/(8.314*(EA599+273.15)) * AR599/DX599 * AQ599) * DX599/(100*DL599) * 1000/(1000 - AP599)</f>
        <v>0</v>
      </c>
      <c r="AO599">
        <v>18.0872483733313</v>
      </c>
      <c r="AP599">
        <v>24.7392018181818</v>
      </c>
      <c r="AQ599">
        <v>3.40629378386343e-05</v>
      </c>
      <c r="AR599">
        <v>103.981579073345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5</v>
      </c>
      <c r="DM599">
        <v>0.5</v>
      </c>
      <c r="DN599" t="s">
        <v>438</v>
      </c>
      <c r="DO599">
        <v>2</v>
      </c>
      <c r="DP599" t="b">
        <v>1</v>
      </c>
      <c r="DQ599">
        <v>1759264212.94615</v>
      </c>
      <c r="DR599">
        <v>396.585692307692</v>
      </c>
      <c r="DS599">
        <v>410.730153846154</v>
      </c>
      <c r="DT599">
        <v>24.7202692307692</v>
      </c>
      <c r="DU599">
        <v>18.0618461538462</v>
      </c>
      <c r="DV599">
        <v>391.326307692308</v>
      </c>
      <c r="DW599">
        <v>24.2863461538462</v>
      </c>
      <c r="DX599">
        <v>500.000153846154</v>
      </c>
      <c r="DY599">
        <v>90.4606230769231</v>
      </c>
      <c r="DZ599">
        <v>0.0305736307692308</v>
      </c>
      <c r="EA599">
        <v>30.8119384615385</v>
      </c>
      <c r="EB599">
        <v>30.0067384615385</v>
      </c>
      <c r="EC599">
        <v>999.9</v>
      </c>
      <c r="ED599">
        <v>0</v>
      </c>
      <c r="EE599">
        <v>0</v>
      </c>
      <c r="EF599">
        <v>10007.3938461538</v>
      </c>
      <c r="EG599">
        <v>0</v>
      </c>
      <c r="EH599">
        <v>9.06598153846154</v>
      </c>
      <c r="EI599">
        <v>-14.1445276923077</v>
      </c>
      <c r="EJ599">
        <v>406.637769230769</v>
      </c>
      <c r="EK599">
        <v>418.284923076923</v>
      </c>
      <c r="EL599">
        <v>6.65844769230769</v>
      </c>
      <c r="EM599">
        <v>410.730153846154</v>
      </c>
      <c r="EN599">
        <v>18.0618461538462</v>
      </c>
      <c r="EO599">
        <v>2.23621307692308</v>
      </c>
      <c r="EP599">
        <v>1.63388615384615</v>
      </c>
      <c r="EQ599">
        <v>19.2241230769231</v>
      </c>
      <c r="ER599">
        <v>14.2821230769231</v>
      </c>
      <c r="ES599">
        <v>2000.00076923077</v>
      </c>
      <c r="ET599">
        <v>0.979997692307693</v>
      </c>
      <c r="EU599">
        <v>0.0200025384615385</v>
      </c>
      <c r="EV599">
        <v>0</v>
      </c>
      <c r="EW599">
        <v>665.378538461538</v>
      </c>
      <c r="EX599">
        <v>5.00016</v>
      </c>
      <c r="EY599">
        <v>13708.8846153846</v>
      </c>
      <c r="EZ599">
        <v>18234.1769230769</v>
      </c>
      <c r="FA599">
        <v>49.2643076923077</v>
      </c>
      <c r="FB599">
        <v>49.6393076923077</v>
      </c>
      <c r="FC599">
        <v>49.625</v>
      </c>
      <c r="FD599">
        <v>49.437</v>
      </c>
      <c r="FE599">
        <v>51.0765384615385</v>
      </c>
      <c r="FF599">
        <v>1955.10076923077</v>
      </c>
      <c r="FG599">
        <v>39.9046153846154</v>
      </c>
      <c r="FH599">
        <v>0</v>
      </c>
      <c r="FI599">
        <v>1759264228.6</v>
      </c>
      <c r="FJ599">
        <v>0</v>
      </c>
      <c r="FK599">
        <v>665.4158</v>
      </c>
      <c r="FL599">
        <v>-0.479461536071567</v>
      </c>
      <c r="FM599">
        <v>9.33076921342015</v>
      </c>
      <c r="FN599">
        <v>13708.852</v>
      </c>
      <c r="FO599">
        <v>15</v>
      </c>
      <c r="FP599">
        <v>0</v>
      </c>
      <c r="FQ599" t="s">
        <v>439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-16.8043628571429</v>
      </c>
      <c r="GD599">
        <v>44.474714025974</v>
      </c>
      <c r="GE599">
        <v>5.12273510710658</v>
      </c>
      <c r="GF599">
        <v>0</v>
      </c>
      <c r="GG599">
        <v>665.424676470588</v>
      </c>
      <c r="GH599">
        <v>0.0322841904541132</v>
      </c>
      <c r="GI599">
        <v>0.224779463237682</v>
      </c>
      <c r="GJ599">
        <v>-1</v>
      </c>
      <c r="GK599">
        <v>6.67691714285714</v>
      </c>
      <c r="GL599">
        <v>-0.301795324675327</v>
      </c>
      <c r="GM599">
        <v>0.0324730310291122</v>
      </c>
      <c r="GN599">
        <v>0</v>
      </c>
      <c r="GO599">
        <v>0</v>
      </c>
      <c r="GP599">
        <v>2</v>
      </c>
      <c r="GQ599" t="s">
        <v>446</v>
      </c>
      <c r="GR599">
        <v>3.12446</v>
      </c>
      <c r="GS599">
        <v>2.65647</v>
      </c>
      <c r="GT599">
        <v>0.0834031</v>
      </c>
      <c r="GU599">
        <v>0.084645</v>
      </c>
      <c r="GV599">
        <v>0.103636</v>
      </c>
      <c r="GW599">
        <v>0.0833601</v>
      </c>
      <c r="GX599">
        <v>23506.9</v>
      </c>
      <c r="GY599">
        <v>22338.2</v>
      </c>
      <c r="GZ599">
        <v>22934.8</v>
      </c>
      <c r="HA599">
        <v>23762.8</v>
      </c>
      <c r="HB599">
        <v>35030.8</v>
      </c>
      <c r="HC599">
        <v>36057.6</v>
      </c>
      <c r="HD599">
        <v>41344.1</v>
      </c>
      <c r="HE599">
        <v>42379.4</v>
      </c>
      <c r="HF599">
        <v>1.90905</v>
      </c>
      <c r="HG599">
        <v>1.79815</v>
      </c>
      <c r="HH599">
        <v>0.0993162</v>
      </c>
      <c r="HI599">
        <v>0</v>
      </c>
      <c r="HJ599">
        <v>28.3948</v>
      </c>
      <c r="HK599">
        <v>999.9</v>
      </c>
      <c r="HL599">
        <v>49.811</v>
      </c>
      <c r="HM599">
        <v>29.96</v>
      </c>
      <c r="HN599">
        <v>23.4074</v>
      </c>
      <c r="HO599">
        <v>53.776</v>
      </c>
      <c r="HP599">
        <v>42.4679</v>
      </c>
      <c r="HQ599">
        <v>1</v>
      </c>
      <c r="HR599">
        <v>0.053125</v>
      </c>
      <c r="HS599">
        <v>0.368385</v>
      </c>
      <c r="HT599">
        <v>20.2169</v>
      </c>
      <c r="HU599">
        <v>5.23256</v>
      </c>
      <c r="HV599">
        <v>11.992</v>
      </c>
      <c r="HW599">
        <v>4.95585</v>
      </c>
      <c r="HX599">
        <v>3.30393</v>
      </c>
      <c r="HY599">
        <v>53.9</v>
      </c>
      <c r="HZ599">
        <v>9999</v>
      </c>
      <c r="IA599">
        <v>9999</v>
      </c>
      <c r="IB599">
        <v>9999</v>
      </c>
      <c r="IC599">
        <v>1.86847</v>
      </c>
      <c r="ID599">
        <v>1.86422</v>
      </c>
      <c r="IE599">
        <v>1.87181</v>
      </c>
      <c r="IF599">
        <v>1.86265</v>
      </c>
      <c r="IG599">
        <v>1.86211</v>
      </c>
      <c r="IH599">
        <v>1.86859</v>
      </c>
      <c r="II599">
        <v>1.85867</v>
      </c>
      <c r="IJ599">
        <v>1.86508</v>
      </c>
      <c r="IK599">
        <v>5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5.231</v>
      </c>
      <c r="IY599">
        <v>0.4344</v>
      </c>
      <c r="IZ599">
        <v>3.97360106167472</v>
      </c>
      <c r="JA599">
        <v>0.00378919108122332</v>
      </c>
      <c r="JB599">
        <v>-1.39025892724049e-06</v>
      </c>
      <c r="JC599">
        <v>2.66215117939144e-10</v>
      </c>
      <c r="JD599">
        <v>0.0716792814121334</v>
      </c>
      <c r="JE599">
        <v>0.00926075309058177</v>
      </c>
      <c r="JF599">
        <v>8.50568971851429e-05</v>
      </c>
      <c r="JG599">
        <v>6.08600627940814e-06</v>
      </c>
      <c r="JH599">
        <v>1</v>
      </c>
      <c r="JI599">
        <v>1927</v>
      </c>
      <c r="JJ599">
        <v>1</v>
      </c>
      <c r="JK599">
        <v>28</v>
      </c>
      <c r="JL599">
        <v>29321070.4</v>
      </c>
      <c r="JM599">
        <v>29321070.4</v>
      </c>
      <c r="JN599">
        <v>0.952148</v>
      </c>
      <c r="JO599">
        <v>2.38037</v>
      </c>
      <c r="JP599">
        <v>1.4978</v>
      </c>
      <c r="JQ599">
        <v>2.32788</v>
      </c>
      <c r="JR599">
        <v>1.54419</v>
      </c>
      <c r="JS599">
        <v>2.29614</v>
      </c>
      <c r="JT599">
        <v>35.4523</v>
      </c>
      <c r="JU599">
        <v>24.0612</v>
      </c>
      <c r="JV599">
        <v>18</v>
      </c>
      <c r="JW599">
        <v>548.979</v>
      </c>
      <c r="JX599">
        <v>421.684</v>
      </c>
      <c r="JY599">
        <v>27.3101</v>
      </c>
      <c r="JZ599">
        <v>28.2224</v>
      </c>
      <c r="KA599">
        <v>30.0005</v>
      </c>
      <c r="KB599">
        <v>27.9637</v>
      </c>
      <c r="KC599">
        <v>27.9749</v>
      </c>
      <c r="KD599">
        <v>19.089</v>
      </c>
      <c r="KE599">
        <v>34.3163</v>
      </c>
      <c r="KF599">
        <v>31.6259</v>
      </c>
      <c r="KG599">
        <v>27.3133</v>
      </c>
      <c r="KH599">
        <v>365.979</v>
      </c>
      <c r="KI599">
        <v>18.0947</v>
      </c>
      <c r="KJ599">
        <v>92.6657</v>
      </c>
      <c r="KK599">
        <v>98.7651</v>
      </c>
    </row>
    <row r="600" spans="1:297">
      <c r="A600">
        <v>584</v>
      </c>
      <c r="B600">
        <v>1759264226.1</v>
      </c>
      <c r="C600">
        <v>14385.0999999046</v>
      </c>
      <c r="D600" t="s">
        <v>1616</v>
      </c>
      <c r="E600" t="s">
        <v>1617</v>
      </c>
      <c r="F600">
        <v>5</v>
      </c>
      <c r="G600" t="s">
        <v>1609</v>
      </c>
      <c r="H600" t="s">
        <v>436</v>
      </c>
      <c r="I600">
        <v>1759264217.94615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391.172997718562</v>
      </c>
      <c r="AK600">
        <v>385.444812121212</v>
      </c>
      <c r="AL600">
        <v>-2.70553751920547</v>
      </c>
      <c r="AM600">
        <v>62.8414672667809</v>
      </c>
      <c r="AN600">
        <f>(AP600 - AO600 + DY600*1E3/(8.314*(EA600+273.15)) * AR600/DX600 * AQ600) * DX600/(100*DL600) * 1000/(1000 - AP600)</f>
        <v>0</v>
      </c>
      <c r="AO600">
        <v>18.090019117073</v>
      </c>
      <c r="AP600">
        <v>24.7462581818182</v>
      </c>
      <c r="AQ600">
        <v>2.15128838893902e-05</v>
      </c>
      <c r="AR600">
        <v>103.981579073345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5</v>
      </c>
      <c r="DM600">
        <v>0.5</v>
      </c>
      <c r="DN600" t="s">
        <v>438</v>
      </c>
      <c r="DO600">
        <v>2</v>
      </c>
      <c r="DP600" t="b">
        <v>1</v>
      </c>
      <c r="DQ600">
        <v>1759264217.94615</v>
      </c>
      <c r="DR600">
        <v>390.610384615385</v>
      </c>
      <c r="DS600">
        <v>398.857384615385</v>
      </c>
      <c r="DT600">
        <v>24.7329</v>
      </c>
      <c r="DU600">
        <v>18.0837153846154</v>
      </c>
      <c r="DV600">
        <v>385.368</v>
      </c>
      <c r="DW600">
        <v>24.2986769230769</v>
      </c>
      <c r="DX600">
        <v>499.995615384615</v>
      </c>
      <c r="DY600">
        <v>90.4599</v>
      </c>
      <c r="DZ600">
        <v>0.0307191461538462</v>
      </c>
      <c r="EA600">
        <v>30.8104230769231</v>
      </c>
      <c r="EB600">
        <v>30.0059230769231</v>
      </c>
      <c r="EC600">
        <v>999.9</v>
      </c>
      <c r="ED600">
        <v>0</v>
      </c>
      <c r="EE600">
        <v>0</v>
      </c>
      <c r="EF600">
        <v>9996.39076923077</v>
      </c>
      <c r="EG600">
        <v>0</v>
      </c>
      <c r="EH600">
        <v>9.06919153846154</v>
      </c>
      <c r="EI600">
        <v>-8.24698738461538</v>
      </c>
      <c r="EJ600">
        <v>400.516230769231</v>
      </c>
      <c r="EK600">
        <v>406.202846153846</v>
      </c>
      <c r="EL600">
        <v>6.64919615384615</v>
      </c>
      <c r="EM600">
        <v>398.857384615385</v>
      </c>
      <c r="EN600">
        <v>18.0837153846154</v>
      </c>
      <c r="EO600">
        <v>2.23733692307692</v>
      </c>
      <c r="EP600">
        <v>1.63585230769231</v>
      </c>
      <c r="EQ600">
        <v>19.2321923076923</v>
      </c>
      <c r="ER600">
        <v>14.3007230769231</v>
      </c>
      <c r="ES600">
        <v>1999.99461538462</v>
      </c>
      <c r="ET600">
        <v>0.979997692307693</v>
      </c>
      <c r="EU600">
        <v>0.0200025384615385</v>
      </c>
      <c r="EV600">
        <v>0</v>
      </c>
      <c r="EW600">
        <v>665.179230769231</v>
      </c>
      <c r="EX600">
        <v>5.00016</v>
      </c>
      <c r="EY600">
        <v>13704.3769230769</v>
      </c>
      <c r="EZ600">
        <v>18234.1230769231</v>
      </c>
      <c r="FA600">
        <v>49.2833846153846</v>
      </c>
      <c r="FB600">
        <v>49.6583846153846</v>
      </c>
      <c r="FC600">
        <v>49.625</v>
      </c>
      <c r="FD600">
        <v>49.437</v>
      </c>
      <c r="FE600">
        <v>51.0862307692308</v>
      </c>
      <c r="FF600">
        <v>1955.09461538462</v>
      </c>
      <c r="FG600">
        <v>39.9023076923077</v>
      </c>
      <c r="FH600">
        <v>0</v>
      </c>
      <c r="FI600">
        <v>1759264233.4</v>
      </c>
      <c r="FJ600">
        <v>0</v>
      </c>
      <c r="FK600">
        <v>665.20096</v>
      </c>
      <c r="FL600">
        <v>-5.64492306760109</v>
      </c>
      <c r="FM600">
        <v>-94.1846153583164</v>
      </c>
      <c r="FN600">
        <v>13704.036</v>
      </c>
      <c r="FO600">
        <v>15</v>
      </c>
      <c r="FP600">
        <v>0</v>
      </c>
      <c r="FQ600" t="s">
        <v>439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-11.4860136190476</v>
      </c>
      <c r="GD600">
        <v>73.5108771428571</v>
      </c>
      <c r="GE600">
        <v>7.55984281932401</v>
      </c>
      <c r="GF600">
        <v>0</v>
      </c>
      <c r="GG600">
        <v>665.271941176471</v>
      </c>
      <c r="GH600">
        <v>-1.8792666108468</v>
      </c>
      <c r="GI600">
        <v>0.36467737080203</v>
      </c>
      <c r="GJ600">
        <v>-1</v>
      </c>
      <c r="GK600">
        <v>6.65765857142857</v>
      </c>
      <c r="GL600">
        <v>-0.102938961038952</v>
      </c>
      <c r="GM600">
        <v>0.0167445727627433</v>
      </c>
      <c r="GN600">
        <v>0</v>
      </c>
      <c r="GO600">
        <v>0</v>
      </c>
      <c r="GP600">
        <v>2</v>
      </c>
      <c r="GQ600" t="s">
        <v>446</v>
      </c>
      <c r="GR600">
        <v>3.12463</v>
      </c>
      <c r="GS600">
        <v>2.65644</v>
      </c>
      <c r="GT600">
        <v>0.0811844</v>
      </c>
      <c r="GU600">
        <v>0.0820988</v>
      </c>
      <c r="GV600">
        <v>0.103651</v>
      </c>
      <c r="GW600">
        <v>0.0833736</v>
      </c>
      <c r="GX600">
        <v>23563.4</v>
      </c>
      <c r="GY600">
        <v>22399.8</v>
      </c>
      <c r="GZ600">
        <v>22934.5</v>
      </c>
      <c r="HA600">
        <v>23762.2</v>
      </c>
      <c r="HB600">
        <v>35029.5</v>
      </c>
      <c r="HC600">
        <v>36056.1</v>
      </c>
      <c r="HD600">
        <v>41343.4</v>
      </c>
      <c r="HE600">
        <v>42378.6</v>
      </c>
      <c r="HF600">
        <v>1.90915</v>
      </c>
      <c r="HG600">
        <v>1.79767</v>
      </c>
      <c r="HH600">
        <v>0.0990853</v>
      </c>
      <c r="HI600">
        <v>0</v>
      </c>
      <c r="HJ600">
        <v>28.3948</v>
      </c>
      <c r="HK600">
        <v>999.9</v>
      </c>
      <c r="HL600">
        <v>49.835</v>
      </c>
      <c r="HM600">
        <v>29.98</v>
      </c>
      <c r="HN600">
        <v>23.4458</v>
      </c>
      <c r="HO600">
        <v>54.026</v>
      </c>
      <c r="HP600">
        <v>42.3478</v>
      </c>
      <c r="HQ600">
        <v>1</v>
      </c>
      <c r="HR600">
        <v>0.0536382</v>
      </c>
      <c r="HS600">
        <v>0.398562</v>
      </c>
      <c r="HT600">
        <v>20.2168</v>
      </c>
      <c r="HU600">
        <v>5.23256</v>
      </c>
      <c r="HV600">
        <v>11.992</v>
      </c>
      <c r="HW600">
        <v>4.95595</v>
      </c>
      <c r="HX600">
        <v>3.30395</v>
      </c>
      <c r="HY600">
        <v>53.9</v>
      </c>
      <c r="HZ600">
        <v>9999</v>
      </c>
      <c r="IA600">
        <v>9999</v>
      </c>
      <c r="IB600">
        <v>9999</v>
      </c>
      <c r="IC600">
        <v>1.86848</v>
      </c>
      <c r="ID600">
        <v>1.86423</v>
      </c>
      <c r="IE600">
        <v>1.8718</v>
      </c>
      <c r="IF600">
        <v>1.86266</v>
      </c>
      <c r="IG600">
        <v>1.86212</v>
      </c>
      <c r="IH600">
        <v>1.86858</v>
      </c>
      <c r="II600">
        <v>1.85867</v>
      </c>
      <c r="IJ600">
        <v>1.86508</v>
      </c>
      <c r="IK600">
        <v>5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5.194</v>
      </c>
      <c r="IY600">
        <v>0.4346</v>
      </c>
      <c r="IZ600">
        <v>3.97360106167472</v>
      </c>
      <c r="JA600">
        <v>0.00378919108122332</v>
      </c>
      <c r="JB600">
        <v>-1.39025892724049e-06</v>
      </c>
      <c r="JC600">
        <v>2.66215117939144e-10</v>
      </c>
      <c r="JD600">
        <v>0.0716792814121334</v>
      </c>
      <c r="JE600">
        <v>0.00926075309058177</v>
      </c>
      <c r="JF600">
        <v>8.50568971851429e-05</v>
      </c>
      <c r="JG600">
        <v>6.08600627940814e-06</v>
      </c>
      <c r="JH600">
        <v>1</v>
      </c>
      <c r="JI600">
        <v>1927</v>
      </c>
      <c r="JJ600">
        <v>1</v>
      </c>
      <c r="JK600">
        <v>28</v>
      </c>
      <c r="JL600">
        <v>29321070.4</v>
      </c>
      <c r="JM600">
        <v>29321070.4</v>
      </c>
      <c r="JN600">
        <v>0.916748</v>
      </c>
      <c r="JO600">
        <v>2.39014</v>
      </c>
      <c r="JP600">
        <v>1.49902</v>
      </c>
      <c r="JQ600">
        <v>2.32788</v>
      </c>
      <c r="JR600">
        <v>1.54419</v>
      </c>
      <c r="JS600">
        <v>2.28516</v>
      </c>
      <c r="JT600">
        <v>35.4754</v>
      </c>
      <c r="JU600">
        <v>24.0437</v>
      </c>
      <c r="JV600">
        <v>18</v>
      </c>
      <c r="JW600">
        <v>549.094</v>
      </c>
      <c r="JX600">
        <v>421.451</v>
      </c>
      <c r="JY600">
        <v>27.3067</v>
      </c>
      <c r="JZ600">
        <v>28.2285</v>
      </c>
      <c r="KA600">
        <v>30.0005</v>
      </c>
      <c r="KB600">
        <v>27.9696</v>
      </c>
      <c r="KC600">
        <v>27.9809</v>
      </c>
      <c r="KD600">
        <v>18.397</v>
      </c>
      <c r="KE600">
        <v>34.3163</v>
      </c>
      <c r="KF600">
        <v>31.251</v>
      </c>
      <c r="KG600">
        <v>27.3035</v>
      </c>
      <c r="KH600">
        <v>352.194</v>
      </c>
      <c r="KI600">
        <v>18.0947</v>
      </c>
      <c r="KJ600">
        <v>92.6643</v>
      </c>
      <c r="KK600">
        <v>98.7629</v>
      </c>
    </row>
    <row r="601" spans="1:297">
      <c r="A601">
        <v>585</v>
      </c>
      <c r="B601">
        <v>1759264231.1</v>
      </c>
      <c r="C601">
        <v>14390.0999999046</v>
      </c>
      <c r="D601" t="s">
        <v>1618</v>
      </c>
      <c r="E601" t="s">
        <v>1619</v>
      </c>
      <c r="F601">
        <v>5</v>
      </c>
      <c r="G601" t="s">
        <v>1609</v>
      </c>
      <c r="H601" t="s">
        <v>436</v>
      </c>
      <c r="I601">
        <v>1759264222.94615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375.751553005302</v>
      </c>
      <c r="AK601">
        <v>371.505054545454</v>
      </c>
      <c r="AL601">
        <v>-2.85309944064196</v>
      </c>
      <c r="AM601">
        <v>62.8414672667809</v>
      </c>
      <c r="AN601">
        <f>(AP601 - AO601 + DY601*1E3/(8.314*(EA601+273.15)) * AR601/DX601 * AQ601) * DX601/(100*DL601) * 1000/(1000 - AP601)</f>
        <v>0</v>
      </c>
      <c r="AO601">
        <v>18.0839724231</v>
      </c>
      <c r="AP601">
        <v>24.7433454545455</v>
      </c>
      <c r="AQ601">
        <v>-5.68556385032076e-06</v>
      </c>
      <c r="AR601">
        <v>103.981579073345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5</v>
      </c>
      <c r="DM601">
        <v>0.5</v>
      </c>
      <c r="DN601" t="s">
        <v>438</v>
      </c>
      <c r="DO601">
        <v>2</v>
      </c>
      <c r="DP601" t="b">
        <v>1</v>
      </c>
      <c r="DQ601">
        <v>1759264222.94615</v>
      </c>
      <c r="DR601">
        <v>380.718538461538</v>
      </c>
      <c r="DS601">
        <v>383.723230769231</v>
      </c>
      <c r="DT601">
        <v>24.7408153846154</v>
      </c>
      <c r="DU601">
        <v>18.0852307692308</v>
      </c>
      <c r="DV601">
        <v>375.504384615385</v>
      </c>
      <c r="DW601">
        <v>24.3064076923077</v>
      </c>
      <c r="DX601">
        <v>499.999923076923</v>
      </c>
      <c r="DY601">
        <v>90.4596</v>
      </c>
      <c r="DZ601">
        <v>0.0308204384615385</v>
      </c>
      <c r="EA601">
        <v>30.8103846153846</v>
      </c>
      <c r="EB601">
        <v>30.0081615384615</v>
      </c>
      <c r="EC601">
        <v>999.9</v>
      </c>
      <c r="ED601">
        <v>0</v>
      </c>
      <c r="EE601">
        <v>0</v>
      </c>
      <c r="EF601">
        <v>9988.65538461539</v>
      </c>
      <c r="EG601">
        <v>0</v>
      </c>
      <c r="EH601">
        <v>9.06962</v>
      </c>
      <c r="EI601">
        <v>-3.00450672307692</v>
      </c>
      <c r="EJ601">
        <v>390.376846153846</v>
      </c>
      <c r="EK601">
        <v>390.790769230769</v>
      </c>
      <c r="EL601">
        <v>6.65561769230769</v>
      </c>
      <c r="EM601">
        <v>383.723230769231</v>
      </c>
      <c r="EN601">
        <v>18.0852307692308</v>
      </c>
      <c r="EO601">
        <v>2.23804538461538</v>
      </c>
      <c r="EP601">
        <v>1.63598307692308</v>
      </c>
      <c r="EQ601">
        <v>19.2372769230769</v>
      </c>
      <c r="ER601">
        <v>14.3019538461538</v>
      </c>
      <c r="ES601">
        <v>1999.96461538462</v>
      </c>
      <c r="ET601">
        <v>0.979997461538462</v>
      </c>
      <c r="EU601">
        <v>0.0200027538461538</v>
      </c>
      <c r="EV601">
        <v>0</v>
      </c>
      <c r="EW601">
        <v>664.510384615385</v>
      </c>
      <c r="EX601">
        <v>5.00016</v>
      </c>
      <c r="EY601">
        <v>13690.0923076923</v>
      </c>
      <c r="EZ601">
        <v>18233.8615384615</v>
      </c>
      <c r="FA601">
        <v>49.3024615384615</v>
      </c>
      <c r="FB601">
        <v>49.6774615384615</v>
      </c>
      <c r="FC601">
        <v>49.625</v>
      </c>
      <c r="FD601">
        <v>49.437</v>
      </c>
      <c r="FE601">
        <v>51.1007692307692</v>
      </c>
      <c r="FF601">
        <v>1955.06461538462</v>
      </c>
      <c r="FG601">
        <v>39.9007692307692</v>
      </c>
      <c r="FH601">
        <v>0</v>
      </c>
      <c r="FI601">
        <v>1759264238.8</v>
      </c>
      <c r="FJ601">
        <v>0</v>
      </c>
      <c r="FK601">
        <v>664.337076923077</v>
      </c>
      <c r="FL601">
        <v>-13.6052649789171</v>
      </c>
      <c r="FM601">
        <v>-286.745299355087</v>
      </c>
      <c r="FN601">
        <v>13687.3884615385</v>
      </c>
      <c r="FO601">
        <v>15</v>
      </c>
      <c r="FP601">
        <v>0</v>
      </c>
      <c r="FQ601" t="s">
        <v>439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-5.84840677</v>
      </c>
      <c r="GD601">
        <v>62.6811128030075</v>
      </c>
      <c r="GE601">
        <v>6.29916754256182</v>
      </c>
      <c r="GF601">
        <v>0</v>
      </c>
      <c r="GG601">
        <v>664.808852941177</v>
      </c>
      <c r="GH601">
        <v>-8.12576012772863</v>
      </c>
      <c r="GI601">
        <v>0.92737057547457</v>
      </c>
      <c r="GJ601">
        <v>-1</v>
      </c>
      <c r="GK601">
        <v>6.6524475</v>
      </c>
      <c r="GL601">
        <v>0.0825748872180387</v>
      </c>
      <c r="GM601">
        <v>0.00898405246812372</v>
      </c>
      <c r="GN601">
        <v>1</v>
      </c>
      <c r="GO601">
        <v>1</v>
      </c>
      <c r="GP601">
        <v>2</v>
      </c>
      <c r="GQ601" t="s">
        <v>440</v>
      </c>
      <c r="GR601">
        <v>3.12446</v>
      </c>
      <c r="GS601">
        <v>2.65634</v>
      </c>
      <c r="GT601">
        <v>0.0787528</v>
      </c>
      <c r="GU601">
        <v>0.0793817</v>
      </c>
      <c r="GV601">
        <v>0.10364</v>
      </c>
      <c r="GW601">
        <v>0.0832697</v>
      </c>
      <c r="GX601">
        <v>23625.3</v>
      </c>
      <c r="GY601">
        <v>22465.5</v>
      </c>
      <c r="GZ601">
        <v>22934.1</v>
      </c>
      <c r="HA601">
        <v>23761.7</v>
      </c>
      <c r="HB601">
        <v>35029.3</v>
      </c>
      <c r="HC601">
        <v>36059.3</v>
      </c>
      <c r="HD601">
        <v>41342.9</v>
      </c>
      <c r="HE601">
        <v>42377.7</v>
      </c>
      <c r="HF601">
        <v>1.90875</v>
      </c>
      <c r="HG601">
        <v>1.79762</v>
      </c>
      <c r="HH601">
        <v>0.098981</v>
      </c>
      <c r="HI601">
        <v>0</v>
      </c>
      <c r="HJ601">
        <v>28.3948</v>
      </c>
      <c r="HK601">
        <v>999.9</v>
      </c>
      <c r="HL601">
        <v>49.811</v>
      </c>
      <c r="HM601">
        <v>29.98</v>
      </c>
      <c r="HN601">
        <v>23.4306</v>
      </c>
      <c r="HO601">
        <v>53.616</v>
      </c>
      <c r="HP601">
        <v>42.5481</v>
      </c>
      <c r="HQ601">
        <v>1</v>
      </c>
      <c r="HR601">
        <v>0.0540625</v>
      </c>
      <c r="HS601">
        <v>0.414464</v>
      </c>
      <c r="HT601">
        <v>20.2166</v>
      </c>
      <c r="HU601">
        <v>5.23271</v>
      </c>
      <c r="HV601">
        <v>11.992</v>
      </c>
      <c r="HW601">
        <v>4.95575</v>
      </c>
      <c r="HX601">
        <v>3.3039</v>
      </c>
      <c r="HY601">
        <v>53.9</v>
      </c>
      <c r="HZ601">
        <v>9999</v>
      </c>
      <c r="IA601">
        <v>9999</v>
      </c>
      <c r="IB601">
        <v>9999</v>
      </c>
      <c r="IC601">
        <v>1.86847</v>
      </c>
      <c r="ID601">
        <v>1.86422</v>
      </c>
      <c r="IE601">
        <v>1.8718</v>
      </c>
      <c r="IF601">
        <v>1.86267</v>
      </c>
      <c r="IG601">
        <v>1.8621</v>
      </c>
      <c r="IH601">
        <v>1.86858</v>
      </c>
      <c r="II601">
        <v>1.85867</v>
      </c>
      <c r="IJ601">
        <v>1.86508</v>
      </c>
      <c r="IK601">
        <v>5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5.154</v>
      </c>
      <c r="IY601">
        <v>0.4345</v>
      </c>
      <c r="IZ601">
        <v>3.97360106167472</v>
      </c>
      <c r="JA601">
        <v>0.00378919108122332</v>
      </c>
      <c r="JB601">
        <v>-1.39025892724049e-06</v>
      </c>
      <c r="JC601">
        <v>2.66215117939144e-10</v>
      </c>
      <c r="JD601">
        <v>0.0716792814121334</v>
      </c>
      <c r="JE601">
        <v>0.00926075309058177</v>
      </c>
      <c r="JF601">
        <v>8.50568971851429e-05</v>
      </c>
      <c r="JG601">
        <v>6.08600627940814e-06</v>
      </c>
      <c r="JH601">
        <v>1</v>
      </c>
      <c r="JI601">
        <v>1927</v>
      </c>
      <c r="JJ601">
        <v>1</v>
      </c>
      <c r="JK601">
        <v>28</v>
      </c>
      <c r="JL601">
        <v>29321070.5</v>
      </c>
      <c r="JM601">
        <v>29321070.5</v>
      </c>
      <c r="JN601">
        <v>0.882568</v>
      </c>
      <c r="JO601">
        <v>2.38281</v>
      </c>
      <c r="JP601">
        <v>1.4978</v>
      </c>
      <c r="JQ601">
        <v>2.32788</v>
      </c>
      <c r="JR601">
        <v>1.54419</v>
      </c>
      <c r="JS601">
        <v>2.32422</v>
      </c>
      <c r="JT601">
        <v>35.4754</v>
      </c>
      <c r="JU601">
        <v>24.07</v>
      </c>
      <c r="JV601">
        <v>18</v>
      </c>
      <c r="JW601">
        <v>548.884</v>
      </c>
      <c r="JX601">
        <v>421.456</v>
      </c>
      <c r="JY601">
        <v>27.2973</v>
      </c>
      <c r="JZ601">
        <v>28.2345</v>
      </c>
      <c r="KA601">
        <v>30.0005</v>
      </c>
      <c r="KB601">
        <v>27.9755</v>
      </c>
      <c r="KC601">
        <v>27.9856</v>
      </c>
      <c r="KD601">
        <v>17.7074</v>
      </c>
      <c r="KE601">
        <v>34.3163</v>
      </c>
      <c r="KF601">
        <v>31.251</v>
      </c>
      <c r="KG601">
        <v>27.2934</v>
      </c>
      <c r="KH601">
        <v>331.993</v>
      </c>
      <c r="KI601">
        <v>18.0947</v>
      </c>
      <c r="KJ601">
        <v>92.663</v>
      </c>
      <c r="KK601">
        <v>98.7609</v>
      </c>
    </row>
    <row r="602" spans="1:297">
      <c r="A602">
        <v>586</v>
      </c>
      <c r="B602">
        <v>1759264236.1</v>
      </c>
      <c r="C602">
        <v>14395.0999999046</v>
      </c>
      <c r="D602" t="s">
        <v>1620</v>
      </c>
      <c r="E602" t="s">
        <v>1621</v>
      </c>
      <c r="F602">
        <v>5</v>
      </c>
      <c r="G602" t="s">
        <v>1609</v>
      </c>
      <c r="H602" t="s">
        <v>436</v>
      </c>
      <c r="I602">
        <v>1759264227.94615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359.56845149983</v>
      </c>
      <c r="AK602">
        <v>356.81083030303</v>
      </c>
      <c r="AL602">
        <v>-2.95477065632758</v>
      </c>
      <c r="AM602">
        <v>62.8414672667809</v>
      </c>
      <c r="AN602">
        <f>(AP602 - AO602 + DY602*1E3/(8.314*(EA602+273.15)) * AR602/DX602 * AQ602) * DX602/(100*DL602) * 1000/(1000 - AP602)</f>
        <v>0</v>
      </c>
      <c r="AO602">
        <v>18.0593147120761</v>
      </c>
      <c r="AP602">
        <v>24.7316533333333</v>
      </c>
      <c r="AQ602">
        <v>-3.27856555075864e-05</v>
      </c>
      <c r="AR602">
        <v>103.981579073345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5</v>
      </c>
      <c r="DM602">
        <v>0.5</v>
      </c>
      <c r="DN602" t="s">
        <v>438</v>
      </c>
      <c r="DO602">
        <v>2</v>
      </c>
      <c r="DP602" t="b">
        <v>1</v>
      </c>
      <c r="DQ602">
        <v>1759264227.94615</v>
      </c>
      <c r="DR602">
        <v>367.999923076923</v>
      </c>
      <c r="DS602">
        <v>367.786692307692</v>
      </c>
      <c r="DT602">
        <v>24.7415461538462</v>
      </c>
      <c r="DU602">
        <v>18.0772692307692</v>
      </c>
      <c r="DV602">
        <v>362.822153846154</v>
      </c>
      <c r="DW602">
        <v>24.3071153846154</v>
      </c>
      <c r="DX602">
        <v>499.998230769231</v>
      </c>
      <c r="DY602">
        <v>90.4599307692308</v>
      </c>
      <c r="DZ602">
        <v>0.0308644153846154</v>
      </c>
      <c r="EA602">
        <v>30.8093230769231</v>
      </c>
      <c r="EB602">
        <v>30.0084</v>
      </c>
      <c r="EC602">
        <v>999.9</v>
      </c>
      <c r="ED602">
        <v>0</v>
      </c>
      <c r="EE602">
        <v>0</v>
      </c>
      <c r="EF602">
        <v>9987.45307692308</v>
      </c>
      <c r="EG602">
        <v>0</v>
      </c>
      <c r="EH602">
        <v>9.06962</v>
      </c>
      <c r="EI602">
        <v>0.213384046153846</v>
      </c>
      <c r="EJ602">
        <v>377.336</v>
      </c>
      <c r="EK602">
        <v>374.557846153846</v>
      </c>
      <c r="EL602">
        <v>6.66430538461538</v>
      </c>
      <c r="EM602">
        <v>367.786692307692</v>
      </c>
      <c r="EN602">
        <v>18.0772692307692</v>
      </c>
      <c r="EO602">
        <v>2.23812</v>
      </c>
      <c r="EP602">
        <v>1.63526846153846</v>
      </c>
      <c r="EQ602">
        <v>19.2378076923077</v>
      </c>
      <c r="ER602">
        <v>14.2952153846154</v>
      </c>
      <c r="ES602">
        <v>1999.98</v>
      </c>
      <c r="ET602">
        <v>0.979997692307693</v>
      </c>
      <c r="EU602">
        <v>0.0200025076923077</v>
      </c>
      <c r="EV602">
        <v>0</v>
      </c>
      <c r="EW602">
        <v>663.270615384615</v>
      </c>
      <c r="EX602">
        <v>5.00016</v>
      </c>
      <c r="EY602">
        <v>13664.1076923077</v>
      </c>
      <c r="EZ602">
        <v>18234</v>
      </c>
      <c r="FA602">
        <v>49.3072307692308</v>
      </c>
      <c r="FB602">
        <v>49.6822307692308</v>
      </c>
      <c r="FC602">
        <v>49.6297692307692</v>
      </c>
      <c r="FD602">
        <v>49.437</v>
      </c>
      <c r="FE602">
        <v>51.1104615384615</v>
      </c>
      <c r="FF602">
        <v>1955.08</v>
      </c>
      <c r="FG602">
        <v>39.9</v>
      </c>
      <c r="FH602">
        <v>0</v>
      </c>
      <c r="FI602">
        <v>1759264243.6</v>
      </c>
      <c r="FJ602">
        <v>0</v>
      </c>
      <c r="FK602">
        <v>663.067076923077</v>
      </c>
      <c r="FL602">
        <v>-20.4451965940042</v>
      </c>
      <c r="FM602">
        <v>-411.425640990521</v>
      </c>
      <c r="FN602">
        <v>13660.2846153846</v>
      </c>
      <c r="FO602">
        <v>15</v>
      </c>
      <c r="FP602">
        <v>0</v>
      </c>
      <c r="FQ602" t="s">
        <v>439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-1.97484501904762</v>
      </c>
      <c r="GD602">
        <v>38.5706108727273</v>
      </c>
      <c r="GE602">
        <v>4.14141837266517</v>
      </c>
      <c r="GF602">
        <v>0</v>
      </c>
      <c r="GG602">
        <v>663.861323529412</v>
      </c>
      <c r="GH602">
        <v>-14.8471352093968</v>
      </c>
      <c r="GI602">
        <v>1.53541440508051</v>
      </c>
      <c r="GJ602">
        <v>-1</v>
      </c>
      <c r="GK602">
        <v>6.65986952380952</v>
      </c>
      <c r="GL602">
        <v>0.110334545454545</v>
      </c>
      <c r="GM602">
        <v>0.0121408266276152</v>
      </c>
      <c r="GN602">
        <v>0</v>
      </c>
      <c r="GO602">
        <v>0</v>
      </c>
      <c r="GP602">
        <v>2</v>
      </c>
      <c r="GQ602" t="s">
        <v>446</v>
      </c>
      <c r="GR602">
        <v>3.12457</v>
      </c>
      <c r="GS602">
        <v>2.65658</v>
      </c>
      <c r="GT602">
        <v>0.0761689</v>
      </c>
      <c r="GU602">
        <v>0.0762858</v>
      </c>
      <c r="GV602">
        <v>0.1036</v>
      </c>
      <c r="GW602">
        <v>0.0832664</v>
      </c>
      <c r="GX602">
        <v>23691</v>
      </c>
      <c r="GY602">
        <v>22540.4</v>
      </c>
      <c r="GZ602">
        <v>22933.6</v>
      </c>
      <c r="HA602">
        <v>23761</v>
      </c>
      <c r="HB602">
        <v>35029.9</v>
      </c>
      <c r="HC602">
        <v>36058.3</v>
      </c>
      <c r="HD602">
        <v>41342</v>
      </c>
      <c r="HE602">
        <v>42376.8</v>
      </c>
      <c r="HF602">
        <v>1.90885</v>
      </c>
      <c r="HG602">
        <v>1.79748</v>
      </c>
      <c r="HH602">
        <v>0.0989214</v>
      </c>
      <c r="HI602">
        <v>0</v>
      </c>
      <c r="HJ602">
        <v>28.3948</v>
      </c>
      <c r="HK602">
        <v>999.9</v>
      </c>
      <c r="HL602">
        <v>49.786</v>
      </c>
      <c r="HM602">
        <v>29.98</v>
      </c>
      <c r="HN602">
        <v>23.4184</v>
      </c>
      <c r="HO602">
        <v>53.836</v>
      </c>
      <c r="HP602">
        <v>42.3718</v>
      </c>
      <c r="HQ602">
        <v>1</v>
      </c>
      <c r="HR602">
        <v>0.0545757</v>
      </c>
      <c r="HS602">
        <v>0.415237</v>
      </c>
      <c r="HT602">
        <v>20.2165</v>
      </c>
      <c r="HU602">
        <v>5.23286</v>
      </c>
      <c r="HV602">
        <v>11.992</v>
      </c>
      <c r="HW602">
        <v>4.95575</v>
      </c>
      <c r="HX602">
        <v>3.30398</v>
      </c>
      <c r="HY602">
        <v>53.9</v>
      </c>
      <c r="HZ602">
        <v>9999</v>
      </c>
      <c r="IA602">
        <v>9999</v>
      </c>
      <c r="IB602">
        <v>9999</v>
      </c>
      <c r="IC602">
        <v>1.86849</v>
      </c>
      <c r="ID602">
        <v>1.8642</v>
      </c>
      <c r="IE602">
        <v>1.8718</v>
      </c>
      <c r="IF602">
        <v>1.86265</v>
      </c>
      <c r="IG602">
        <v>1.86211</v>
      </c>
      <c r="IH602">
        <v>1.86859</v>
      </c>
      <c r="II602">
        <v>1.85868</v>
      </c>
      <c r="IJ602">
        <v>1.86508</v>
      </c>
      <c r="IK602">
        <v>5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5.111</v>
      </c>
      <c r="IY602">
        <v>0.4342</v>
      </c>
      <c r="IZ602">
        <v>3.97360106167472</v>
      </c>
      <c r="JA602">
        <v>0.00378919108122332</v>
      </c>
      <c r="JB602">
        <v>-1.39025892724049e-06</v>
      </c>
      <c r="JC602">
        <v>2.66215117939144e-10</v>
      </c>
      <c r="JD602">
        <v>0.0716792814121334</v>
      </c>
      <c r="JE602">
        <v>0.00926075309058177</v>
      </c>
      <c r="JF602">
        <v>8.50568971851429e-05</v>
      </c>
      <c r="JG602">
        <v>6.08600627940814e-06</v>
      </c>
      <c r="JH602">
        <v>1</v>
      </c>
      <c r="JI602">
        <v>1927</v>
      </c>
      <c r="JJ602">
        <v>1</v>
      </c>
      <c r="JK602">
        <v>28</v>
      </c>
      <c r="JL602">
        <v>29321070.6</v>
      </c>
      <c r="JM602">
        <v>29321070.6</v>
      </c>
      <c r="JN602">
        <v>0.849609</v>
      </c>
      <c r="JO602">
        <v>2.3938</v>
      </c>
      <c r="JP602">
        <v>1.49902</v>
      </c>
      <c r="JQ602">
        <v>2.32788</v>
      </c>
      <c r="JR602">
        <v>1.54419</v>
      </c>
      <c r="JS602">
        <v>2.26196</v>
      </c>
      <c r="JT602">
        <v>35.4754</v>
      </c>
      <c r="JU602">
        <v>24.035</v>
      </c>
      <c r="JV602">
        <v>18</v>
      </c>
      <c r="JW602">
        <v>549</v>
      </c>
      <c r="JX602">
        <v>421.411</v>
      </c>
      <c r="JY602">
        <v>27.2879</v>
      </c>
      <c r="JZ602">
        <v>28.2405</v>
      </c>
      <c r="KA602">
        <v>30.0006</v>
      </c>
      <c r="KB602">
        <v>27.9814</v>
      </c>
      <c r="KC602">
        <v>27.9915</v>
      </c>
      <c r="KD602">
        <v>17.047</v>
      </c>
      <c r="KE602">
        <v>34.3163</v>
      </c>
      <c r="KF602">
        <v>31.251</v>
      </c>
      <c r="KG602">
        <v>27.2857</v>
      </c>
      <c r="KH602">
        <v>318.443</v>
      </c>
      <c r="KI602">
        <v>18.1092</v>
      </c>
      <c r="KJ602">
        <v>92.661</v>
      </c>
      <c r="KK602">
        <v>98.7585</v>
      </c>
    </row>
    <row r="603" spans="1:297">
      <c r="A603">
        <v>587</v>
      </c>
      <c r="B603">
        <v>1759264241.1</v>
      </c>
      <c r="C603">
        <v>14400.0999999046</v>
      </c>
      <c r="D603" t="s">
        <v>1622</v>
      </c>
      <c r="E603" t="s">
        <v>1623</v>
      </c>
      <c r="F603">
        <v>5</v>
      </c>
      <c r="G603" t="s">
        <v>1609</v>
      </c>
      <c r="H603" t="s">
        <v>436</v>
      </c>
      <c r="I603">
        <v>1759264232.94615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341.593121944559</v>
      </c>
      <c r="AK603">
        <v>340.646303030303</v>
      </c>
      <c r="AL603">
        <v>-3.25595713759648</v>
      </c>
      <c r="AM603">
        <v>62.8414672667809</v>
      </c>
      <c r="AN603">
        <f>(AP603 - AO603 + DY603*1E3/(8.314*(EA603+273.15)) * AR603/DX603 * AQ603) * DX603/(100*DL603) * 1000/(1000 - AP603)</f>
        <v>0</v>
      </c>
      <c r="AO603">
        <v>18.0611634126741</v>
      </c>
      <c r="AP603">
        <v>24.7249381818182</v>
      </c>
      <c r="AQ603">
        <v>-2.15856858485633e-05</v>
      </c>
      <c r="AR603">
        <v>103.981579073345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5</v>
      </c>
      <c r="DM603">
        <v>0.5</v>
      </c>
      <c r="DN603" t="s">
        <v>438</v>
      </c>
      <c r="DO603">
        <v>2</v>
      </c>
      <c r="DP603" t="b">
        <v>1</v>
      </c>
      <c r="DQ603">
        <v>1759264232.94615</v>
      </c>
      <c r="DR603">
        <v>353.814384615385</v>
      </c>
      <c r="DS603">
        <v>351.531384615385</v>
      </c>
      <c r="DT603">
        <v>24.7366076923077</v>
      </c>
      <c r="DU603">
        <v>18.0685923076923</v>
      </c>
      <c r="DV603">
        <v>348.677538461538</v>
      </c>
      <c r="DW603">
        <v>24.3023</v>
      </c>
      <c r="DX603">
        <v>499.999076923077</v>
      </c>
      <c r="DY603">
        <v>90.4606076923077</v>
      </c>
      <c r="DZ603">
        <v>0.0308762153846154</v>
      </c>
      <c r="EA603">
        <v>30.8083692307692</v>
      </c>
      <c r="EB603">
        <v>30.0067846153846</v>
      </c>
      <c r="EC603">
        <v>999.9</v>
      </c>
      <c r="ED603">
        <v>0</v>
      </c>
      <c r="EE603">
        <v>0</v>
      </c>
      <c r="EF603">
        <v>9999.75692307692</v>
      </c>
      <c r="EG603">
        <v>0</v>
      </c>
      <c r="EH603">
        <v>9.06962</v>
      </c>
      <c r="EI603">
        <v>2.28307712307692</v>
      </c>
      <c r="EJ603">
        <v>362.788692307692</v>
      </c>
      <c r="EK603">
        <v>358.000153846154</v>
      </c>
      <c r="EL603">
        <v>6.66804846153846</v>
      </c>
      <c r="EM603">
        <v>351.531384615385</v>
      </c>
      <c r="EN603">
        <v>18.0685923076923</v>
      </c>
      <c r="EO603">
        <v>2.23769076923077</v>
      </c>
      <c r="EP603">
        <v>1.63449538461538</v>
      </c>
      <c r="EQ603">
        <v>19.2347153846154</v>
      </c>
      <c r="ER603">
        <v>14.2879076923077</v>
      </c>
      <c r="ES603">
        <v>1999.97615384615</v>
      </c>
      <c r="ET603">
        <v>0.979997692307693</v>
      </c>
      <c r="EU603">
        <v>0.0200024923076923</v>
      </c>
      <c r="EV603">
        <v>0</v>
      </c>
      <c r="EW603">
        <v>661.535153846154</v>
      </c>
      <c r="EX603">
        <v>5.00016</v>
      </c>
      <c r="EY603">
        <v>13629.3</v>
      </c>
      <c r="EZ603">
        <v>18233.9538461538</v>
      </c>
      <c r="FA603">
        <v>49.312</v>
      </c>
      <c r="FB603">
        <v>49.687</v>
      </c>
      <c r="FC603">
        <v>49.6297692307692</v>
      </c>
      <c r="FD603">
        <v>49.437</v>
      </c>
      <c r="FE603">
        <v>51.1153076923077</v>
      </c>
      <c r="FF603">
        <v>1955.07615384615</v>
      </c>
      <c r="FG603">
        <v>39.9</v>
      </c>
      <c r="FH603">
        <v>0</v>
      </c>
      <c r="FI603">
        <v>1759264248.4</v>
      </c>
      <c r="FJ603">
        <v>0</v>
      </c>
      <c r="FK603">
        <v>661.323615384615</v>
      </c>
      <c r="FL603">
        <v>-22.7997265109281</v>
      </c>
      <c r="FM603">
        <v>-454.263247870926</v>
      </c>
      <c r="FN603">
        <v>13626.1076923077</v>
      </c>
      <c r="FO603">
        <v>15</v>
      </c>
      <c r="FP603">
        <v>0</v>
      </c>
      <c r="FQ603" t="s">
        <v>439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1.36910773</v>
      </c>
      <c r="GD603">
        <v>24.2727659458647</v>
      </c>
      <c r="GE603">
        <v>2.35542475918578</v>
      </c>
      <c r="GF603">
        <v>0</v>
      </c>
      <c r="GG603">
        <v>662.358470588235</v>
      </c>
      <c r="GH603">
        <v>-21.1220779274749</v>
      </c>
      <c r="GI603">
        <v>2.09150947791154</v>
      </c>
      <c r="GJ603">
        <v>-1</v>
      </c>
      <c r="GK603">
        <v>6.6649895</v>
      </c>
      <c r="GL603">
        <v>0.0580506766917301</v>
      </c>
      <c r="GM603">
        <v>0.00960008097622081</v>
      </c>
      <c r="GN603">
        <v>1</v>
      </c>
      <c r="GO603">
        <v>1</v>
      </c>
      <c r="GP603">
        <v>2</v>
      </c>
      <c r="GQ603" t="s">
        <v>440</v>
      </c>
      <c r="GR603">
        <v>3.12454</v>
      </c>
      <c r="GS603">
        <v>2.65639</v>
      </c>
      <c r="GT603">
        <v>0.0733133</v>
      </c>
      <c r="GU603">
        <v>0.0734021</v>
      </c>
      <c r="GV603">
        <v>0.103578</v>
      </c>
      <c r="GW603">
        <v>0.0832695</v>
      </c>
      <c r="GX603">
        <v>23763.8</v>
      </c>
      <c r="GY603">
        <v>22610.7</v>
      </c>
      <c r="GZ603">
        <v>22933.2</v>
      </c>
      <c r="HA603">
        <v>23761</v>
      </c>
      <c r="HB603">
        <v>35030</v>
      </c>
      <c r="HC603">
        <v>36058.1</v>
      </c>
      <c r="HD603">
        <v>41341.4</v>
      </c>
      <c r="HE603">
        <v>42376.9</v>
      </c>
      <c r="HF603">
        <v>1.90858</v>
      </c>
      <c r="HG603">
        <v>1.79737</v>
      </c>
      <c r="HH603">
        <v>0.0986755</v>
      </c>
      <c r="HI603">
        <v>0</v>
      </c>
      <c r="HJ603">
        <v>28.3948</v>
      </c>
      <c r="HK603">
        <v>999.9</v>
      </c>
      <c r="HL603">
        <v>49.786</v>
      </c>
      <c r="HM603">
        <v>29.991</v>
      </c>
      <c r="HN603">
        <v>23.435</v>
      </c>
      <c r="HO603">
        <v>54.326</v>
      </c>
      <c r="HP603">
        <v>42.52</v>
      </c>
      <c r="HQ603">
        <v>1</v>
      </c>
      <c r="HR603">
        <v>0.054939</v>
      </c>
      <c r="HS603">
        <v>0.413538</v>
      </c>
      <c r="HT603">
        <v>20.2164</v>
      </c>
      <c r="HU603">
        <v>5.23256</v>
      </c>
      <c r="HV603">
        <v>11.992</v>
      </c>
      <c r="HW603">
        <v>4.9556</v>
      </c>
      <c r="HX603">
        <v>3.30387</v>
      </c>
      <c r="HY603">
        <v>53.9</v>
      </c>
      <c r="HZ603">
        <v>9999</v>
      </c>
      <c r="IA603">
        <v>9999</v>
      </c>
      <c r="IB603">
        <v>9999</v>
      </c>
      <c r="IC603">
        <v>1.86846</v>
      </c>
      <c r="ID603">
        <v>1.8642</v>
      </c>
      <c r="IE603">
        <v>1.8718</v>
      </c>
      <c r="IF603">
        <v>1.86264</v>
      </c>
      <c r="IG603">
        <v>1.86215</v>
      </c>
      <c r="IH603">
        <v>1.86858</v>
      </c>
      <c r="II603">
        <v>1.85867</v>
      </c>
      <c r="IJ603">
        <v>1.86508</v>
      </c>
      <c r="IK603">
        <v>5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5.064</v>
      </c>
      <c r="IY603">
        <v>0.434</v>
      </c>
      <c r="IZ603">
        <v>3.97360106167472</v>
      </c>
      <c r="JA603">
        <v>0.00378919108122332</v>
      </c>
      <c r="JB603">
        <v>-1.39025892724049e-06</v>
      </c>
      <c r="JC603">
        <v>2.66215117939144e-10</v>
      </c>
      <c r="JD603">
        <v>0.0716792814121334</v>
      </c>
      <c r="JE603">
        <v>0.00926075309058177</v>
      </c>
      <c r="JF603">
        <v>8.50568971851429e-05</v>
      </c>
      <c r="JG603">
        <v>6.08600627940814e-06</v>
      </c>
      <c r="JH603">
        <v>1</v>
      </c>
      <c r="JI603">
        <v>1927</v>
      </c>
      <c r="JJ603">
        <v>1</v>
      </c>
      <c r="JK603">
        <v>28</v>
      </c>
      <c r="JL603">
        <v>29321070.7</v>
      </c>
      <c r="JM603">
        <v>29321070.7</v>
      </c>
      <c r="JN603">
        <v>0.814209</v>
      </c>
      <c r="JO603">
        <v>2.38403</v>
      </c>
      <c r="JP603">
        <v>1.4978</v>
      </c>
      <c r="JQ603">
        <v>2.32788</v>
      </c>
      <c r="JR603">
        <v>1.54419</v>
      </c>
      <c r="JS603">
        <v>2.3645</v>
      </c>
      <c r="JT603">
        <v>35.4754</v>
      </c>
      <c r="JU603">
        <v>24.07</v>
      </c>
      <c r="JV603">
        <v>18</v>
      </c>
      <c r="JW603">
        <v>548.861</v>
      </c>
      <c r="JX603">
        <v>421.396</v>
      </c>
      <c r="JY603">
        <v>27.2815</v>
      </c>
      <c r="JZ603">
        <v>28.247</v>
      </c>
      <c r="KA603">
        <v>30.0005</v>
      </c>
      <c r="KB603">
        <v>27.9861</v>
      </c>
      <c r="KC603">
        <v>27.9974</v>
      </c>
      <c r="KD603">
        <v>16.3473</v>
      </c>
      <c r="KE603">
        <v>34.3163</v>
      </c>
      <c r="KF603">
        <v>31.251</v>
      </c>
      <c r="KG603">
        <v>27.2803</v>
      </c>
      <c r="KH603">
        <v>298.194</v>
      </c>
      <c r="KI603">
        <v>18.1129</v>
      </c>
      <c r="KJ603">
        <v>92.6596</v>
      </c>
      <c r="KK603">
        <v>98.7587</v>
      </c>
    </row>
    <row r="604" spans="1:297">
      <c r="A604">
        <v>588</v>
      </c>
      <c r="B604">
        <v>1759264246.1</v>
      </c>
      <c r="C604">
        <v>14405.0999999046</v>
      </c>
      <c r="D604" t="s">
        <v>1624</v>
      </c>
      <c r="E604" t="s">
        <v>1625</v>
      </c>
      <c r="F604">
        <v>5</v>
      </c>
      <c r="G604" t="s">
        <v>1609</v>
      </c>
      <c r="H604" t="s">
        <v>436</v>
      </c>
      <c r="I604">
        <v>1759264237.94615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325.45819254386</v>
      </c>
      <c r="AK604">
        <v>324.843951515152</v>
      </c>
      <c r="AL604">
        <v>-3.15370434980473</v>
      </c>
      <c r="AM604">
        <v>62.8414672667809</v>
      </c>
      <c r="AN604">
        <f>(AP604 - AO604 + DY604*1E3/(8.314*(EA604+273.15)) * AR604/DX604 * AQ604) * DX604/(100*DL604) * 1000/(1000 - AP604)</f>
        <v>0</v>
      </c>
      <c r="AO604">
        <v>18.0627918110204</v>
      </c>
      <c r="AP604">
        <v>24.7170472727273</v>
      </c>
      <c r="AQ604">
        <v>-1.97813096405532e-05</v>
      </c>
      <c r="AR604">
        <v>103.981579073345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5</v>
      </c>
      <c r="DM604">
        <v>0.5</v>
      </c>
      <c r="DN604" t="s">
        <v>438</v>
      </c>
      <c r="DO604">
        <v>2</v>
      </c>
      <c r="DP604" t="b">
        <v>1</v>
      </c>
      <c r="DQ604">
        <v>1759264237.94615</v>
      </c>
      <c r="DR604">
        <v>338.872846153846</v>
      </c>
      <c r="DS604">
        <v>335.103769230769</v>
      </c>
      <c r="DT604">
        <v>24.7284307692308</v>
      </c>
      <c r="DU604">
        <v>18.0619384615385</v>
      </c>
      <c r="DV604">
        <v>333.779769230769</v>
      </c>
      <c r="DW604">
        <v>24.2943076923077</v>
      </c>
      <c r="DX604">
        <v>500.012692307692</v>
      </c>
      <c r="DY604">
        <v>90.4605384615385</v>
      </c>
      <c r="DZ604">
        <v>0.0307717923076923</v>
      </c>
      <c r="EA604">
        <v>30.8078846153846</v>
      </c>
      <c r="EB604">
        <v>30.0081461538462</v>
      </c>
      <c r="EC604">
        <v>999.9</v>
      </c>
      <c r="ED604">
        <v>0</v>
      </c>
      <c r="EE604">
        <v>0</v>
      </c>
      <c r="EF604">
        <v>10008.4</v>
      </c>
      <c r="EG604">
        <v>0</v>
      </c>
      <c r="EH604">
        <v>9.06962</v>
      </c>
      <c r="EI604">
        <v>3.76918923076923</v>
      </c>
      <c r="EJ604">
        <v>347.465230769231</v>
      </c>
      <c r="EK604">
        <v>341.267769230769</v>
      </c>
      <c r="EL604">
        <v>6.66651538461538</v>
      </c>
      <c r="EM604">
        <v>335.103769230769</v>
      </c>
      <c r="EN604">
        <v>18.0619384615385</v>
      </c>
      <c r="EO604">
        <v>2.23694846153846</v>
      </c>
      <c r="EP604">
        <v>1.63389153846154</v>
      </c>
      <c r="EQ604">
        <v>19.2293846153846</v>
      </c>
      <c r="ER604">
        <v>14.2822076923077</v>
      </c>
      <c r="ES604">
        <v>1999.99230769231</v>
      </c>
      <c r="ET604">
        <v>0.979997923076923</v>
      </c>
      <c r="EU604">
        <v>0.0200022692307692</v>
      </c>
      <c r="EV604">
        <v>0</v>
      </c>
      <c r="EW604">
        <v>659.523076923077</v>
      </c>
      <c r="EX604">
        <v>5.00016</v>
      </c>
      <c r="EY604">
        <v>13590.5076923077</v>
      </c>
      <c r="EZ604">
        <v>18234.0923076923</v>
      </c>
      <c r="FA604">
        <v>49.312</v>
      </c>
      <c r="FB604">
        <v>49.687</v>
      </c>
      <c r="FC604">
        <v>49.6345384615385</v>
      </c>
      <c r="FD604">
        <v>49.437</v>
      </c>
      <c r="FE604">
        <v>51.125</v>
      </c>
      <c r="FF604">
        <v>1955.09230769231</v>
      </c>
      <c r="FG604">
        <v>39.9</v>
      </c>
      <c r="FH604">
        <v>0</v>
      </c>
      <c r="FI604">
        <v>1759264253.8</v>
      </c>
      <c r="FJ604">
        <v>0</v>
      </c>
      <c r="FK604">
        <v>659.04856</v>
      </c>
      <c r="FL604">
        <v>-25.0780000446199</v>
      </c>
      <c r="FM604">
        <v>-484.68461609831</v>
      </c>
      <c r="FN604">
        <v>13581.304</v>
      </c>
      <c r="FO604">
        <v>15</v>
      </c>
      <c r="FP604">
        <v>0</v>
      </c>
      <c r="FQ604" t="s">
        <v>439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2.79200879047619</v>
      </c>
      <c r="GD604">
        <v>19.5242119636364</v>
      </c>
      <c r="GE604">
        <v>2.05492523506795</v>
      </c>
      <c r="GF604">
        <v>0</v>
      </c>
      <c r="GG604">
        <v>660.567970588235</v>
      </c>
      <c r="GH604">
        <v>-23.6261726677035</v>
      </c>
      <c r="GI604">
        <v>2.33101787266087</v>
      </c>
      <c r="GJ604">
        <v>-1</v>
      </c>
      <c r="GK604">
        <v>6.66526857142857</v>
      </c>
      <c r="GL604">
        <v>-0.0224555844155856</v>
      </c>
      <c r="GM604">
        <v>0.00884963130021012</v>
      </c>
      <c r="GN604">
        <v>1</v>
      </c>
      <c r="GO604">
        <v>1</v>
      </c>
      <c r="GP604">
        <v>2</v>
      </c>
      <c r="GQ604" t="s">
        <v>440</v>
      </c>
      <c r="GR604">
        <v>3.1246</v>
      </c>
      <c r="GS604">
        <v>2.65613</v>
      </c>
      <c r="GT604">
        <v>0.0704735</v>
      </c>
      <c r="GU604">
        <v>0.0701863</v>
      </c>
      <c r="GV604">
        <v>0.10356</v>
      </c>
      <c r="GW604">
        <v>0.0832718</v>
      </c>
      <c r="GX604">
        <v>23836</v>
      </c>
      <c r="GY604">
        <v>22688.9</v>
      </c>
      <c r="GZ604">
        <v>22932.6</v>
      </c>
      <c r="HA604">
        <v>23760.7</v>
      </c>
      <c r="HB604">
        <v>35029.8</v>
      </c>
      <c r="HC604">
        <v>36057.4</v>
      </c>
      <c r="HD604">
        <v>41340.5</v>
      </c>
      <c r="HE604">
        <v>42376.5</v>
      </c>
      <c r="HF604">
        <v>1.90893</v>
      </c>
      <c r="HG604">
        <v>1.79745</v>
      </c>
      <c r="HH604">
        <v>0.0999644</v>
      </c>
      <c r="HI604">
        <v>0</v>
      </c>
      <c r="HJ604">
        <v>28.3944</v>
      </c>
      <c r="HK604">
        <v>999.9</v>
      </c>
      <c r="HL604">
        <v>49.762</v>
      </c>
      <c r="HM604">
        <v>29.98</v>
      </c>
      <c r="HN604">
        <v>23.4109</v>
      </c>
      <c r="HO604">
        <v>53.406</v>
      </c>
      <c r="HP604">
        <v>42.4079</v>
      </c>
      <c r="HQ604">
        <v>1</v>
      </c>
      <c r="HR604">
        <v>0.0555056</v>
      </c>
      <c r="HS604">
        <v>0.414665</v>
      </c>
      <c r="HT604">
        <v>20.2166</v>
      </c>
      <c r="HU604">
        <v>5.23316</v>
      </c>
      <c r="HV604">
        <v>11.992</v>
      </c>
      <c r="HW604">
        <v>4.95565</v>
      </c>
      <c r="HX604">
        <v>3.30395</v>
      </c>
      <c r="HY604">
        <v>53.9</v>
      </c>
      <c r="HZ604">
        <v>9999</v>
      </c>
      <c r="IA604">
        <v>9999</v>
      </c>
      <c r="IB604">
        <v>9999</v>
      </c>
      <c r="IC604">
        <v>1.8685</v>
      </c>
      <c r="ID604">
        <v>1.86418</v>
      </c>
      <c r="IE604">
        <v>1.8718</v>
      </c>
      <c r="IF604">
        <v>1.86264</v>
      </c>
      <c r="IG604">
        <v>1.86215</v>
      </c>
      <c r="IH604">
        <v>1.86857</v>
      </c>
      <c r="II604">
        <v>1.85867</v>
      </c>
      <c r="IJ604">
        <v>1.86508</v>
      </c>
      <c r="IK604">
        <v>5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5.019</v>
      </c>
      <c r="IY604">
        <v>0.4339</v>
      </c>
      <c r="IZ604">
        <v>3.97360106167472</v>
      </c>
      <c r="JA604">
        <v>0.00378919108122332</v>
      </c>
      <c r="JB604">
        <v>-1.39025892724049e-06</v>
      </c>
      <c r="JC604">
        <v>2.66215117939144e-10</v>
      </c>
      <c r="JD604">
        <v>0.0716792814121334</v>
      </c>
      <c r="JE604">
        <v>0.00926075309058177</v>
      </c>
      <c r="JF604">
        <v>8.50568971851429e-05</v>
      </c>
      <c r="JG604">
        <v>6.08600627940814e-06</v>
      </c>
      <c r="JH604">
        <v>1</v>
      </c>
      <c r="JI604">
        <v>1927</v>
      </c>
      <c r="JJ604">
        <v>1</v>
      </c>
      <c r="JK604">
        <v>28</v>
      </c>
      <c r="JL604">
        <v>29321070.8</v>
      </c>
      <c r="JM604">
        <v>29321070.8</v>
      </c>
      <c r="JN604">
        <v>0.780029</v>
      </c>
      <c r="JO604">
        <v>2.39502</v>
      </c>
      <c r="JP604">
        <v>1.4978</v>
      </c>
      <c r="JQ604">
        <v>2.32788</v>
      </c>
      <c r="JR604">
        <v>1.54419</v>
      </c>
      <c r="JS604">
        <v>2.29858</v>
      </c>
      <c r="JT604">
        <v>35.4754</v>
      </c>
      <c r="JU604">
        <v>24.0787</v>
      </c>
      <c r="JV604">
        <v>18</v>
      </c>
      <c r="JW604">
        <v>549.14</v>
      </c>
      <c r="JX604">
        <v>421.481</v>
      </c>
      <c r="JY604">
        <v>27.2754</v>
      </c>
      <c r="JZ604">
        <v>28.2531</v>
      </c>
      <c r="KA604">
        <v>30.0005</v>
      </c>
      <c r="KB604">
        <v>27.992</v>
      </c>
      <c r="KC604">
        <v>28.0029</v>
      </c>
      <c r="KD604">
        <v>15.6465</v>
      </c>
      <c r="KE604">
        <v>34.3163</v>
      </c>
      <c r="KF604">
        <v>31.251</v>
      </c>
      <c r="KG604">
        <v>27.2746</v>
      </c>
      <c r="KH604">
        <v>284.659</v>
      </c>
      <c r="KI604">
        <v>18.1219</v>
      </c>
      <c r="KJ604">
        <v>92.6575</v>
      </c>
      <c r="KK604">
        <v>98.7576</v>
      </c>
    </row>
    <row r="605" spans="1:297">
      <c r="A605">
        <v>589</v>
      </c>
      <c r="B605">
        <v>1759264251.1</v>
      </c>
      <c r="C605">
        <v>14410.0999999046</v>
      </c>
      <c r="D605" t="s">
        <v>1626</v>
      </c>
      <c r="E605" t="s">
        <v>1627</v>
      </c>
      <c r="F605">
        <v>5</v>
      </c>
      <c r="G605" t="s">
        <v>1609</v>
      </c>
      <c r="H605" t="s">
        <v>436</v>
      </c>
      <c r="I605">
        <v>1759264242.94615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307.387576710732</v>
      </c>
      <c r="AK605">
        <v>308.275303030303</v>
      </c>
      <c r="AL605">
        <v>-3.33641841322488</v>
      </c>
      <c r="AM605">
        <v>62.8414672667809</v>
      </c>
      <c r="AN605">
        <f>(AP605 - AO605 + DY605*1E3/(8.314*(EA605+273.15)) * AR605/DX605 * AQ605) * DX605/(100*DL605) * 1000/(1000 - AP605)</f>
        <v>0</v>
      </c>
      <c r="AO605">
        <v>18.0643423787134</v>
      </c>
      <c r="AP605">
        <v>24.7108557575757</v>
      </c>
      <c r="AQ605">
        <v>-1.91272367904676e-05</v>
      </c>
      <c r="AR605">
        <v>103.981579073345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5</v>
      </c>
      <c r="DM605">
        <v>0.5</v>
      </c>
      <c r="DN605" t="s">
        <v>438</v>
      </c>
      <c r="DO605">
        <v>2</v>
      </c>
      <c r="DP605" t="b">
        <v>1</v>
      </c>
      <c r="DQ605">
        <v>1759264242.94615</v>
      </c>
      <c r="DR605">
        <v>323.379769230769</v>
      </c>
      <c r="DS605">
        <v>318.016846153846</v>
      </c>
      <c r="DT605">
        <v>24.7207153846154</v>
      </c>
      <c r="DU605">
        <v>18.0628384615385</v>
      </c>
      <c r="DV605">
        <v>318.332461538462</v>
      </c>
      <c r="DW605">
        <v>24.2867615384615</v>
      </c>
      <c r="DX605">
        <v>500.024</v>
      </c>
      <c r="DY605">
        <v>90.4596153846154</v>
      </c>
      <c r="DZ605">
        <v>0.0306697307692308</v>
      </c>
      <c r="EA605">
        <v>30.8062846153846</v>
      </c>
      <c r="EB605">
        <v>30.0117</v>
      </c>
      <c r="EC605">
        <v>999.9</v>
      </c>
      <c r="ED605">
        <v>0</v>
      </c>
      <c r="EE605">
        <v>0</v>
      </c>
      <c r="EF605">
        <v>10017.7730769231</v>
      </c>
      <c r="EG605">
        <v>0</v>
      </c>
      <c r="EH605">
        <v>9.06962</v>
      </c>
      <c r="EI605">
        <v>5.36298384615385</v>
      </c>
      <c r="EJ605">
        <v>331.576615384615</v>
      </c>
      <c r="EK605">
        <v>323.866846153846</v>
      </c>
      <c r="EL605">
        <v>6.65788230769231</v>
      </c>
      <c r="EM605">
        <v>318.016846153846</v>
      </c>
      <c r="EN605">
        <v>18.0628384615385</v>
      </c>
      <c r="EO605">
        <v>2.23622615384615</v>
      </c>
      <c r="EP605">
        <v>1.63395692307692</v>
      </c>
      <c r="EQ605">
        <v>19.2242</v>
      </c>
      <c r="ER605">
        <v>14.2828230769231</v>
      </c>
      <c r="ES605">
        <v>2000.00307692308</v>
      </c>
      <c r="ET605">
        <v>0.979998076923077</v>
      </c>
      <c r="EU605">
        <v>0.0200020769230769</v>
      </c>
      <c r="EV605">
        <v>0</v>
      </c>
      <c r="EW605">
        <v>657.520692307692</v>
      </c>
      <c r="EX605">
        <v>5.00016</v>
      </c>
      <c r="EY605">
        <v>13550.5384615385</v>
      </c>
      <c r="EZ605">
        <v>18234.2</v>
      </c>
      <c r="FA605">
        <v>49.312</v>
      </c>
      <c r="FB605">
        <v>49.687</v>
      </c>
      <c r="FC605">
        <v>49.6440769230769</v>
      </c>
      <c r="FD605">
        <v>49.4418461538462</v>
      </c>
      <c r="FE605">
        <v>51.125</v>
      </c>
      <c r="FF605">
        <v>1955.10230769231</v>
      </c>
      <c r="FG605">
        <v>39.9</v>
      </c>
      <c r="FH605">
        <v>0</v>
      </c>
      <c r="FI605">
        <v>1759264258.6</v>
      </c>
      <c r="FJ605">
        <v>0</v>
      </c>
      <c r="FK605">
        <v>657.11124</v>
      </c>
      <c r="FL605">
        <v>-24.2109231216698</v>
      </c>
      <c r="FM605">
        <v>-492.338462248637</v>
      </c>
      <c r="FN605">
        <v>13542.684</v>
      </c>
      <c r="FO605">
        <v>15</v>
      </c>
      <c r="FP605">
        <v>0</v>
      </c>
      <c r="FQ605" t="s">
        <v>439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4.591419</v>
      </c>
      <c r="GD605">
        <v>17.2675876691729</v>
      </c>
      <c r="GE605">
        <v>1.75160824671757</v>
      </c>
      <c r="GF605">
        <v>0</v>
      </c>
      <c r="GG605">
        <v>658.696205882353</v>
      </c>
      <c r="GH605">
        <v>-24.3315049480295</v>
      </c>
      <c r="GI605">
        <v>2.39681484449445</v>
      </c>
      <c r="GJ605">
        <v>-1</v>
      </c>
      <c r="GK605">
        <v>6.6622235</v>
      </c>
      <c r="GL605">
        <v>-0.107107218045123</v>
      </c>
      <c r="GM605">
        <v>0.0103932243673462</v>
      </c>
      <c r="GN605">
        <v>0</v>
      </c>
      <c r="GO605">
        <v>0</v>
      </c>
      <c r="GP605">
        <v>2</v>
      </c>
      <c r="GQ605" t="s">
        <v>446</v>
      </c>
      <c r="GR605">
        <v>3.12451</v>
      </c>
      <c r="GS605">
        <v>2.65639</v>
      </c>
      <c r="GT605">
        <v>0.0674225</v>
      </c>
      <c r="GU605">
        <v>0.0670519</v>
      </c>
      <c r="GV605">
        <v>0.103533</v>
      </c>
      <c r="GW605">
        <v>0.0832768</v>
      </c>
      <c r="GX605">
        <v>23913.9</v>
      </c>
      <c r="GY605">
        <v>22765.1</v>
      </c>
      <c r="GZ605">
        <v>22932.3</v>
      </c>
      <c r="HA605">
        <v>23760.4</v>
      </c>
      <c r="HB605">
        <v>35030.4</v>
      </c>
      <c r="HC605">
        <v>36056.4</v>
      </c>
      <c r="HD605">
        <v>41340.3</v>
      </c>
      <c r="HE605">
        <v>42375.8</v>
      </c>
      <c r="HF605">
        <v>1.90882</v>
      </c>
      <c r="HG605">
        <v>1.79725</v>
      </c>
      <c r="HH605">
        <v>0.0995323</v>
      </c>
      <c r="HI605">
        <v>0</v>
      </c>
      <c r="HJ605">
        <v>28.3924</v>
      </c>
      <c r="HK605">
        <v>999.9</v>
      </c>
      <c r="HL605">
        <v>49.762</v>
      </c>
      <c r="HM605">
        <v>29.98</v>
      </c>
      <c r="HN605">
        <v>23.4093</v>
      </c>
      <c r="HO605">
        <v>53.806</v>
      </c>
      <c r="HP605">
        <v>42.4279</v>
      </c>
      <c r="HQ605">
        <v>1</v>
      </c>
      <c r="HR605">
        <v>0.0558105</v>
      </c>
      <c r="HS605">
        <v>0.470019</v>
      </c>
      <c r="HT605">
        <v>20.2163</v>
      </c>
      <c r="HU605">
        <v>5.23331</v>
      </c>
      <c r="HV605">
        <v>11.992</v>
      </c>
      <c r="HW605">
        <v>4.9558</v>
      </c>
      <c r="HX605">
        <v>3.30395</v>
      </c>
      <c r="HY605">
        <v>53.9</v>
      </c>
      <c r="HZ605">
        <v>9999</v>
      </c>
      <c r="IA605">
        <v>9999</v>
      </c>
      <c r="IB605">
        <v>9999</v>
      </c>
      <c r="IC605">
        <v>1.86849</v>
      </c>
      <c r="ID605">
        <v>1.86421</v>
      </c>
      <c r="IE605">
        <v>1.8718</v>
      </c>
      <c r="IF605">
        <v>1.86266</v>
      </c>
      <c r="IG605">
        <v>1.86212</v>
      </c>
      <c r="IH605">
        <v>1.86859</v>
      </c>
      <c r="II605">
        <v>1.85867</v>
      </c>
      <c r="IJ605">
        <v>1.86508</v>
      </c>
      <c r="IK605">
        <v>5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4.97</v>
      </c>
      <c r="IY605">
        <v>0.4337</v>
      </c>
      <c r="IZ605">
        <v>3.97360106167472</v>
      </c>
      <c r="JA605">
        <v>0.00378919108122332</v>
      </c>
      <c r="JB605">
        <v>-1.39025892724049e-06</v>
      </c>
      <c r="JC605">
        <v>2.66215117939144e-10</v>
      </c>
      <c r="JD605">
        <v>0.0716792814121334</v>
      </c>
      <c r="JE605">
        <v>0.00926075309058177</v>
      </c>
      <c r="JF605">
        <v>8.50568971851429e-05</v>
      </c>
      <c r="JG605">
        <v>6.08600627940814e-06</v>
      </c>
      <c r="JH605">
        <v>1</v>
      </c>
      <c r="JI605">
        <v>1927</v>
      </c>
      <c r="JJ605">
        <v>1</v>
      </c>
      <c r="JK605">
        <v>28</v>
      </c>
      <c r="JL605">
        <v>29321070.9</v>
      </c>
      <c r="JM605">
        <v>29321070.9</v>
      </c>
      <c r="JN605">
        <v>0.744629</v>
      </c>
      <c r="JO605">
        <v>2.40356</v>
      </c>
      <c r="JP605">
        <v>1.49902</v>
      </c>
      <c r="JQ605">
        <v>2.32788</v>
      </c>
      <c r="JR605">
        <v>1.54419</v>
      </c>
      <c r="JS605">
        <v>2.30835</v>
      </c>
      <c r="JT605">
        <v>35.4986</v>
      </c>
      <c r="JU605">
        <v>24.0787</v>
      </c>
      <c r="JV605">
        <v>18</v>
      </c>
      <c r="JW605">
        <v>549.125</v>
      </c>
      <c r="JX605">
        <v>421.401</v>
      </c>
      <c r="JY605">
        <v>27.2647</v>
      </c>
      <c r="JZ605">
        <v>28.2598</v>
      </c>
      <c r="KA605">
        <v>30.0005</v>
      </c>
      <c r="KB605">
        <v>27.9979</v>
      </c>
      <c r="KC605">
        <v>28.008</v>
      </c>
      <c r="KD605">
        <v>14.9584</v>
      </c>
      <c r="KE605">
        <v>34.3163</v>
      </c>
      <c r="KF605">
        <v>31.251</v>
      </c>
      <c r="KG605">
        <v>27.2559</v>
      </c>
      <c r="KH605">
        <v>264.478</v>
      </c>
      <c r="KI605">
        <v>18.1381</v>
      </c>
      <c r="KJ605">
        <v>92.6566</v>
      </c>
      <c r="KK605">
        <v>98.7562</v>
      </c>
    </row>
    <row r="606" spans="1:297">
      <c r="A606">
        <v>590</v>
      </c>
      <c r="B606">
        <v>1759264256.1</v>
      </c>
      <c r="C606">
        <v>14415.0999999046</v>
      </c>
      <c r="D606" t="s">
        <v>1628</v>
      </c>
      <c r="E606" t="s">
        <v>1629</v>
      </c>
      <c r="F606">
        <v>5</v>
      </c>
      <c r="G606" t="s">
        <v>1609</v>
      </c>
      <c r="H606" t="s">
        <v>436</v>
      </c>
      <c r="I606">
        <v>1759264247.94615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290.807573172495</v>
      </c>
      <c r="AK606">
        <v>292.324151515151</v>
      </c>
      <c r="AL606">
        <v>-3.16325523579982</v>
      </c>
      <c r="AM606">
        <v>62.8414672667809</v>
      </c>
      <c r="AN606">
        <f>(AP606 - AO606 + DY606*1E3/(8.314*(EA606+273.15)) * AR606/DX606 * AQ606) * DX606/(100*DL606) * 1000/(1000 - AP606)</f>
        <v>0</v>
      </c>
      <c r="AO606">
        <v>18.0674171162622</v>
      </c>
      <c r="AP606">
        <v>24.7082721212121</v>
      </c>
      <c r="AQ606">
        <v>-8.69598036925196e-06</v>
      </c>
      <c r="AR606">
        <v>103.981579073345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5</v>
      </c>
      <c r="DM606">
        <v>0.5</v>
      </c>
      <c r="DN606" t="s">
        <v>438</v>
      </c>
      <c r="DO606">
        <v>2</v>
      </c>
      <c r="DP606" t="b">
        <v>1</v>
      </c>
      <c r="DQ606">
        <v>1759264247.94615</v>
      </c>
      <c r="DR606">
        <v>307.611307692308</v>
      </c>
      <c r="DS606">
        <v>301.416153846154</v>
      </c>
      <c r="DT606">
        <v>24.7144692307692</v>
      </c>
      <c r="DU606">
        <v>18.0650307692308</v>
      </c>
      <c r="DV606">
        <v>302.611230769231</v>
      </c>
      <c r="DW606">
        <v>24.2806769230769</v>
      </c>
      <c r="DX606">
        <v>500.026153846154</v>
      </c>
      <c r="DY606">
        <v>90.4584230769231</v>
      </c>
      <c r="DZ606">
        <v>0.0305971</v>
      </c>
      <c r="EA606">
        <v>30.8054846153846</v>
      </c>
      <c r="EB606">
        <v>30.0145538461538</v>
      </c>
      <c r="EC606">
        <v>999.9</v>
      </c>
      <c r="ED606">
        <v>0</v>
      </c>
      <c r="EE606">
        <v>0</v>
      </c>
      <c r="EF606">
        <v>10016.4253846154</v>
      </c>
      <c r="EG606">
        <v>0</v>
      </c>
      <c r="EH606">
        <v>9.06962</v>
      </c>
      <c r="EI606">
        <v>6.19530769230769</v>
      </c>
      <c r="EJ606">
        <v>315.406384615385</v>
      </c>
      <c r="EK606">
        <v>306.961230769231</v>
      </c>
      <c r="EL606">
        <v>6.64945</v>
      </c>
      <c r="EM606">
        <v>301.416153846154</v>
      </c>
      <c r="EN606">
        <v>18.0650307692308</v>
      </c>
      <c r="EO606">
        <v>2.23563230769231</v>
      </c>
      <c r="EP606">
        <v>1.63413384615385</v>
      </c>
      <c r="EQ606">
        <v>19.2199538461538</v>
      </c>
      <c r="ER606">
        <v>14.2844846153846</v>
      </c>
      <c r="ES606">
        <v>1999.98846153846</v>
      </c>
      <c r="ET606">
        <v>0.979998076923077</v>
      </c>
      <c r="EU606">
        <v>0.0200021153846154</v>
      </c>
      <c r="EV606">
        <v>0</v>
      </c>
      <c r="EW606">
        <v>655.408769230769</v>
      </c>
      <c r="EX606">
        <v>5.00016</v>
      </c>
      <c r="EY606">
        <v>13508.7846153846</v>
      </c>
      <c r="EZ606">
        <v>18234.0692307692</v>
      </c>
      <c r="FA606">
        <v>49.312</v>
      </c>
      <c r="FB606">
        <v>49.687</v>
      </c>
      <c r="FC606">
        <v>49.6536153846154</v>
      </c>
      <c r="FD606">
        <v>49.4466923076923</v>
      </c>
      <c r="FE606">
        <v>51.125</v>
      </c>
      <c r="FF606">
        <v>1955.08769230769</v>
      </c>
      <c r="FG606">
        <v>39.9</v>
      </c>
      <c r="FH606">
        <v>0</v>
      </c>
      <c r="FI606">
        <v>1759264263.4</v>
      </c>
      <c r="FJ606">
        <v>0</v>
      </c>
      <c r="FK606">
        <v>655.16156</v>
      </c>
      <c r="FL606">
        <v>-23.4531538119636</v>
      </c>
      <c r="FM606">
        <v>-484.899999194524</v>
      </c>
      <c r="FN606">
        <v>13503.216</v>
      </c>
      <c r="FO606">
        <v>15</v>
      </c>
      <c r="FP606">
        <v>0</v>
      </c>
      <c r="FQ606" t="s">
        <v>439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5.7094219047619</v>
      </c>
      <c r="GD606">
        <v>11.7013402597403</v>
      </c>
      <c r="GE606">
        <v>1.26974900363594</v>
      </c>
      <c r="GF606">
        <v>0</v>
      </c>
      <c r="GG606">
        <v>656.524411764706</v>
      </c>
      <c r="GH606">
        <v>-24.6512757863326</v>
      </c>
      <c r="GI606">
        <v>2.42850521826817</v>
      </c>
      <c r="GJ606">
        <v>-1</v>
      </c>
      <c r="GK606">
        <v>6.65422</v>
      </c>
      <c r="GL606">
        <v>-0.0985768831168713</v>
      </c>
      <c r="GM606">
        <v>0.010011611829699</v>
      </c>
      <c r="GN606">
        <v>1</v>
      </c>
      <c r="GO606">
        <v>1</v>
      </c>
      <c r="GP606">
        <v>2</v>
      </c>
      <c r="GQ606" t="s">
        <v>440</v>
      </c>
      <c r="GR606">
        <v>3.12451</v>
      </c>
      <c r="GS606">
        <v>2.65656</v>
      </c>
      <c r="GT606">
        <v>0.0644492</v>
      </c>
      <c r="GU606">
        <v>0.0637776</v>
      </c>
      <c r="GV606">
        <v>0.103522</v>
      </c>
      <c r="GW606">
        <v>0.0832897</v>
      </c>
      <c r="GX606">
        <v>23990.2</v>
      </c>
      <c r="GY606">
        <v>22844.5</v>
      </c>
      <c r="GZ606">
        <v>22932.5</v>
      </c>
      <c r="HA606">
        <v>23760</v>
      </c>
      <c r="HB606">
        <v>35030.2</v>
      </c>
      <c r="HC606">
        <v>36055.4</v>
      </c>
      <c r="HD606">
        <v>41339.8</v>
      </c>
      <c r="HE606">
        <v>42375.5</v>
      </c>
      <c r="HF606">
        <v>1.90847</v>
      </c>
      <c r="HG606">
        <v>1.79718</v>
      </c>
      <c r="HH606">
        <v>0.0992417</v>
      </c>
      <c r="HI606">
        <v>0</v>
      </c>
      <c r="HJ606">
        <v>28.3902</v>
      </c>
      <c r="HK606">
        <v>999.9</v>
      </c>
      <c r="HL606">
        <v>49.762</v>
      </c>
      <c r="HM606">
        <v>29.98</v>
      </c>
      <c r="HN606">
        <v>23.4095</v>
      </c>
      <c r="HO606">
        <v>53.966</v>
      </c>
      <c r="HP606">
        <v>42.512</v>
      </c>
      <c r="HQ606">
        <v>1</v>
      </c>
      <c r="HR606">
        <v>0.0564228</v>
      </c>
      <c r="HS606">
        <v>0.480635</v>
      </c>
      <c r="HT606">
        <v>20.2163</v>
      </c>
      <c r="HU606">
        <v>5.23331</v>
      </c>
      <c r="HV606">
        <v>11.992</v>
      </c>
      <c r="HW606">
        <v>4.9556</v>
      </c>
      <c r="HX606">
        <v>3.30393</v>
      </c>
      <c r="HY606">
        <v>53.9</v>
      </c>
      <c r="HZ606">
        <v>9999</v>
      </c>
      <c r="IA606">
        <v>9999</v>
      </c>
      <c r="IB606">
        <v>9999</v>
      </c>
      <c r="IC606">
        <v>1.86849</v>
      </c>
      <c r="ID606">
        <v>1.86423</v>
      </c>
      <c r="IE606">
        <v>1.8718</v>
      </c>
      <c r="IF606">
        <v>1.86265</v>
      </c>
      <c r="IG606">
        <v>1.86213</v>
      </c>
      <c r="IH606">
        <v>1.86859</v>
      </c>
      <c r="II606">
        <v>1.85867</v>
      </c>
      <c r="IJ606">
        <v>1.86508</v>
      </c>
      <c r="IK606">
        <v>5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4.923</v>
      </c>
      <c r="IY606">
        <v>0.4336</v>
      </c>
      <c r="IZ606">
        <v>3.97360106167472</v>
      </c>
      <c r="JA606">
        <v>0.00378919108122332</v>
      </c>
      <c r="JB606">
        <v>-1.39025892724049e-06</v>
      </c>
      <c r="JC606">
        <v>2.66215117939144e-10</v>
      </c>
      <c r="JD606">
        <v>0.0716792814121334</v>
      </c>
      <c r="JE606">
        <v>0.00926075309058177</v>
      </c>
      <c r="JF606">
        <v>8.50568971851429e-05</v>
      </c>
      <c r="JG606">
        <v>6.08600627940814e-06</v>
      </c>
      <c r="JH606">
        <v>1</v>
      </c>
      <c r="JI606">
        <v>1927</v>
      </c>
      <c r="JJ606">
        <v>1</v>
      </c>
      <c r="JK606">
        <v>28</v>
      </c>
      <c r="JL606">
        <v>29321070.9</v>
      </c>
      <c r="JM606">
        <v>29321070.9</v>
      </c>
      <c r="JN606">
        <v>0.710449</v>
      </c>
      <c r="JO606">
        <v>2.39136</v>
      </c>
      <c r="JP606">
        <v>1.49902</v>
      </c>
      <c r="JQ606">
        <v>2.32788</v>
      </c>
      <c r="JR606">
        <v>1.54419</v>
      </c>
      <c r="JS606">
        <v>2.33032</v>
      </c>
      <c r="JT606">
        <v>35.4754</v>
      </c>
      <c r="JU606">
        <v>24.105</v>
      </c>
      <c r="JV606">
        <v>18</v>
      </c>
      <c r="JW606">
        <v>548.947</v>
      </c>
      <c r="JX606">
        <v>421.4</v>
      </c>
      <c r="JY606">
        <v>27.2468</v>
      </c>
      <c r="JZ606">
        <v>28.2658</v>
      </c>
      <c r="KA606">
        <v>30.0006</v>
      </c>
      <c r="KB606">
        <v>28.0038</v>
      </c>
      <c r="KC606">
        <v>28.0139</v>
      </c>
      <c r="KD606">
        <v>14.2543</v>
      </c>
      <c r="KE606">
        <v>34.0314</v>
      </c>
      <c r="KF606">
        <v>31.251</v>
      </c>
      <c r="KG606">
        <v>27.2412</v>
      </c>
      <c r="KH606">
        <v>250.921</v>
      </c>
      <c r="KI606">
        <v>18.152</v>
      </c>
      <c r="KJ606">
        <v>92.6562</v>
      </c>
      <c r="KK606">
        <v>98.755</v>
      </c>
    </row>
    <row r="607" spans="1:297">
      <c r="A607">
        <v>591</v>
      </c>
      <c r="B607">
        <v>1759264261.1</v>
      </c>
      <c r="C607">
        <v>14420.0999999046</v>
      </c>
      <c r="D607" t="s">
        <v>1630</v>
      </c>
      <c r="E607" t="s">
        <v>1631</v>
      </c>
      <c r="F607">
        <v>5</v>
      </c>
      <c r="G607" t="s">
        <v>1609</v>
      </c>
      <c r="H607" t="s">
        <v>436</v>
      </c>
      <c r="I607">
        <v>1759264252.94615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273.147290954741</v>
      </c>
      <c r="AK607">
        <v>275.689551515152</v>
      </c>
      <c r="AL607">
        <v>-3.35142136853</v>
      </c>
      <c r="AM607">
        <v>62.8414672667809</v>
      </c>
      <c r="AN607">
        <f>(AP607 - AO607 + DY607*1E3/(8.314*(EA607+273.15)) * AR607/DX607 * AQ607) * DX607/(100*DL607) * 1000/(1000 - AP607)</f>
        <v>0</v>
      </c>
      <c r="AO607">
        <v>18.0712033681805</v>
      </c>
      <c r="AP607">
        <v>24.7063018181818</v>
      </c>
      <c r="AQ607">
        <v>-2.67900075156025e-06</v>
      </c>
      <c r="AR607">
        <v>103.981579073345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5</v>
      </c>
      <c r="DM607">
        <v>0.5</v>
      </c>
      <c r="DN607" t="s">
        <v>438</v>
      </c>
      <c r="DO607">
        <v>2</v>
      </c>
      <c r="DP607" t="b">
        <v>1</v>
      </c>
      <c r="DQ607">
        <v>1759264252.94615</v>
      </c>
      <c r="DR607">
        <v>291.777</v>
      </c>
      <c r="DS607">
        <v>284.292769230769</v>
      </c>
      <c r="DT607">
        <v>24.7100153846154</v>
      </c>
      <c r="DU607">
        <v>18.0679384615385</v>
      </c>
      <c r="DV607">
        <v>286.824769230769</v>
      </c>
      <c r="DW607">
        <v>24.2763230769231</v>
      </c>
      <c r="DX607">
        <v>500.003230769231</v>
      </c>
      <c r="DY607">
        <v>90.4579076923077</v>
      </c>
      <c r="DZ607">
        <v>0.0307264</v>
      </c>
      <c r="EA607">
        <v>30.8017</v>
      </c>
      <c r="EB607">
        <v>30.0169769230769</v>
      </c>
      <c r="EC607">
        <v>999.9</v>
      </c>
      <c r="ED607">
        <v>0</v>
      </c>
      <c r="EE607">
        <v>0</v>
      </c>
      <c r="EF607">
        <v>10010.62</v>
      </c>
      <c r="EG607">
        <v>0</v>
      </c>
      <c r="EH607">
        <v>9.06962</v>
      </c>
      <c r="EI607">
        <v>7.48425769230769</v>
      </c>
      <c r="EJ607">
        <v>299.169384615385</v>
      </c>
      <c r="EK607">
        <v>289.523769230769</v>
      </c>
      <c r="EL607">
        <v>6.64207615384615</v>
      </c>
      <c r="EM607">
        <v>284.292769230769</v>
      </c>
      <c r="EN607">
        <v>18.0679384615385</v>
      </c>
      <c r="EO607">
        <v>2.23521692307692</v>
      </c>
      <c r="EP607">
        <v>1.63438923076923</v>
      </c>
      <c r="EQ607">
        <v>19.2169846153846</v>
      </c>
      <c r="ER607">
        <v>14.2868923076923</v>
      </c>
      <c r="ES607">
        <v>1999.97615384615</v>
      </c>
      <c r="ET607">
        <v>0.979998</v>
      </c>
      <c r="EU607">
        <v>0.0200021307692308</v>
      </c>
      <c r="EV607">
        <v>0</v>
      </c>
      <c r="EW607">
        <v>653.434615384616</v>
      </c>
      <c r="EX607">
        <v>5.00016</v>
      </c>
      <c r="EY607">
        <v>13468.9615384615</v>
      </c>
      <c r="EZ607">
        <v>18233.9692307692</v>
      </c>
      <c r="FA607">
        <v>49.312</v>
      </c>
      <c r="FB607">
        <v>49.687</v>
      </c>
      <c r="FC607">
        <v>49.6631538461538</v>
      </c>
      <c r="FD607">
        <v>49.4515384615385</v>
      </c>
      <c r="FE607">
        <v>51.125</v>
      </c>
      <c r="FF607">
        <v>1955.07538461538</v>
      </c>
      <c r="FG607">
        <v>39.9</v>
      </c>
      <c r="FH607">
        <v>0</v>
      </c>
      <c r="FI607">
        <v>1759264268.8</v>
      </c>
      <c r="FJ607">
        <v>0</v>
      </c>
      <c r="FK607">
        <v>653.149269230769</v>
      </c>
      <c r="FL607">
        <v>-24.2981538638983</v>
      </c>
      <c r="FM607">
        <v>-472.741880580632</v>
      </c>
      <c r="FN607">
        <v>13462.7576923077</v>
      </c>
      <c r="FO607">
        <v>15</v>
      </c>
      <c r="FP607">
        <v>0</v>
      </c>
      <c r="FQ607" t="s">
        <v>439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6.854959</v>
      </c>
      <c r="GD607">
        <v>14.2825019548872</v>
      </c>
      <c r="GE607">
        <v>1.44322288473714</v>
      </c>
      <c r="GF607">
        <v>0</v>
      </c>
      <c r="GG607">
        <v>654.564264705882</v>
      </c>
      <c r="GH607">
        <v>-23.7018029155441</v>
      </c>
      <c r="GI607">
        <v>2.33542166880143</v>
      </c>
      <c r="GJ607">
        <v>-1</v>
      </c>
      <c r="GK607">
        <v>6.645467</v>
      </c>
      <c r="GL607">
        <v>-0.0910024060150305</v>
      </c>
      <c r="GM607">
        <v>0.00880963115005381</v>
      </c>
      <c r="GN607">
        <v>1</v>
      </c>
      <c r="GO607">
        <v>1</v>
      </c>
      <c r="GP607">
        <v>2</v>
      </c>
      <c r="GQ607" t="s">
        <v>440</v>
      </c>
      <c r="GR607">
        <v>3.12445</v>
      </c>
      <c r="GS607">
        <v>2.65656</v>
      </c>
      <c r="GT607">
        <v>0.0612692</v>
      </c>
      <c r="GU607">
        <v>0.0605155</v>
      </c>
      <c r="GV607">
        <v>0.10353</v>
      </c>
      <c r="GW607">
        <v>0.0833051</v>
      </c>
      <c r="GX607">
        <v>24070.9</v>
      </c>
      <c r="GY607">
        <v>22923.3</v>
      </c>
      <c r="GZ607">
        <v>22931.7</v>
      </c>
      <c r="HA607">
        <v>23759.2</v>
      </c>
      <c r="HB607">
        <v>35029.2</v>
      </c>
      <c r="HC607">
        <v>36053.4</v>
      </c>
      <c r="HD607">
        <v>41339.3</v>
      </c>
      <c r="HE607">
        <v>42374.3</v>
      </c>
      <c r="HF607">
        <v>1.90825</v>
      </c>
      <c r="HG607">
        <v>1.79727</v>
      </c>
      <c r="HH607">
        <v>0.100143</v>
      </c>
      <c r="HI607">
        <v>0</v>
      </c>
      <c r="HJ607">
        <v>28.3891</v>
      </c>
      <c r="HK607">
        <v>999.9</v>
      </c>
      <c r="HL607">
        <v>49.762</v>
      </c>
      <c r="HM607">
        <v>29.98</v>
      </c>
      <c r="HN607">
        <v>23.4092</v>
      </c>
      <c r="HO607">
        <v>54.006</v>
      </c>
      <c r="HP607">
        <v>42.5521</v>
      </c>
      <c r="HQ607">
        <v>1</v>
      </c>
      <c r="HR607">
        <v>0.0566743</v>
      </c>
      <c r="HS607">
        <v>0.484847</v>
      </c>
      <c r="HT607">
        <v>20.2161</v>
      </c>
      <c r="HU607">
        <v>5.23241</v>
      </c>
      <c r="HV607">
        <v>11.992</v>
      </c>
      <c r="HW607">
        <v>4.9551</v>
      </c>
      <c r="HX607">
        <v>3.30387</v>
      </c>
      <c r="HY607">
        <v>53.9</v>
      </c>
      <c r="HZ607">
        <v>9999</v>
      </c>
      <c r="IA607">
        <v>9999</v>
      </c>
      <c r="IB607">
        <v>9999</v>
      </c>
      <c r="IC607">
        <v>1.86847</v>
      </c>
      <c r="ID607">
        <v>1.8642</v>
      </c>
      <c r="IE607">
        <v>1.8718</v>
      </c>
      <c r="IF607">
        <v>1.86264</v>
      </c>
      <c r="IG607">
        <v>1.86212</v>
      </c>
      <c r="IH607">
        <v>1.86858</v>
      </c>
      <c r="II607">
        <v>1.85867</v>
      </c>
      <c r="IJ607">
        <v>1.86508</v>
      </c>
      <c r="IK607">
        <v>5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4.872</v>
      </c>
      <c r="IY607">
        <v>0.4337</v>
      </c>
      <c r="IZ607">
        <v>3.97360106167472</v>
      </c>
      <c r="JA607">
        <v>0.00378919108122332</v>
      </c>
      <c r="JB607">
        <v>-1.39025892724049e-06</v>
      </c>
      <c r="JC607">
        <v>2.66215117939144e-10</v>
      </c>
      <c r="JD607">
        <v>0.0716792814121334</v>
      </c>
      <c r="JE607">
        <v>0.00926075309058177</v>
      </c>
      <c r="JF607">
        <v>8.50568971851429e-05</v>
      </c>
      <c r="JG607">
        <v>6.08600627940814e-06</v>
      </c>
      <c r="JH607">
        <v>1</v>
      </c>
      <c r="JI607">
        <v>1927</v>
      </c>
      <c r="JJ607">
        <v>1</v>
      </c>
      <c r="JK607">
        <v>28</v>
      </c>
      <c r="JL607">
        <v>29321071</v>
      </c>
      <c r="JM607">
        <v>29321071</v>
      </c>
      <c r="JN607">
        <v>0.679932</v>
      </c>
      <c r="JO607">
        <v>2.40723</v>
      </c>
      <c r="JP607">
        <v>1.49902</v>
      </c>
      <c r="JQ607">
        <v>2.32788</v>
      </c>
      <c r="JR607">
        <v>1.54419</v>
      </c>
      <c r="JS607">
        <v>2.26318</v>
      </c>
      <c r="JT607">
        <v>35.4986</v>
      </c>
      <c r="JU607">
        <v>24.0875</v>
      </c>
      <c r="JV607">
        <v>18</v>
      </c>
      <c r="JW607">
        <v>548.849</v>
      </c>
      <c r="JX607">
        <v>421.499</v>
      </c>
      <c r="JY607">
        <v>27.2332</v>
      </c>
      <c r="JZ607">
        <v>28.2715</v>
      </c>
      <c r="KA607">
        <v>30.0004</v>
      </c>
      <c r="KB607">
        <v>28.0094</v>
      </c>
      <c r="KC607">
        <v>28.0196</v>
      </c>
      <c r="KD607">
        <v>13.6405</v>
      </c>
      <c r="KE607">
        <v>34.0314</v>
      </c>
      <c r="KF607">
        <v>30.8761</v>
      </c>
      <c r="KG607">
        <v>27.2286</v>
      </c>
      <c r="KH607">
        <v>230.6</v>
      </c>
      <c r="KI607">
        <v>18.1019</v>
      </c>
      <c r="KJ607">
        <v>92.6544</v>
      </c>
      <c r="KK607">
        <v>98.7521</v>
      </c>
    </row>
    <row r="608" spans="1:297">
      <c r="A608">
        <v>592</v>
      </c>
      <c r="B608">
        <v>1759264266.1</v>
      </c>
      <c r="C608">
        <v>14425.0999999046</v>
      </c>
      <c r="D608" t="s">
        <v>1632</v>
      </c>
      <c r="E608" t="s">
        <v>1633</v>
      </c>
      <c r="F608">
        <v>5</v>
      </c>
      <c r="G608" t="s">
        <v>1609</v>
      </c>
      <c r="H608" t="s">
        <v>436</v>
      </c>
      <c r="I608">
        <v>1759264257.94615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256.707482900974</v>
      </c>
      <c r="AK608">
        <v>259.760315151515</v>
      </c>
      <c r="AL608">
        <v>-3.16373260198861</v>
      </c>
      <c r="AM608">
        <v>62.8414672667809</v>
      </c>
      <c r="AN608">
        <f>(AP608 - AO608 + DY608*1E3/(8.314*(EA608+273.15)) * AR608/DX608 * AQ608) * DX608/(100*DL608) * 1000/(1000 - AP608)</f>
        <v>0</v>
      </c>
      <c r="AO608">
        <v>18.0688216546539</v>
      </c>
      <c r="AP608">
        <v>24.7019351515152</v>
      </c>
      <c r="AQ608">
        <v>-1.36852009598695e-05</v>
      </c>
      <c r="AR608">
        <v>103.981579073345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5</v>
      </c>
      <c r="DM608">
        <v>0.5</v>
      </c>
      <c r="DN608" t="s">
        <v>438</v>
      </c>
      <c r="DO608">
        <v>2</v>
      </c>
      <c r="DP608" t="b">
        <v>1</v>
      </c>
      <c r="DQ608">
        <v>1759264257.94615</v>
      </c>
      <c r="DR608">
        <v>275.878769230769</v>
      </c>
      <c r="DS608">
        <v>267.755384615385</v>
      </c>
      <c r="DT608">
        <v>24.7068384615385</v>
      </c>
      <c r="DU608">
        <v>18.0679153846154</v>
      </c>
      <c r="DV608">
        <v>270.975307692308</v>
      </c>
      <c r="DW608">
        <v>24.2732230769231</v>
      </c>
      <c r="DX608">
        <v>499.991923076923</v>
      </c>
      <c r="DY608">
        <v>90.4576461538462</v>
      </c>
      <c r="DZ608">
        <v>0.0308911692307692</v>
      </c>
      <c r="EA608">
        <v>30.7985769230769</v>
      </c>
      <c r="EB608">
        <v>30.0164923076923</v>
      </c>
      <c r="EC608">
        <v>999.9</v>
      </c>
      <c r="ED608">
        <v>0</v>
      </c>
      <c r="EE608">
        <v>0</v>
      </c>
      <c r="EF608">
        <v>10010.3892307692</v>
      </c>
      <c r="EG608">
        <v>0</v>
      </c>
      <c r="EH608">
        <v>9.06962</v>
      </c>
      <c r="EI608">
        <v>8.12321076923077</v>
      </c>
      <c r="EJ608">
        <v>282.867461538461</v>
      </c>
      <c r="EK608">
        <v>272.682230769231</v>
      </c>
      <c r="EL608">
        <v>6.63891076923077</v>
      </c>
      <c r="EM608">
        <v>267.755384615385</v>
      </c>
      <c r="EN608">
        <v>18.0679153846154</v>
      </c>
      <c r="EO608">
        <v>2.23492384615385</v>
      </c>
      <c r="EP608">
        <v>1.63438230769231</v>
      </c>
      <c r="EQ608">
        <v>19.2148769230769</v>
      </c>
      <c r="ER608">
        <v>14.2868384615385</v>
      </c>
      <c r="ES608">
        <v>1999.97076923077</v>
      </c>
      <c r="ET608">
        <v>0.979998076923077</v>
      </c>
      <c r="EU608">
        <v>0.0200021076923077</v>
      </c>
      <c r="EV608">
        <v>0</v>
      </c>
      <c r="EW608">
        <v>651.447307692308</v>
      </c>
      <c r="EX608">
        <v>5.00016</v>
      </c>
      <c r="EY608">
        <v>13430.7076923077</v>
      </c>
      <c r="EZ608">
        <v>18233.9076923077</v>
      </c>
      <c r="FA608">
        <v>49.312</v>
      </c>
      <c r="FB608">
        <v>49.687</v>
      </c>
      <c r="FC608">
        <v>49.6774615384615</v>
      </c>
      <c r="FD608">
        <v>49.4563846153846</v>
      </c>
      <c r="FE608">
        <v>51.125</v>
      </c>
      <c r="FF608">
        <v>1955.07076923077</v>
      </c>
      <c r="FG608">
        <v>39.9</v>
      </c>
      <c r="FH608">
        <v>0</v>
      </c>
      <c r="FI608">
        <v>1759264273.6</v>
      </c>
      <c r="FJ608">
        <v>0</v>
      </c>
      <c r="FK608">
        <v>651.261038461538</v>
      </c>
      <c r="FL608">
        <v>-22.9449914590047</v>
      </c>
      <c r="FM608">
        <v>-440.899145301491</v>
      </c>
      <c r="FN608">
        <v>13426.2346153846</v>
      </c>
      <c r="FO608">
        <v>15</v>
      </c>
      <c r="FP608">
        <v>0</v>
      </c>
      <c r="FQ608" t="s">
        <v>439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7.662418</v>
      </c>
      <c r="GD608">
        <v>9.29304360902255</v>
      </c>
      <c r="GE608">
        <v>0.985987852580345</v>
      </c>
      <c r="GF608">
        <v>0</v>
      </c>
      <c r="GG608">
        <v>652.905529411765</v>
      </c>
      <c r="GH608">
        <v>-23.9669365946091</v>
      </c>
      <c r="GI608">
        <v>2.36143789988585</v>
      </c>
      <c r="GJ608">
        <v>-1</v>
      </c>
      <c r="GK608">
        <v>6.641682</v>
      </c>
      <c r="GL608">
        <v>-0.0565254135338565</v>
      </c>
      <c r="GM608">
        <v>0.00688933567189173</v>
      </c>
      <c r="GN608">
        <v>1</v>
      </c>
      <c r="GO608">
        <v>1</v>
      </c>
      <c r="GP608">
        <v>2</v>
      </c>
      <c r="GQ608" t="s">
        <v>440</v>
      </c>
      <c r="GR608">
        <v>3.12466</v>
      </c>
      <c r="GS608">
        <v>2.65637</v>
      </c>
      <c r="GT608">
        <v>0.0581743</v>
      </c>
      <c r="GU608">
        <v>0.0572208</v>
      </c>
      <c r="GV608">
        <v>0.103503</v>
      </c>
      <c r="GW608">
        <v>0.0832398</v>
      </c>
      <c r="GX608">
        <v>24150</v>
      </c>
      <c r="GY608">
        <v>23003.6</v>
      </c>
      <c r="GZ608">
        <v>22931.5</v>
      </c>
      <c r="HA608">
        <v>23759.2</v>
      </c>
      <c r="HB608">
        <v>35029.5</v>
      </c>
      <c r="HC608">
        <v>36055.6</v>
      </c>
      <c r="HD608">
        <v>41338.7</v>
      </c>
      <c r="HE608">
        <v>42374.1</v>
      </c>
      <c r="HF608">
        <v>1.90842</v>
      </c>
      <c r="HG608">
        <v>1.7964</v>
      </c>
      <c r="HH608">
        <v>0.0995249</v>
      </c>
      <c r="HI608">
        <v>0</v>
      </c>
      <c r="HJ608">
        <v>28.3871</v>
      </c>
      <c r="HK608">
        <v>999.9</v>
      </c>
      <c r="HL608">
        <v>49.738</v>
      </c>
      <c r="HM608">
        <v>29.991</v>
      </c>
      <c r="HN608">
        <v>23.4148</v>
      </c>
      <c r="HO608">
        <v>54.346</v>
      </c>
      <c r="HP608">
        <v>42.528</v>
      </c>
      <c r="HQ608">
        <v>1</v>
      </c>
      <c r="HR608">
        <v>0.0572002</v>
      </c>
      <c r="HS608">
        <v>0.517075</v>
      </c>
      <c r="HT608">
        <v>20.2158</v>
      </c>
      <c r="HU608">
        <v>5.23301</v>
      </c>
      <c r="HV608">
        <v>11.992</v>
      </c>
      <c r="HW608">
        <v>4.95515</v>
      </c>
      <c r="HX608">
        <v>3.3039</v>
      </c>
      <c r="HY608">
        <v>53.9</v>
      </c>
      <c r="HZ608">
        <v>9999</v>
      </c>
      <c r="IA608">
        <v>9999</v>
      </c>
      <c r="IB608">
        <v>9999</v>
      </c>
      <c r="IC608">
        <v>1.86849</v>
      </c>
      <c r="ID608">
        <v>1.8642</v>
      </c>
      <c r="IE608">
        <v>1.87181</v>
      </c>
      <c r="IF608">
        <v>1.86266</v>
      </c>
      <c r="IG608">
        <v>1.86212</v>
      </c>
      <c r="IH608">
        <v>1.86859</v>
      </c>
      <c r="II608">
        <v>1.85867</v>
      </c>
      <c r="IJ608">
        <v>1.86508</v>
      </c>
      <c r="IK608">
        <v>5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4.824</v>
      </c>
      <c r="IY608">
        <v>0.4335</v>
      </c>
      <c r="IZ608">
        <v>3.97360106167472</v>
      </c>
      <c r="JA608">
        <v>0.00378919108122332</v>
      </c>
      <c r="JB608">
        <v>-1.39025892724049e-06</v>
      </c>
      <c r="JC608">
        <v>2.66215117939144e-10</v>
      </c>
      <c r="JD608">
        <v>0.0716792814121334</v>
      </c>
      <c r="JE608">
        <v>0.00926075309058177</v>
      </c>
      <c r="JF608">
        <v>8.50568971851429e-05</v>
      </c>
      <c r="JG608">
        <v>6.08600627940814e-06</v>
      </c>
      <c r="JH608">
        <v>1</v>
      </c>
      <c r="JI608">
        <v>1927</v>
      </c>
      <c r="JJ608">
        <v>1</v>
      </c>
      <c r="JK608">
        <v>28</v>
      </c>
      <c r="JL608">
        <v>29321071.1</v>
      </c>
      <c r="JM608">
        <v>29321071.1</v>
      </c>
      <c r="JN608">
        <v>0.640869</v>
      </c>
      <c r="JO608">
        <v>2.39624</v>
      </c>
      <c r="JP608">
        <v>1.4978</v>
      </c>
      <c r="JQ608">
        <v>2.32788</v>
      </c>
      <c r="JR608">
        <v>1.54419</v>
      </c>
      <c r="JS608">
        <v>2.34985</v>
      </c>
      <c r="JT608">
        <v>35.4986</v>
      </c>
      <c r="JU608">
        <v>24.105</v>
      </c>
      <c r="JV608">
        <v>18</v>
      </c>
      <c r="JW608">
        <v>549.016</v>
      </c>
      <c r="JX608">
        <v>421.035</v>
      </c>
      <c r="JY608">
        <v>27.2156</v>
      </c>
      <c r="JZ608">
        <v>28.2778</v>
      </c>
      <c r="KA608">
        <v>30.0005</v>
      </c>
      <c r="KB608">
        <v>28.0156</v>
      </c>
      <c r="KC608">
        <v>28.0258</v>
      </c>
      <c r="KD608">
        <v>12.872</v>
      </c>
      <c r="KE608">
        <v>34.0314</v>
      </c>
      <c r="KF608">
        <v>30.8761</v>
      </c>
      <c r="KG608">
        <v>27.2089</v>
      </c>
      <c r="KH608">
        <v>217.006</v>
      </c>
      <c r="KI608">
        <v>18.1025</v>
      </c>
      <c r="KJ608">
        <v>92.6532</v>
      </c>
      <c r="KK608">
        <v>98.7518</v>
      </c>
    </row>
    <row r="609" spans="1:297">
      <c r="A609">
        <v>593</v>
      </c>
      <c r="B609">
        <v>1759264271.1</v>
      </c>
      <c r="C609">
        <v>14430.0999999046</v>
      </c>
      <c r="D609" t="s">
        <v>1634</v>
      </c>
      <c r="E609" t="s">
        <v>1635</v>
      </c>
      <c r="F609">
        <v>5</v>
      </c>
      <c r="G609" t="s">
        <v>1609</v>
      </c>
      <c r="H609" t="s">
        <v>436</v>
      </c>
      <c r="I609">
        <v>1759264262.94615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239.603863669645</v>
      </c>
      <c r="AK609">
        <v>243.514557575758</v>
      </c>
      <c r="AL609">
        <v>-3.26434718258666</v>
      </c>
      <c r="AM609">
        <v>62.8414672667809</v>
      </c>
      <c r="AN609">
        <f>(AP609 - AO609 + DY609*1E3/(8.314*(EA609+273.15)) * AR609/DX609 * AQ609) * DX609/(100*DL609) * 1000/(1000 - AP609)</f>
        <v>0</v>
      </c>
      <c r="AO609">
        <v>18.0535222561339</v>
      </c>
      <c r="AP609">
        <v>24.6923533333333</v>
      </c>
      <c r="AQ609">
        <v>-2.5571069545295e-05</v>
      </c>
      <c r="AR609">
        <v>103.981579073345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5</v>
      </c>
      <c r="DM609">
        <v>0.5</v>
      </c>
      <c r="DN609" t="s">
        <v>438</v>
      </c>
      <c r="DO609">
        <v>2</v>
      </c>
      <c r="DP609" t="b">
        <v>1</v>
      </c>
      <c r="DQ609">
        <v>1759264262.94615</v>
      </c>
      <c r="DR609">
        <v>260.101230769231</v>
      </c>
      <c r="DS609">
        <v>250.94</v>
      </c>
      <c r="DT609">
        <v>24.7026307692308</v>
      </c>
      <c r="DU609">
        <v>18.0639923076923</v>
      </c>
      <c r="DV609">
        <v>255.246846153846</v>
      </c>
      <c r="DW609">
        <v>24.2691</v>
      </c>
      <c r="DX609">
        <v>499.974461538462</v>
      </c>
      <c r="DY609">
        <v>90.4585461538462</v>
      </c>
      <c r="DZ609">
        <v>0.0308372769230769</v>
      </c>
      <c r="EA609">
        <v>30.7948153846154</v>
      </c>
      <c r="EB609">
        <v>30.0118076923077</v>
      </c>
      <c r="EC609">
        <v>999.9</v>
      </c>
      <c r="ED609">
        <v>0</v>
      </c>
      <c r="EE609">
        <v>0</v>
      </c>
      <c r="EF609">
        <v>10005.8253846154</v>
      </c>
      <c r="EG609">
        <v>0</v>
      </c>
      <c r="EH609">
        <v>9.06962</v>
      </c>
      <c r="EI609">
        <v>9.16097230769231</v>
      </c>
      <c r="EJ609">
        <v>266.689153846154</v>
      </c>
      <c r="EK609">
        <v>255.556692307692</v>
      </c>
      <c r="EL609">
        <v>6.63862</v>
      </c>
      <c r="EM609">
        <v>250.94</v>
      </c>
      <c r="EN609">
        <v>18.0639923076923</v>
      </c>
      <c r="EO609">
        <v>2.23456384615385</v>
      </c>
      <c r="EP609">
        <v>1.63404384615385</v>
      </c>
      <c r="EQ609">
        <v>19.2123</v>
      </c>
      <c r="ER609">
        <v>14.2836461538462</v>
      </c>
      <c r="ES609">
        <v>1999.94615384615</v>
      </c>
      <c r="ET609">
        <v>0.979997846153846</v>
      </c>
      <c r="EU609">
        <v>0.0200023230769231</v>
      </c>
      <c r="EV609">
        <v>0</v>
      </c>
      <c r="EW609">
        <v>649.642153846154</v>
      </c>
      <c r="EX609">
        <v>5.00016</v>
      </c>
      <c r="EY609">
        <v>13395.5</v>
      </c>
      <c r="EZ609">
        <v>18233.6692307692</v>
      </c>
      <c r="FA609">
        <v>49.3168461538462</v>
      </c>
      <c r="FB609">
        <v>49.6918461538462</v>
      </c>
      <c r="FC609">
        <v>49.6822307692308</v>
      </c>
      <c r="FD609">
        <v>49.4660769230769</v>
      </c>
      <c r="FE609">
        <v>51.125</v>
      </c>
      <c r="FF609">
        <v>1955.04615384615</v>
      </c>
      <c r="FG609">
        <v>39.9</v>
      </c>
      <c r="FH609">
        <v>0</v>
      </c>
      <c r="FI609">
        <v>1759264278.4</v>
      </c>
      <c r="FJ609">
        <v>0</v>
      </c>
      <c r="FK609">
        <v>649.516076923077</v>
      </c>
      <c r="FL609">
        <v>-20.4901880390153</v>
      </c>
      <c r="FM609">
        <v>-399.863247733452</v>
      </c>
      <c r="FN609">
        <v>13392.8076923077</v>
      </c>
      <c r="FO609">
        <v>15</v>
      </c>
      <c r="FP609">
        <v>0</v>
      </c>
      <c r="FQ609" t="s">
        <v>439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8.41727952380953</v>
      </c>
      <c r="GD609">
        <v>10.4058015584416</v>
      </c>
      <c r="GE609">
        <v>1.12817793617461</v>
      </c>
      <c r="GF609">
        <v>0</v>
      </c>
      <c r="GG609">
        <v>651.072352941176</v>
      </c>
      <c r="GH609">
        <v>-22.5042933667784</v>
      </c>
      <c r="GI609">
        <v>2.22182603600193</v>
      </c>
      <c r="GJ609">
        <v>-1</v>
      </c>
      <c r="GK609">
        <v>6.63986857142857</v>
      </c>
      <c r="GL609">
        <v>-0.00329220779220892</v>
      </c>
      <c r="GM609">
        <v>0.00444630321108427</v>
      </c>
      <c r="GN609">
        <v>1</v>
      </c>
      <c r="GO609">
        <v>1</v>
      </c>
      <c r="GP609">
        <v>2</v>
      </c>
      <c r="GQ609" t="s">
        <v>440</v>
      </c>
      <c r="GR609">
        <v>3.12452</v>
      </c>
      <c r="GS609">
        <v>2.65663</v>
      </c>
      <c r="GT609">
        <v>0.054924</v>
      </c>
      <c r="GU609">
        <v>0.0538123</v>
      </c>
      <c r="GV609">
        <v>0.103475</v>
      </c>
      <c r="GW609">
        <v>0.0832347</v>
      </c>
      <c r="GX609">
        <v>24232.8</v>
      </c>
      <c r="GY609">
        <v>23086.9</v>
      </c>
      <c r="GZ609">
        <v>22931</v>
      </c>
      <c r="HA609">
        <v>23759.3</v>
      </c>
      <c r="HB609">
        <v>35030</v>
      </c>
      <c r="HC609">
        <v>36055.5</v>
      </c>
      <c r="HD609">
        <v>41338.3</v>
      </c>
      <c r="HE609">
        <v>42374.1</v>
      </c>
      <c r="HF609">
        <v>1.90807</v>
      </c>
      <c r="HG609">
        <v>1.7965</v>
      </c>
      <c r="HH609">
        <v>0.0991598</v>
      </c>
      <c r="HI609">
        <v>0</v>
      </c>
      <c r="HJ609">
        <v>28.3851</v>
      </c>
      <c r="HK609">
        <v>999.9</v>
      </c>
      <c r="HL609">
        <v>49.713</v>
      </c>
      <c r="HM609">
        <v>29.991</v>
      </c>
      <c r="HN609">
        <v>23.4013</v>
      </c>
      <c r="HO609">
        <v>54.476</v>
      </c>
      <c r="HP609">
        <v>42.3958</v>
      </c>
      <c r="HQ609">
        <v>1</v>
      </c>
      <c r="HR609">
        <v>0.0576499</v>
      </c>
      <c r="HS609">
        <v>0.504763</v>
      </c>
      <c r="HT609">
        <v>20.216</v>
      </c>
      <c r="HU609">
        <v>5.23286</v>
      </c>
      <c r="HV609">
        <v>11.992</v>
      </c>
      <c r="HW609">
        <v>4.9553</v>
      </c>
      <c r="HX609">
        <v>3.30393</v>
      </c>
      <c r="HY609">
        <v>53.9</v>
      </c>
      <c r="HZ609">
        <v>9999</v>
      </c>
      <c r="IA609">
        <v>9999</v>
      </c>
      <c r="IB609">
        <v>9999</v>
      </c>
      <c r="IC609">
        <v>1.86848</v>
      </c>
      <c r="ID609">
        <v>1.86423</v>
      </c>
      <c r="IE609">
        <v>1.8718</v>
      </c>
      <c r="IF609">
        <v>1.86264</v>
      </c>
      <c r="IG609">
        <v>1.86211</v>
      </c>
      <c r="IH609">
        <v>1.86859</v>
      </c>
      <c r="II609">
        <v>1.85867</v>
      </c>
      <c r="IJ609">
        <v>1.86508</v>
      </c>
      <c r="IK609">
        <v>5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4.773</v>
      </c>
      <c r="IY609">
        <v>0.4332</v>
      </c>
      <c r="IZ609">
        <v>3.97360106167472</v>
      </c>
      <c r="JA609">
        <v>0.00378919108122332</v>
      </c>
      <c r="JB609">
        <v>-1.39025892724049e-06</v>
      </c>
      <c r="JC609">
        <v>2.66215117939144e-10</v>
      </c>
      <c r="JD609">
        <v>0.0716792814121334</v>
      </c>
      <c r="JE609">
        <v>0.00926075309058177</v>
      </c>
      <c r="JF609">
        <v>8.50568971851429e-05</v>
      </c>
      <c r="JG609">
        <v>6.08600627940814e-06</v>
      </c>
      <c r="JH609">
        <v>1</v>
      </c>
      <c r="JI609">
        <v>1927</v>
      </c>
      <c r="JJ609">
        <v>1</v>
      </c>
      <c r="JK609">
        <v>28</v>
      </c>
      <c r="JL609">
        <v>29321071.2</v>
      </c>
      <c r="JM609">
        <v>29321071.2</v>
      </c>
      <c r="JN609">
        <v>0.609131</v>
      </c>
      <c r="JO609">
        <v>2.40479</v>
      </c>
      <c r="JP609">
        <v>1.49902</v>
      </c>
      <c r="JQ609">
        <v>2.32788</v>
      </c>
      <c r="JR609">
        <v>1.54419</v>
      </c>
      <c r="JS609">
        <v>2.31079</v>
      </c>
      <c r="JT609">
        <v>35.4986</v>
      </c>
      <c r="JU609">
        <v>24.105</v>
      </c>
      <c r="JV609">
        <v>18</v>
      </c>
      <c r="JW609">
        <v>548.833</v>
      </c>
      <c r="JX609">
        <v>421.134</v>
      </c>
      <c r="JY609">
        <v>27.1982</v>
      </c>
      <c r="JZ609">
        <v>28.2837</v>
      </c>
      <c r="KA609">
        <v>30.0006</v>
      </c>
      <c r="KB609">
        <v>28.0208</v>
      </c>
      <c r="KC609">
        <v>28.0313</v>
      </c>
      <c r="KD609">
        <v>12.2234</v>
      </c>
      <c r="KE609">
        <v>34.0314</v>
      </c>
      <c r="KF609">
        <v>30.8761</v>
      </c>
      <c r="KG609">
        <v>27.1959</v>
      </c>
      <c r="KH609">
        <v>196.733</v>
      </c>
      <c r="KI609">
        <v>18.1037</v>
      </c>
      <c r="KJ609">
        <v>92.652</v>
      </c>
      <c r="KK609">
        <v>98.752</v>
      </c>
    </row>
    <row r="610" spans="1:297">
      <c r="A610">
        <v>594</v>
      </c>
      <c r="B610">
        <v>1759264276.1</v>
      </c>
      <c r="C610">
        <v>14435.0999999046</v>
      </c>
      <c r="D610" t="s">
        <v>1636</v>
      </c>
      <c r="E610" t="s">
        <v>1637</v>
      </c>
      <c r="F610">
        <v>5</v>
      </c>
      <c r="G610" t="s">
        <v>1609</v>
      </c>
      <c r="H610" t="s">
        <v>436</v>
      </c>
      <c r="I610">
        <v>1759264267.94615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222.995658143662</v>
      </c>
      <c r="AK610">
        <v>227.558563636364</v>
      </c>
      <c r="AL610">
        <v>-3.16883566557419</v>
      </c>
      <c r="AM610">
        <v>62.8414672667809</v>
      </c>
      <c r="AN610">
        <f>(AP610 - AO610 + DY610*1E3/(8.314*(EA610+273.15)) * AR610/DX610 * AQ610) * DX610/(100*DL610) * 1000/(1000 - AP610)</f>
        <v>0</v>
      </c>
      <c r="AO610">
        <v>18.0536726186363</v>
      </c>
      <c r="AP610">
        <v>24.6881224242424</v>
      </c>
      <c r="AQ610">
        <v>-1.14336673687502e-05</v>
      </c>
      <c r="AR610">
        <v>103.981579073345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5</v>
      </c>
      <c r="DM610">
        <v>0.5</v>
      </c>
      <c r="DN610" t="s">
        <v>438</v>
      </c>
      <c r="DO610">
        <v>2</v>
      </c>
      <c r="DP610" t="b">
        <v>1</v>
      </c>
      <c r="DQ610">
        <v>1759264267.94615</v>
      </c>
      <c r="DR610">
        <v>244.310230769231</v>
      </c>
      <c r="DS610">
        <v>234.541923076923</v>
      </c>
      <c r="DT610">
        <v>24.6972153846154</v>
      </c>
      <c r="DU610">
        <v>18.0588076923077</v>
      </c>
      <c r="DV610">
        <v>239.505538461538</v>
      </c>
      <c r="DW610">
        <v>24.2638076923077</v>
      </c>
      <c r="DX610">
        <v>499.976769230769</v>
      </c>
      <c r="DY610">
        <v>90.4593692307693</v>
      </c>
      <c r="DZ610">
        <v>0.0308568076923077</v>
      </c>
      <c r="EA610">
        <v>30.7913846153846</v>
      </c>
      <c r="EB610">
        <v>30.0084692307692</v>
      </c>
      <c r="EC610">
        <v>999.9</v>
      </c>
      <c r="ED610">
        <v>0</v>
      </c>
      <c r="EE610">
        <v>0</v>
      </c>
      <c r="EF610">
        <v>10014.1423076923</v>
      </c>
      <c r="EG610">
        <v>0</v>
      </c>
      <c r="EH610">
        <v>9.06962</v>
      </c>
      <c r="EI610">
        <v>9.76819923076923</v>
      </c>
      <c r="EJ610">
        <v>250.497</v>
      </c>
      <c r="EK610">
        <v>238.855769230769</v>
      </c>
      <c r="EL610">
        <v>6.63838307692308</v>
      </c>
      <c r="EM610">
        <v>234.541923076923</v>
      </c>
      <c r="EN610">
        <v>18.0588076923077</v>
      </c>
      <c r="EO610">
        <v>2.23409307692308</v>
      </c>
      <c r="EP610">
        <v>1.63358923076923</v>
      </c>
      <c r="EQ610">
        <v>19.2089153846154</v>
      </c>
      <c r="ER610">
        <v>14.2793615384615</v>
      </c>
      <c r="ES610">
        <v>2000.00692307692</v>
      </c>
      <c r="ET610">
        <v>0.979998615384616</v>
      </c>
      <c r="EU610">
        <v>0.0200016461538461</v>
      </c>
      <c r="EV610">
        <v>0</v>
      </c>
      <c r="EW610">
        <v>648.073153846154</v>
      </c>
      <c r="EX610">
        <v>5.00016</v>
      </c>
      <c r="EY610">
        <v>13364.3538461538</v>
      </c>
      <c r="EZ610">
        <v>18234.2230769231</v>
      </c>
      <c r="FA610">
        <v>49.3168461538462</v>
      </c>
      <c r="FB610">
        <v>49.7063846153846</v>
      </c>
      <c r="FC610">
        <v>49.687</v>
      </c>
      <c r="FD610">
        <v>49.4806153846154</v>
      </c>
      <c r="FE610">
        <v>51.125</v>
      </c>
      <c r="FF610">
        <v>1955.10692307692</v>
      </c>
      <c r="FG610">
        <v>39.9</v>
      </c>
      <c r="FH610">
        <v>0</v>
      </c>
      <c r="FI610">
        <v>1759264283.8</v>
      </c>
      <c r="FJ610">
        <v>0</v>
      </c>
      <c r="FK610">
        <v>647.72844</v>
      </c>
      <c r="FL610">
        <v>-16.4087692597067</v>
      </c>
      <c r="FM610">
        <v>-343.453846664491</v>
      </c>
      <c r="FN610">
        <v>13357.372</v>
      </c>
      <c r="FO610">
        <v>15</v>
      </c>
      <c r="FP610">
        <v>0</v>
      </c>
      <c r="FQ610" t="s">
        <v>439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9.43309142857143</v>
      </c>
      <c r="GD610">
        <v>8.35643376623377</v>
      </c>
      <c r="GE610">
        <v>0.908226580531353</v>
      </c>
      <c r="GF610">
        <v>0</v>
      </c>
      <c r="GG610">
        <v>648.988941176471</v>
      </c>
      <c r="GH610">
        <v>-19.36488923995</v>
      </c>
      <c r="GI610">
        <v>1.91676444502612</v>
      </c>
      <c r="GJ610">
        <v>-1</v>
      </c>
      <c r="GK610">
        <v>6.63768761904762</v>
      </c>
      <c r="GL610">
        <v>0.00395922077921655</v>
      </c>
      <c r="GM610">
        <v>0.00393961311221323</v>
      </c>
      <c r="GN610">
        <v>1</v>
      </c>
      <c r="GO610">
        <v>1</v>
      </c>
      <c r="GP610">
        <v>2</v>
      </c>
      <c r="GQ610" t="s">
        <v>440</v>
      </c>
      <c r="GR610">
        <v>3.12464</v>
      </c>
      <c r="GS610">
        <v>2.65695</v>
      </c>
      <c r="GT610">
        <v>0.0516991</v>
      </c>
      <c r="GU610">
        <v>0.0502606</v>
      </c>
      <c r="GV610">
        <v>0.103467</v>
      </c>
      <c r="GW610">
        <v>0.0832339</v>
      </c>
      <c r="GX610">
        <v>24315.1</v>
      </c>
      <c r="GY610">
        <v>23173.3</v>
      </c>
      <c r="GZ610">
        <v>22930.7</v>
      </c>
      <c r="HA610">
        <v>23759.1</v>
      </c>
      <c r="HB610">
        <v>35029.6</v>
      </c>
      <c r="HC610">
        <v>36055</v>
      </c>
      <c r="HD610">
        <v>41337.8</v>
      </c>
      <c r="HE610">
        <v>42373.7</v>
      </c>
      <c r="HF610">
        <v>1.90845</v>
      </c>
      <c r="HG610">
        <v>1.79618</v>
      </c>
      <c r="HH610">
        <v>0.100151</v>
      </c>
      <c r="HI610">
        <v>0</v>
      </c>
      <c r="HJ610">
        <v>28.3827</v>
      </c>
      <c r="HK610">
        <v>999.9</v>
      </c>
      <c r="HL610">
        <v>49.713</v>
      </c>
      <c r="HM610">
        <v>29.991</v>
      </c>
      <c r="HN610">
        <v>23.399</v>
      </c>
      <c r="HO610">
        <v>54.126</v>
      </c>
      <c r="HP610">
        <v>42.4199</v>
      </c>
      <c r="HQ610">
        <v>1</v>
      </c>
      <c r="HR610">
        <v>0.0582012</v>
      </c>
      <c r="HS610">
        <v>0.458184</v>
      </c>
      <c r="HT610">
        <v>20.2164</v>
      </c>
      <c r="HU610">
        <v>5.23376</v>
      </c>
      <c r="HV610">
        <v>11.992</v>
      </c>
      <c r="HW610">
        <v>4.95565</v>
      </c>
      <c r="HX610">
        <v>3.30395</v>
      </c>
      <c r="HY610">
        <v>53.9</v>
      </c>
      <c r="HZ610">
        <v>9999</v>
      </c>
      <c r="IA610">
        <v>9999</v>
      </c>
      <c r="IB610">
        <v>9999</v>
      </c>
      <c r="IC610">
        <v>1.86848</v>
      </c>
      <c r="ID610">
        <v>1.86421</v>
      </c>
      <c r="IE610">
        <v>1.8718</v>
      </c>
      <c r="IF610">
        <v>1.86265</v>
      </c>
      <c r="IG610">
        <v>1.86211</v>
      </c>
      <c r="IH610">
        <v>1.86859</v>
      </c>
      <c r="II610">
        <v>1.85868</v>
      </c>
      <c r="IJ610">
        <v>1.86508</v>
      </c>
      <c r="IK610">
        <v>5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4.723</v>
      </c>
      <c r="IY610">
        <v>0.4332</v>
      </c>
      <c r="IZ610">
        <v>3.97360106167472</v>
      </c>
      <c r="JA610">
        <v>0.00378919108122332</v>
      </c>
      <c r="JB610">
        <v>-1.39025892724049e-06</v>
      </c>
      <c r="JC610">
        <v>2.66215117939144e-10</v>
      </c>
      <c r="JD610">
        <v>0.0716792814121334</v>
      </c>
      <c r="JE610">
        <v>0.00926075309058177</v>
      </c>
      <c r="JF610">
        <v>8.50568971851429e-05</v>
      </c>
      <c r="JG610">
        <v>6.08600627940814e-06</v>
      </c>
      <c r="JH610">
        <v>1</v>
      </c>
      <c r="JI610">
        <v>1927</v>
      </c>
      <c r="JJ610">
        <v>1</v>
      </c>
      <c r="JK610">
        <v>28</v>
      </c>
      <c r="JL610">
        <v>29321071.3</v>
      </c>
      <c r="JM610">
        <v>29321071.3</v>
      </c>
      <c r="JN610">
        <v>0.568848</v>
      </c>
      <c r="JO610">
        <v>2.41577</v>
      </c>
      <c r="JP610">
        <v>1.4978</v>
      </c>
      <c r="JQ610">
        <v>2.32788</v>
      </c>
      <c r="JR610">
        <v>1.54419</v>
      </c>
      <c r="JS610">
        <v>2.25342</v>
      </c>
      <c r="JT610">
        <v>35.4754</v>
      </c>
      <c r="JU610">
        <v>24.0875</v>
      </c>
      <c r="JV610">
        <v>18</v>
      </c>
      <c r="JW610">
        <v>549.123</v>
      </c>
      <c r="JX610">
        <v>420.982</v>
      </c>
      <c r="JY610">
        <v>27.1901</v>
      </c>
      <c r="JZ610">
        <v>28.2899</v>
      </c>
      <c r="KA610">
        <v>30.0005</v>
      </c>
      <c r="KB610">
        <v>28.0262</v>
      </c>
      <c r="KC610">
        <v>28.0364</v>
      </c>
      <c r="KD610">
        <v>11.434</v>
      </c>
      <c r="KE610">
        <v>34.0314</v>
      </c>
      <c r="KF610">
        <v>30.8761</v>
      </c>
      <c r="KG610">
        <v>27.1953</v>
      </c>
      <c r="KH610">
        <v>183.114</v>
      </c>
      <c r="KI610">
        <v>18.093</v>
      </c>
      <c r="KJ610">
        <v>92.6508</v>
      </c>
      <c r="KK610">
        <v>98.7511</v>
      </c>
    </row>
    <row r="611" spans="1:297">
      <c r="A611">
        <v>595</v>
      </c>
      <c r="B611">
        <v>1759264281.1</v>
      </c>
      <c r="C611">
        <v>14440.0999999046</v>
      </c>
      <c r="D611" t="s">
        <v>1638</v>
      </c>
      <c r="E611" t="s">
        <v>1639</v>
      </c>
      <c r="F611">
        <v>5</v>
      </c>
      <c r="G611" t="s">
        <v>1609</v>
      </c>
      <c r="H611" t="s">
        <v>436</v>
      </c>
      <c r="I611">
        <v>1759264272.94615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205.509271369993</v>
      </c>
      <c r="AK611">
        <v>211.294793939394</v>
      </c>
      <c r="AL611">
        <v>-3.2721828981114</v>
      </c>
      <c r="AM611">
        <v>62.8414672667809</v>
      </c>
      <c r="AN611">
        <f>(AP611 - AO611 + DY611*1E3/(8.314*(EA611+273.15)) * AR611/DX611 * AQ611) * DX611/(100*DL611) * 1000/(1000 - AP611)</f>
        <v>0</v>
      </c>
      <c r="AO611">
        <v>18.0535840110832</v>
      </c>
      <c r="AP611">
        <v>24.6884963636364</v>
      </c>
      <c r="AQ611">
        <v>9.49855475458333e-07</v>
      </c>
      <c r="AR611">
        <v>103.981579073345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5</v>
      </c>
      <c r="DM611">
        <v>0.5</v>
      </c>
      <c r="DN611" t="s">
        <v>438</v>
      </c>
      <c r="DO611">
        <v>2</v>
      </c>
      <c r="DP611" t="b">
        <v>1</v>
      </c>
      <c r="DQ611">
        <v>1759264272.94615</v>
      </c>
      <c r="DR611">
        <v>228.634615384615</v>
      </c>
      <c r="DS611">
        <v>217.732923076923</v>
      </c>
      <c r="DT611">
        <v>24.6914769230769</v>
      </c>
      <c r="DU611">
        <v>18.0542153846154</v>
      </c>
      <c r="DV611">
        <v>223.879769230769</v>
      </c>
      <c r="DW611">
        <v>24.2582153846154</v>
      </c>
      <c r="DX611">
        <v>500.012076923077</v>
      </c>
      <c r="DY611">
        <v>90.4609692307692</v>
      </c>
      <c r="DZ611">
        <v>0.0308456615384615</v>
      </c>
      <c r="EA611">
        <v>30.7868615384615</v>
      </c>
      <c r="EB611">
        <v>30.0094846153846</v>
      </c>
      <c r="EC611">
        <v>999.9</v>
      </c>
      <c r="ED611">
        <v>0</v>
      </c>
      <c r="EE611">
        <v>0</v>
      </c>
      <c r="EF611">
        <v>10015.7230769231</v>
      </c>
      <c r="EG611">
        <v>0</v>
      </c>
      <c r="EH611">
        <v>9.06962</v>
      </c>
      <c r="EI611">
        <v>10.9017423076923</v>
      </c>
      <c r="EJ611">
        <v>234.423</v>
      </c>
      <c r="EK611">
        <v>221.736307692308</v>
      </c>
      <c r="EL611">
        <v>6.63724692307692</v>
      </c>
      <c r="EM611">
        <v>217.732923076923</v>
      </c>
      <c r="EN611">
        <v>18.0542153846154</v>
      </c>
      <c r="EO611">
        <v>2.23361384615385</v>
      </c>
      <c r="EP611">
        <v>1.63320230769231</v>
      </c>
      <c r="EQ611">
        <v>19.2054769230769</v>
      </c>
      <c r="ER611">
        <v>14.2757076923077</v>
      </c>
      <c r="ES611">
        <v>2000.04538461538</v>
      </c>
      <c r="ET611">
        <v>0.979999076923077</v>
      </c>
      <c r="EU611">
        <v>0.0200012076923077</v>
      </c>
      <c r="EV611">
        <v>0</v>
      </c>
      <c r="EW611">
        <v>646.714</v>
      </c>
      <c r="EX611">
        <v>5.00016</v>
      </c>
      <c r="EY611">
        <v>13337.6384615385</v>
      </c>
      <c r="EZ611">
        <v>18234.5846153846</v>
      </c>
      <c r="FA611">
        <v>49.3216923076923</v>
      </c>
      <c r="FB611">
        <v>49.7209230769231</v>
      </c>
      <c r="FC611">
        <v>49.687</v>
      </c>
      <c r="FD611">
        <v>49.4951538461538</v>
      </c>
      <c r="FE611">
        <v>51.125</v>
      </c>
      <c r="FF611">
        <v>1955.14538461538</v>
      </c>
      <c r="FG611">
        <v>39.9</v>
      </c>
      <c r="FH611">
        <v>0</v>
      </c>
      <c r="FI611">
        <v>1759264288.6</v>
      </c>
      <c r="FJ611">
        <v>0</v>
      </c>
      <c r="FK611">
        <v>646.44668</v>
      </c>
      <c r="FL611">
        <v>-14.4026923282173</v>
      </c>
      <c r="FM611">
        <v>-284.161538850833</v>
      </c>
      <c r="FN611">
        <v>13332.564</v>
      </c>
      <c r="FO611">
        <v>15</v>
      </c>
      <c r="FP611">
        <v>0</v>
      </c>
      <c r="FQ611" t="s">
        <v>439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10.1309071428571</v>
      </c>
      <c r="GD611">
        <v>11.448381038961</v>
      </c>
      <c r="GE611">
        <v>1.21740756283155</v>
      </c>
      <c r="GF611">
        <v>0</v>
      </c>
      <c r="GG611">
        <v>647.729882352941</v>
      </c>
      <c r="GH611">
        <v>-17.1509854901698</v>
      </c>
      <c r="GI611">
        <v>1.70137067173199</v>
      </c>
      <c r="GJ611">
        <v>-1</v>
      </c>
      <c r="GK611">
        <v>6.63734095238095</v>
      </c>
      <c r="GL611">
        <v>-0.0108015584415483</v>
      </c>
      <c r="GM611">
        <v>0.0041095949339979</v>
      </c>
      <c r="GN611">
        <v>1</v>
      </c>
      <c r="GO611">
        <v>1</v>
      </c>
      <c r="GP611">
        <v>2</v>
      </c>
      <c r="GQ611" t="s">
        <v>440</v>
      </c>
      <c r="GR611">
        <v>3.12452</v>
      </c>
      <c r="GS611">
        <v>2.65649</v>
      </c>
      <c r="GT611">
        <v>0.0482917</v>
      </c>
      <c r="GU611">
        <v>0.0466465</v>
      </c>
      <c r="GV611">
        <v>0.103463</v>
      </c>
      <c r="GW611">
        <v>0.0832396</v>
      </c>
      <c r="GX611">
        <v>24402</v>
      </c>
      <c r="GY611">
        <v>23261.2</v>
      </c>
      <c r="GZ611">
        <v>22930.3</v>
      </c>
      <c r="HA611">
        <v>23758.9</v>
      </c>
      <c r="HB611">
        <v>35028.8</v>
      </c>
      <c r="HC611">
        <v>36054.1</v>
      </c>
      <c r="HD611">
        <v>41337</v>
      </c>
      <c r="HE611">
        <v>42373.3</v>
      </c>
      <c r="HF611">
        <v>1.90807</v>
      </c>
      <c r="HG611">
        <v>1.7963</v>
      </c>
      <c r="HH611">
        <v>0.100434</v>
      </c>
      <c r="HI611">
        <v>0</v>
      </c>
      <c r="HJ611">
        <v>28.3811</v>
      </c>
      <c r="HK611">
        <v>999.9</v>
      </c>
      <c r="HL611">
        <v>49.689</v>
      </c>
      <c r="HM611">
        <v>29.991</v>
      </c>
      <c r="HN611">
        <v>23.3887</v>
      </c>
      <c r="HO611">
        <v>53.596</v>
      </c>
      <c r="HP611">
        <v>42.5521</v>
      </c>
      <c r="HQ611">
        <v>1</v>
      </c>
      <c r="HR611">
        <v>0.0585823</v>
      </c>
      <c r="HS611">
        <v>0.472383</v>
      </c>
      <c r="HT611">
        <v>20.2163</v>
      </c>
      <c r="HU611">
        <v>5.23331</v>
      </c>
      <c r="HV611">
        <v>11.992</v>
      </c>
      <c r="HW611">
        <v>4.95575</v>
      </c>
      <c r="HX611">
        <v>3.304</v>
      </c>
      <c r="HY611">
        <v>53.9</v>
      </c>
      <c r="HZ611">
        <v>9999</v>
      </c>
      <c r="IA611">
        <v>9999</v>
      </c>
      <c r="IB611">
        <v>9999</v>
      </c>
      <c r="IC611">
        <v>1.86847</v>
      </c>
      <c r="ID611">
        <v>1.86421</v>
      </c>
      <c r="IE611">
        <v>1.8718</v>
      </c>
      <c r="IF611">
        <v>1.86266</v>
      </c>
      <c r="IG611">
        <v>1.86209</v>
      </c>
      <c r="IH611">
        <v>1.86858</v>
      </c>
      <c r="II611">
        <v>1.85867</v>
      </c>
      <c r="IJ611">
        <v>1.86508</v>
      </c>
      <c r="IK611">
        <v>5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4.672</v>
      </c>
      <c r="IY611">
        <v>0.4332</v>
      </c>
      <c r="IZ611">
        <v>3.97360106167472</v>
      </c>
      <c r="JA611">
        <v>0.00378919108122332</v>
      </c>
      <c r="JB611">
        <v>-1.39025892724049e-06</v>
      </c>
      <c r="JC611">
        <v>2.66215117939144e-10</v>
      </c>
      <c r="JD611">
        <v>0.0716792814121334</v>
      </c>
      <c r="JE611">
        <v>0.00926075309058177</v>
      </c>
      <c r="JF611">
        <v>8.50568971851429e-05</v>
      </c>
      <c r="JG611">
        <v>6.08600627940814e-06</v>
      </c>
      <c r="JH611">
        <v>1</v>
      </c>
      <c r="JI611">
        <v>1927</v>
      </c>
      <c r="JJ611">
        <v>1</v>
      </c>
      <c r="JK611">
        <v>28</v>
      </c>
      <c r="JL611">
        <v>29321071.4</v>
      </c>
      <c r="JM611">
        <v>29321071.4</v>
      </c>
      <c r="JN611">
        <v>0.535889</v>
      </c>
      <c r="JO611">
        <v>2.40479</v>
      </c>
      <c r="JP611">
        <v>1.4978</v>
      </c>
      <c r="JQ611">
        <v>2.32788</v>
      </c>
      <c r="JR611">
        <v>1.54419</v>
      </c>
      <c r="JS611">
        <v>2.35107</v>
      </c>
      <c r="JT611">
        <v>35.4986</v>
      </c>
      <c r="JU611">
        <v>24.105</v>
      </c>
      <c r="JV611">
        <v>18</v>
      </c>
      <c r="JW611">
        <v>548.93</v>
      </c>
      <c r="JX611">
        <v>421.097</v>
      </c>
      <c r="JY611">
        <v>27.1866</v>
      </c>
      <c r="JZ611">
        <v>28.2959</v>
      </c>
      <c r="KA611">
        <v>30.0005</v>
      </c>
      <c r="KB611">
        <v>28.0321</v>
      </c>
      <c r="KC611">
        <v>28.0423</v>
      </c>
      <c r="KD611">
        <v>10.7752</v>
      </c>
      <c r="KE611">
        <v>34.0314</v>
      </c>
      <c r="KF611">
        <v>30.8761</v>
      </c>
      <c r="KG611">
        <v>27.186</v>
      </c>
      <c r="KH611">
        <v>169.586</v>
      </c>
      <c r="KI611">
        <v>18.0976</v>
      </c>
      <c r="KJ611">
        <v>92.649</v>
      </c>
      <c r="KK611">
        <v>98.7502</v>
      </c>
    </row>
    <row r="612" spans="1:297">
      <c r="A612">
        <v>596</v>
      </c>
      <c r="B612">
        <v>1759264286.1</v>
      </c>
      <c r="C612">
        <v>14445.0999999046</v>
      </c>
      <c r="D612" t="s">
        <v>1640</v>
      </c>
      <c r="E612" t="s">
        <v>1641</v>
      </c>
      <c r="F612">
        <v>5</v>
      </c>
      <c r="G612" t="s">
        <v>1609</v>
      </c>
      <c r="H612" t="s">
        <v>436</v>
      </c>
      <c r="I612">
        <v>1759264277.94615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188.799014447121</v>
      </c>
      <c r="AK612">
        <v>195.286454545454</v>
      </c>
      <c r="AL612">
        <v>-3.18401330665384</v>
      </c>
      <c r="AM612">
        <v>62.8414672667809</v>
      </c>
      <c r="AN612">
        <f>(AP612 - AO612 + DY612*1E3/(8.314*(EA612+273.15)) * AR612/DX612 * AQ612) * DX612/(100*DL612) * 1000/(1000 - AP612)</f>
        <v>0</v>
      </c>
      <c r="AO612">
        <v>18.0555146884012</v>
      </c>
      <c r="AP612">
        <v>24.683463030303</v>
      </c>
      <c r="AQ612">
        <v>-8.48657537919379e-06</v>
      </c>
      <c r="AR612">
        <v>103.981579073345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5</v>
      </c>
      <c r="DM612">
        <v>0.5</v>
      </c>
      <c r="DN612" t="s">
        <v>438</v>
      </c>
      <c r="DO612">
        <v>2</v>
      </c>
      <c r="DP612" t="b">
        <v>1</v>
      </c>
      <c r="DQ612">
        <v>1759264277.94615</v>
      </c>
      <c r="DR612">
        <v>212.894461538462</v>
      </c>
      <c r="DS612">
        <v>201.164</v>
      </c>
      <c r="DT612">
        <v>24.6873923076923</v>
      </c>
      <c r="DU612">
        <v>18.0543230769231</v>
      </c>
      <c r="DV612">
        <v>208.190153846154</v>
      </c>
      <c r="DW612">
        <v>24.2542384615385</v>
      </c>
      <c r="DX612">
        <v>500.007076923077</v>
      </c>
      <c r="DY612">
        <v>90.4623538461538</v>
      </c>
      <c r="DZ612">
        <v>0.0309149461538462</v>
      </c>
      <c r="EA612">
        <v>30.7827846153846</v>
      </c>
      <c r="EB612">
        <v>30.0116769230769</v>
      </c>
      <c r="EC612">
        <v>999.9</v>
      </c>
      <c r="ED612">
        <v>0</v>
      </c>
      <c r="EE612">
        <v>0</v>
      </c>
      <c r="EF612">
        <v>10020.9053846154</v>
      </c>
      <c r="EG612">
        <v>0</v>
      </c>
      <c r="EH612">
        <v>9.06962</v>
      </c>
      <c r="EI612">
        <v>11.7306230769231</v>
      </c>
      <c r="EJ612">
        <v>218.283461538462</v>
      </c>
      <c r="EK612">
        <v>204.862769230769</v>
      </c>
      <c r="EL612">
        <v>6.63306769230769</v>
      </c>
      <c r="EM612">
        <v>201.164</v>
      </c>
      <c r="EN612">
        <v>18.0543230769231</v>
      </c>
      <c r="EO612">
        <v>2.23327846153846</v>
      </c>
      <c r="EP612">
        <v>1.63323692307692</v>
      </c>
      <c r="EQ612">
        <v>19.2030615384615</v>
      </c>
      <c r="ER612">
        <v>14.2760230769231</v>
      </c>
      <c r="ES612">
        <v>2000.06</v>
      </c>
      <c r="ET612">
        <v>0.979999307692308</v>
      </c>
      <c r="EU612">
        <v>0.0200009769230769</v>
      </c>
      <c r="EV612">
        <v>0</v>
      </c>
      <c r="EW612">
        <v>645.591461538462</v>
      </c>
      <c r="EX612">
        <v>5.00016</v>
      </c>
      <c r="EY612">
        <v>13315.2769230769</v>
      </c>
      <c r="EZ612">
        <v>18234.7307692308</v>
      </c>
      <c r="FA612">
        <v>49.3313846153846</v>
      </c>
      <c r="FB612">
        <v>49.7354615384615</v>
      </c>
      <c r="FC612">
        <v>49.687</v>
      </c>
      <c r="FD612">
        <v>49.5</v>
      </c>
      <c r="FE612">
        <v>51.1297692307692</v>
      </c>
      <c r="FF612">
        <v>1955.16</v>
      </c>
      <c r="FG612">
        <v>39.9</v>
      </c>
      <c r="FH612">
        <v>0</v>
      </c>
      <c r="FI612">
        <v>1759264293.4</v>
      </c>
      <c r="FJ612">
        <v>0</v>
      </c>
      <c r="FK612">
        <v>645.421</v>
      </c>
      <c r="FL612">
        <v>-11.7939230578234</v>
      </c>
      <c r="FM612">
        <v>-227.676922776502</v>
      </c>
      <c r="FN612">
        <v>13311.848</v>
      </c>
      <c r="FO612">
        <v>15</v>
      </c>
      <c r="FP612">
        <v>0</v>
      </c>
      <c r="FQ612" t="s">
        <v>439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11.245940952381</v>
      </c>
      <c r="GD612">
        <v>11.2942418181818</v>
      </c>
      <c r="GE612">
        <v>1.1871749665283</v>
      </c>
      <c r="GF612">
        <v>0</v>
      </c>
      <c r="GG612">
        <v>646.189117647059</v>
      </c>
      <c r="GH612">
        <v>-13.6477922115288</v>
      </c>
      <c r="GI612">
        <v>1.35644322455945</v>
      </c>
      <c r="GJ612">
        <v>-1</v>
      </c>
      <c r="GK612">
        <v>6.63545714285714</v>
      </c>
      <c r="GL612">
        <v>-0.0457792207792124</v>
      </c>
      <c r="GM612">
        <v>0.0048490294982429</v>
      </c>
      <c r="GN612">
        <v>1</v>
      </c>
      <c r="GO612">
        <v>1</v>
      </c>
      <c r="GP612">
        <v>2</v>
      </c>
      <c r="GQ612" t="s">
        <v>440</v>
      </c>
      <c r="GR612">
        <v>3.12462</v>
      </c>
      <c r="GS612">
        <v>2.65638</v>
      </c>
      <c r="GT612">
        <v>0.0449129</v>
      </c>
      <c r="GU612">
        <v>0.0429713</v>
      </c>
      <c r="GV612">
        <v>0.103456</v>
      </c>
      <c r="GW612">
        <v>0.0832437</v>
      </c>
      <c r="GX612">
        <v>24488.4</v>
      </c>
      <c r="GY612">
        <v>23350.5</v>
      </c>
      <c r="GZ612">
        <v>22930.1</v>
      </c>
      <c r="HA612">
        <v>23758.5</v>
      </c>
      <c r="HB612">
        <v>35028.3</v>
      </c>
      <c r="HC612">
        <v>36053.1</v>
      </c>
      <c r="HD612">
        <v>41336.3</v>
      </c>
      <c r="HE612">
        <v>42372.6</v>
      </c>
      <c r="HF612">
        <v>1.90755</v>
      </c>
      <c r="HG612">
        <v>1.79613</v>
      </c>
      <c r="HH612">
        <v>0.100248</v>
      </c>
      <c r="HI612">
        <v>0</v>
      </c>
      <c r="HJ612">
        <v>28.3802</v>
      </c>
      <c r="HK612">
        <v>999.9</v>
      </c>
      <c r="HL612">
        <v>49.689</v>
      </c>
      <c r="HM612">
        <v>29.98</v>
      </c>
      <c r="HN612">
        <v>23.3716</v>
      </c>
      <c r="HO612">
        <v>54.326</v>
      </c>
      <c r="HP612">
        <v>42.3638</v>
      </c>
      <c r="HQ612">
        <v>1</v>
      </c>
      <c r="HR612">
        <v>0.0590625</v>
      </c>
      <c r="HS612">
        <v>0.527628</v>
      </c>
      <c r="HT612">
        <v>20.2161</v>
      </c>
      <c r="HU612">
        <v>5.23316</v>
      </c>
      <c r="HV612">
        <v>11.992</v>
      </c>
      <c r="HW612">
        <v>4.9556</v>
      </c>
      <c r="HX612">
        <v>3.3039</v>
      </c>
      <c r="HY612">
        <v>53.9</v>
      </c>
      <c r="HZ612">
        <v>9999</v>
      </c>
      <c r="IA612">
        <v>9999</v>
      </c>
      <c r="IB612">
        <v>9999</v>
      </c>
      <c r="IC612">
        <v>1.86848</v>
      </c>
      <c r="ID612">
        <v>1.86421</v>
      </c>
      <c r="IE612">
        <v>1.8718</v>
      </c>
      <c r="IF612">
        <v>1.86264</v>
      </c>
      <c r="IG612">
        <v>1.86212</v>
      </c>
      <c r="IH612">
        <v>1.86858</v>
      </c>
      <c r="II612">
        <v>1.85867</v>
      </c>
      <c r="IJ612">
        <v>1.86508</v>
      </c>
      <c r="IK612">
        <v>5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4.621</v>
      </c>
      <c r="IY612">
        <v>0.4331</v>
      </c>
      <c r="IZ612">
        <v>3.97360106167472</v>
      </c>
      <c r="JA612">
        <v>0.00378919108122332</v>
      </c>
      <c r="JB612">
        <v>-1.39025892724049e-06</v>
      </c>
      <c r="JC612">
        <v>2.66215117939144e-10</v>
      </c>
      <c r="JD612">
        <v>0.0716792814121334</v>
      </c>
      <c r="JE612">
        <v>0.00926075309058177</v>
      </c>
      <c r="JF612">
        <v>8.50568971851429e-05</v>
      </c>
      <c r="JG612">
        <v>6.08600627940814e-06</v>
      </c>
      <c r="JH612">
        <v>1</v>
      </c>
      <c r="JI612">
        <v>1927</v>
      </c>
      <c r="JJ612">
        <v>1</v>
      </c>
      <c r="JK612">
        <v>28</v>
      </c>
      <c r="JL612">
        <v>29321071.4</v>
      </c>
      <c r="JM612">
        <v>29321071.4</v>
      </c>
      <c r="JN612">
        <v>0.499268</v>
      </c>
      <c r="JO612">
        <v>2.43042</v>
      </c>
      <c r="JP612">
        <v>1.49902</v>
      </c>
      <c r="JQ612">
        <v>2.32788</v>
      </c>
      <c r="JR612">
        <v>1.54419</v>
      </c>
      <c r="JS612">
        <v>2.25952</v>
      </c>
      <c r="JT612">
        <v>35.4986</v>
      </c>
      <c r="JU612">
        <v>24.0787</v>
      </c>
      <c r="JV612">
        <v>18</v>
      </c>
      <c r="JW612">
        <v>548.638</v>
      </c>
      <c r="JX612">
        <v>421.038</v>
      </c>
      <c r="JY612">
        <v>27.1745</v>
      </c>
      <c r="JZ612">
        <v>28.302</v>
      </c>
      <c r="KA612">
        <v>30.0005</v>
      </c>
      <c r="KB612">
        <v>28.038</v>
      </c>
      <c r="KC612">
        <v>28.0483</v>
      </c>
      <c r="KD612">
        <v>10.024</v>
      </c>
      <c r="KE612">
        <v>34.0314</v>
      </c>
      <c r="KF612">
        <v>30.8761</v>
      </c>
      <c r="KG612">
        <v>27.1659</v>
      </c>
      <c r="KH612">
        <v>149.399</v>
      </c>
      <c r="KI612">
        <v>18.0919</v>
      </c>
      <c r="KJ612">
        <v>92.6478</v>
      </c>
      <c r="KK612">
        <v>98.7486</v>
      </c>
    </row>
    <row r="613" spans="1:297">
      <c r="A613">
        <v>597</v>
      </c>
      <c r="B613">
        <v>1759264291.1</v>
      </c>
      <c r="C613">
        <v>14450.0999999046</v>
      </c>
      <c r="D613" t="s">
        <v>1642</v>
      </c>
      <c r="E613" t="s">
        <v>1643</v>
      </c>
      <c r="F613">
        <v>5</v>
      </c>
      <c r="G613" t="s">
        <v>1609</v>
      </c>
      <c r="H613" t="s">
        <v>436</v>
      </c>
      <c r="I613">
        <v>1759264282.94615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171.81422406455</v>
      </c>
      <c r="AK613">
        <v>179.064509090909</v>
      </c>
      <c r="AL613">
        <v>-3.25568535957057</v>
      </c>
      <c r="AM613">
        <v>62.8414672667809</v>
      </c>
      <c r="AN613">
        <f>(AP613 - AO613 + DY613*1E3/(8.314*(EA613+273.15)) * AR613/DX613 * AQ613) * DX613/(100*DL613) * 1000/(1000 - AP613)</f>
        <v>0</v>
      </c>
      <c r="AO613">
        <v>18.0572975085648</v>
      </c>
      <c r="AP613">
        <v>24.6833084848485</v>
      </c>
      <c r="AQ613">
        <v>-1.51521211401524e-07</v>
      </c>
      <c r="AR613">
        <v>103.981579073345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5</v>
      </c>
      <c r="DM613">
        <v>0.5</v>
      </c>
      <c r="DN613" t="s">
        <v>438</v>
      </c>
      <c r="DO613">
        <v>2</v>
      </c>
      <c r="DP613" t="b">
        <v>1</v>
      </c>
      <c r="DQ613">
        <v>1759264282.94615</v>
      </c>
      <c r="DR613">
        <v>197.197307692308</v>
      </c>
      <c r="DS613">
        <v>184.428538461538</v>
      </c>
      <c r="DT613">
        <v>24.6852076923077</v>
      </c>
      <c r="DU613">
        <v>18.0555846153846</v>
      </c>
      <c r="DV613">
        <v>192.543923076923</v>
      </c>
      <c r="DW613">
        <v>24.2521076923077</v>
      </c>
      <c r="DX613">
        <v>500.004461538462</v>
      </c>
      <c r="DY613">
        <v>90.4637230769231</v>
      </c>
      <c r="DZ613">
        <v>0.0309298384615385</v>
      </c>
      <c r="EA613">
        <v>30.7799769230769</v>
      </c>
      <c r="EB613">
        <v>30.0154692307692</v>
      </c>
      <c r="EC613">
        <v>999.9</v>
      </c>
      <c r="ED613">
        <v>0</v>
      </c>
      <c r="EE613">
        <v>0</v>
      </c>
      <c r="EF613">
        <v>10011.43</v>
      </c>
      <c r="EG613">
        <v>0</v>
      </c>
      <c r="EH613">
        <v>9.06962</v>
      </c>
      <c r="EI613">
        <v>12.7688769230769</v>
      </c>
      <c r="EJ613">
        <v>202.188461538462</v>
      </c>
      <c r="EK613">
        <v>187.819692307692</v>
      </c>
      <c r="EL613">
        <v>6.62963846153846</v>
      </c>
      <c r="EM613">
        <v>184.428538461538</v>
      </c>
      <c r="EN613">
        <v>18.0555846153846</v>
      </c>
      <c r="EO613">
        <v>2.23311615384615</v>
      </c>
      <c r="EP613">
        <v>1.63337538461538</v>
      </c>
      <c r="EQ613">
        <v>19.2018923076923</v>
      </c>
      <c r="ER613">
        <v>14.2773384615385</v>
      </c>
      <c r="ES613">
        <v>2000.03538461538</v>
      </c>
      <c r="ET613">
        <v>0.979999076923077</v>
      </c>
      <c r="EU613">
        <v>0.0200011923076923</v>
      </c>
      <c r="EV613">
        <v>0</v>
      </c>
      <c r="EW613">
        <v>644.689846153846</v>
      </c>
      <c r="EX613">
        <v>5.00016</v>
      </c>
      <c r="EY613">
        <v>13298.0846153846</v>
      </c>
      <c r="EZ613">
        <v>18234.5153846154</v>
      </c>
      <c r="FA613">
        <v>49.3313846153846</v>
      </c>
      <c r="FB613">
        <v>49.7451538461538</v>
      </c>
      <c r="FC613">
        <v>49.687</v>
      </c>
      <c r="FD613">
        <v>49.5</v>
      </c>
      <c r="FE613">
        <v>51.1345384615385</v>
      </c>
      <c r="FF613">
        <v>1955.13538461538</v>
      </c>
      <c r="FG613">
        <v>39.9</v>
      </c>
      <c r="FH613">
        <v>0</v>
      </c>
      <c r="FI613">
        <v>1759264298.8</v>
      </c>
      <c r="FJ613">
        <v>0</v>
      </c>
      <c r="FK613">
        <v>644.528461538461</v>
      </c>
      <c r="FL613">
        <v>-9.11254702393963</v>
      </c>
      <c r="FM613">
        <v>-165.213675350492</v>
      </c>
      <c r="FN613">
        <v>13295.4346153846</v>
      </c>
      <c r="FO613">
        <v>15</v>
      </c>
      <c r="FP613">
        <v>0</v>
      </c>
      <c r="FQ613" t="s">
        <v>439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12.23979</v>
      </c>
      <c r="GD613">
        <v>11.9705684210526</v>
      </c>
      <c r="GE613">
        <v>1.19563750397016</v>
      </c>
      <c r="GF613">
        <v>0</v>
      </c>
      <c r="GG613">
        <v>645.208823529412</v>
      </c>
      <c r="GH613">
        <v>-11.0315355319527</v>
      </c>
      <c r="GI613">
        <v>1.10476067332643</v>
      </c>
      <c r="GJ613">
        <v>-1</v>
      </c>
      <c r="GK613">
        <v>6.6308935</v>
      </c>
      <c r="GL613">
        <v>-0.0405857142857259</v>
      </c>
      <c r="GM613">
        <v>0.00414434346428966</v>
      </c>
      <c r="GN613">
        <v>1</v>
      </c>
      <c r="GO613">
        <v>1</v>
      </c>
      <c r="GP613">
        <v>2</v>
      </c>
      <c r="GQ613" t="s">
        <v>440</v>
      </c>
      <c r="GR613">
        <v>3.12466</v>
      </c>
      <c r="GS613">
        <v>2.65645</v>
      </c>
      <c r="GT613">
        <v>0.0413878</v>
      </c>
      <c r="GU613">
        <v>0.0393404</v>
      </c>
      <c r="GV613">
        <v>0.103459</v>
      </c>
      <c r="GW613">
        <v>0.083231</v>
      </c>
      <c r="GX613">
        <v>24577.6</v>
      </c>
      <c r="GY613">
        <v>23438.7</v>
      </c>
      <c r="GZ613">
        <v>22929.1</v>
      </c>
      <c r="HA613">
        <v>23758.2</v>
      </c>
      <c r="HB613">
        <v>35026.8</v>
      </c>
      <c r="HC613">
        <v>36052.9</v>
      </c>
      <c r="HD613">
        <v>41335.1</v>
      </c>
      <c r="HE613">
        <v>42372.2</v>
      </c>
      <c r="HF613">
        <v>1.90823</v>
      </c>
      <c r="HG613">
        <v>1.79592</v>
      </c>
      <c r="HH613">
        <v>0.10021</v>
      </c>
      <c r="HI613">
        <v>0</v>
      </c>
      <c r="HJ613">
        <v>28.3802</v>
      </c>
      <c r="HK613">
        <v>999.9</v>
      </c>
      <c r="HL613">
        <v>49.664</v>
      </c>
      <c r="HM613">
        <v>30.001</v>
      </c>
      <c r="HN613">
        <v>23.3905</v>
      </c>
      <c r="HO613">
        <v>53.886</v>
      </c>
      <c r="HP613">
        <v>42.484</v>
      </c>
      <c r="HQ613">
        <v>1</v>
      </c>
      <c r="HR613">
        <v>0.0595249</v>
      </c>
      <c r="HS613">
        <v>0.523883</v>
      </c>
      <c r="HT613">
        <v>20.2163</v>
      </c>
      <c r="HU613">
        <v>5.23346</v>
      </c>
      <c r="HV613">
        <v>11.992</v>
      </c>
      <c r="HW613">
        <v>4.9557</v>
      </c>
      <c r="HX613">
        <v>3.30395</v>
      </c>
      <c r="HY613">
        <v>53.9</v>
      </c>
      <c r="HZ613">
        <v>9999</v>
      </c>
      <c r="IA613">
        <v>9999</v>
      </c>
      <c r="IB613">
        <v>9999</v>
      </c>
      <c r="IC613">
        <v>1.86847</v>
      </c>
      <c r="ID613">
        <v>1.86423</v>
      </c>
      <c r="IE613">
        <v>1.8718</v>
      </c>
      <c r="IF613">
        <v>1.86264</v>
      </c>
      <c r="IG613">
        <v>1.8621</v>
      </c>
      <c r="IH613">
        <v>1.86858</v>
      </c>
      <c r="II613">
        <v>1.85867</v>
      </c>
      <c r="IJ613">
        <v>1.86508</v>
      </c>
      <c r="IK613">
        <v>5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4.569</v>
      </c>
      <c r="IY613">
        <v>0.4331</v>
      </c>
      <c r="IZ613">
        <v>3.97360106167472</v>
      </c>
      <c r="JA613">
        <v>0.00378919108122332</v>
      </c>
      <c r="JB613">
        <v>-1.39025892724049e-06</v>
      </c>
      <c r="JC613">
        <v>2.66215117939144e-10</v>
      </c>
      <c r="JD613">
        <v>0.0716792814121334</v>
      </c>
      <c r="JE613">
        <v>0.00926075309058177</v>
      </c>
      <c r="JF613">
        <v>8.50568971851429e-05</v>
      </c>
      <c r="JG613">
        <v>6.08600627940814e-06</v>
      </c>
      <c r="JH613">
        <v>1</v>
      </c>
      <c r="JI613">
        <v>1927</v>
      </c>
      <c r="JJ613">
        <v>1</v>
      </c>
      <c r="JK613">
        <v>28</v>
      </c>
      <c r="JL613">
        <v>29321071.5</v>
      </c>
      <c r="JM613">
        <v>29321071.5</v>
      </c>
      <c r="JN613">
        <v>0.465088</v>
      </c>
      <c r="JO613">
        <v>2.41699</v>
      </c>
      <c r="JP613">
        <v>1.4978</v>
      </c>
      <c r="JQ613">
        <v>2.32788</v>
      </c>
      <c r="JR613">
        <v>1.54419</v>
      </c>
      <c r="JS613">
        <v>2.36694</v>
      </c>
      <c r="JT613">
        <v>35.4986</v>
      </c>
      <c r="JU613">
        <v>24.0963</v>
      </c>
      <c r="JV613">
        <v>18</v>
      </c>
      <c r="JW613">
        <v>549.129</v>
      </c>
      <c r="JX613">
        <v>420.965</v>
      </c>
      <c r="JY613">
        <v>27.1572</v>
      </c>
      <c r="JZ613">
        <v>28.308</v>
      </c>
      <c r="KA613">
        <v>30.0005</v>
      </c>
      <c r="KB613">
        <v>28.0439</v>
      </c>
      <c r="KC613">
        <v>28.0542</v>
      </c>
      <c r="KD613">
        <v>9.34868</v>
      </c>
      <c r="KE613">
        <v>34.0314</v>
      </c>
      <c r="KF613">
        <v>30.5038</v>
      </c>
      <c r="KG613">
        <v>27.1536</v>
      </c>
      <c r="KH613">
        <v>135.793</v>
      </c>
      <c r="KI613">
        <v>18.0808</v>
      </c>
      <c r="KJ613">
        <v>92.6446</v>
      </c>
      <c r="KK613">
        <v>98.7475</v>
      </c>
    </row>
    <row r="614" spans="1:297">
      <c r="A614">
        <v>598</v>
      </c>
      <c r="B614">
        <v>1759264296.1</v>
      </c>
      <c r="C614">
        <v>14455.0999999046</v>
      </c>
      <c r="D614" t="s">
        <v>1644</v>
      </c>
      <c r="E614" t="s">
        <v>1645</v>
      </c>
      <c r="F614">
        <v>5</v>
      </c>
      <c r="G614" t="s">
        <v>1609</v>
      </c>
      <c r="H614" t="s">
        <v>436</v>
      </c>
      <c r="I614">
        <v>1759264287.94615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155.594163166205</v>
      </c>
      <c r="AK614">
        <v>163.316672727273</v>
      </c>
      <c r="AL614">
        <v>-3.14052605754073</v>
      </c>
      <c r="AM614">
        <v>62.8414672667809</v>
      </c>
      <c r="AN614">
        <f>(AP614 - AO614 + DY614*1E3/(8.314*(EA614+273.15)) * AR614/DX614 * AQ614) * DX614/(100*DL614) * 1000/(1000 - AP614)</f>
        <v>0</v>
      </c>
      <c r="AO614">
        <v>18.0407564609687</v>
      </c>
      <c r="AP614">
        <v>24.6799224242424</v>
      </c>
      <c r="AQ614">
        <v>-8.97557413589662e-06</v>
      </c>
      <c r="AR614">
        <v>103.981579073345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5</v>
      </c>
      <c r="DM614">
        <v>0.5</v>
      </c>
      <c r="DN614" t="s">
        <v>438</v>
      </c>
      <c r="DO614">
        <v>2</v>
      </c>
      <c r="DP614" t="b">
        <v>1</v>
      </c>
      <c r="DQ614">
        <v>1759264287.94615</v>
      </c>
      <c r="DR614">
        <v>181.509461538462</v>
      </c>
      <c r="DS614">
        <v>168.128692307692</v>
      </c>
      <c r="DT614">
        <v>24.6835153846154</v>
      </c>
      <c r="DU614">
        <v>18.0489538461538</v>
      </c>
      <c r="DV614">
        <v>176.907769230769</v>
      </c>
      <c r="DW614">
        <v>24.2504538461538</v>
      </c>
      <c r="DX614">
        <v>499.982384615385</v>
      </c>
      <c r="DY614">
        <v>90.4646923076923</v>
      </c>
      <c r="DZ614">
        <v>0.0309457846153846</v>
      </c>
      <c r="EA614">
        <v>30.7777615384615</v>
      </c>
      <c r="EB614">
        <v>30.0123307692308</v>
      </c>
      <c r="EC614">
        <v>999.9</v>
      </c>
      <c r="ED614">
        <v>0</v>
      </c>
      <c r="EE614">
        <v>0</v>
      </c>
      <c r="EF614">
        <v>9995.75461538462</v>
      </c>
      <c r="EG614">
        <v>0</v>
      </c>
      <c r="EH614">
        <v>9.06962</v>
      </c>
      <c r="EI614">
        <v>13.3808461538462</v>
      </c>
      <c r="EJ614">
        <v>186.103307692308</v>
      </c>
      <c r="EK614">
        <v>171.219153846154</v>
      </c>
      <c r="EL614">
        <v>6.63458</v>
      </c>
      <c r="EM614">
        <v>168.128692307692</v>
      </c>
      <c r="EN614">
        <v>18.0489538461538</v>
      </c>
      <c r="EO614">
        <v>2.23298692307692</v>
      </c>
      <c r="EP614">
        <v>1.63279230769231</v>
      </c>
      <c r="EQ614">
        <v>19.2009461538462</v>
      </c>
      <c r="ER614">
        <v>14.2718230769231</v>
      </c>
      <c r="ES614">
        <v>2000.00615384615</v>
      </c>
      <c r="ET614">
        <v>0.979998769230769</v>
      </c>
      <c r="EU614">
        <v>0.0200014230769231</v>
      </c>
      <c r="EV614">
        <v>0</v>
      </c>
      <c r="EW614">
        <v>644.059230769231</v>
      </c>
      <c r="EX614">
        <v>5.00016</v>
      </c>
      <c r="EY614">
        <v>13285.4</v>
      </c>
      <c r="EZ614">
        <v>18234.2615384615</v>
      </c>
      <c r="FA614">
        <v>49.3459230769231</v>
      </c>
      <c r="FB614">
        <v>49.75</v>
      </c>
      <c r="FC614">
        <v>49.687</v>
      </c>
      <c r="FD614">
        <v>49.5</v>
      </c>
      <c r="FE614">
        <v>51.1536153846154</v>
      </c>
      <c r="FF614">
        <v>1955.10615384615</v>
      </c>
      <c r="FG614">
        <v>39.9</v>
      </c>
      <c r="FH614">
        <v>0</v>
      </c>
      <c r="FI614">
        <v>1759264303.6</v>
      </c>
      <c r="FJ614">
        <v>0</v>
      </c>
      <c r="FK614">
        <v>643.9785</v>
      </c>
      <c r="FL614">
        <v>-5.41842736415503</v>
      </c>
      <c r="FM614">
        <v>-113.784615431594</v>
      </c>
      <c r="FN614">
        <v>13283.9769230769</v>
      </c>
      <c r="FO614">
        <v>15</v>
      </c>
      <c r="FP614">
        <v>0</v>
      </c>
      <c r="FQ614" t="s">
        <v>439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13.0125428571429</v>
      </c>
      <c r="GD614">
        <v>8.07058441558443</v>
      </c>
      <c r="GE614">
        <v>0.853530790345625</v>
      </c>
      <c r="GF614">
        <v>0</v>
      </c>
      <c r="GG614">
        <v>644.453294117647</v>
      </c>
      <c r="GH614">
        <v>-8.01017570463369</v>
      </c>
      <c r="GI614">
        <v>0.825341588085931</v>
      </c>
      <c r="GJ614">
        <v>-1</v>
      </c>
      <c r="GK614">
        <v>6.63385904761905</v>
      </c>
      <c r="GL614">
        <v>0.0372257142857192</v>
      </c>
      <c r="GM614">
        <v>0.00938567089453865</v>
      </c>
      <c r="GN614">
        <v>1</v>
      </c>
      <c r="GO614">
        <v>1</v>
      </c>
      <c r="GP614">
        <v>2</v>
      </c>
      <c r="GQ614" t="s">
        <v>440</v>
      </c>
      <c r="GR614">
        <v>3.12462</v>
      </c>
      <c r="GS614">
        <v>2.65628</v>
      </c>
      <c r="GT614">
        <v>0.0379081</v>
      </c>
      <c r="GU614">
        <v>0.03581</v>
      </c>
      <c r="GV614">
        <v>0.103429</v>
      </c>
      <c r="GW614">
        <v>0.0831142</v>
      </c>
      <c r="GX614">
        <v>24666.2</v>
      </c>
      <c r="GY614">
        <v>23524.3</v>
      </c>
      <c r="GZ614">
        <v>22928.5</v>
      </c>
      <c r="HA614">
        <v>23757.8</v>
      </c>
      <c r="HB614">
        <v>35027.1</v>
      </c>
      <c r="HC614">
        <v>36056.6</v>
      </c>
      <c r="HD614">
        <v>41334.4</v>
      </c>
      <c r="HE614">
        <v>42371.4</v>
      </c>
      <c r="HF614">
        <v>1.90788</v>
      </c>
      <c r="HG614">
        <v>1.79597</v>
      </c>
      <c r="HH614">
        <v>0.0994131</v>
      </c>
      <c r="HI614">
        <v>0</v>
      </c>
      <c r="HJ614">
        <v>28.3824</v>
      </c>
      <c r="HK614">
        <v>999.9</v>
      </c>
      <c r="HL614">
        <v>49.64</v>
      </c>
      <c r="HM614">
        <v>29.991</v>
      </c>
      <c r="HN614">
        <v>23.3659</v>
      </c>
      <c r="HO614">
        <v>54.376</v>
      </c>
      <c r="HP614">
        <v>42.3638</v>
      </c>
      <c r="HQ614">
        <v>1</v>
      </c>
      <c r="HR614">
        <v>0.0599035</v>
      </c>
      <c r="HS614">
        <v>0.535577</v>
      </c>
      <c r="HT614">
        <v>20.2159</v>
      </c>
      <c r="HU614">
        <v>5.23256</v>
      </c>
      <c r="HV614">
        <v>11.992</v>
      </c>
      <c r="HW614">
        <v>4.95565</v>
      </c>
      <c r="HX614">
        <v>3.30385</v>
      </c>
      <c r="HY614">
        <v>53.9</v>
      </c>
      <c r="HZ614">
        <v>9999</v>
      </c>
      <c r="IA614">
        <v>9999</v>
      </c>
      <c r="IB614">
        <v>9999</v>
      </c>
      <c r="IC614">
        <v>1.86849</v>
      </c>
      <c r="ID614">
        <v>1.86422</v>
      </c>
      <c r="IE614">
        <v>1.8718</v>
      </c>
      <c r="IF614">
        <v>1.86265</v>
      </c>
      <c r="IG614">
        <v>1.86211</v>
      </c>
      <c r="IH614">
        <v>1.86859</v>
      </c>
      <c r="II614">
        <v>1.85867</v>
      </c>
      <c r="IJ614">
        <v>1.86508</v>
      </c>
      <c r="IK614">
        <v>5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4.518</v>
      </c>
      <c r="IY614">
        <v>0.4329</v>
      </c>
      <c r="IZ614">
        <v>3.97360106167472</v>
      </c>
      <c r="JA614">
        <v>0.00378919108122332</v>
      </c>
      <c r="JB614">
        <v>-1.39025892724049e-06</v>
      </c>
      <c r="JC614">
        <v>2.66215117939144e-10</v>
      </c>
      <c r="JD614">
        <v>0.0716792814121334</v>
      </c>
      <c r="JE614">
        <v>0.00926075309058177</v>
      </c>
      <c r="JF614">
        <v>8.50568971851429e-05</v>
      </c>
      <c r="JG614">
        <v>6.08600627940814e-06</v>
      </c>
      <c r="JH614">
        <v>1</v>
      </c>
      <c r="JI614">
        <v>1927</v>
      </c>
      <c r="JJ614">
        <v>1</v>
      </c>
      <c r="JK614">
        <v>28</v>
      </c>
      <c r="JL614">
        <v>29321071.6</v>
      </c>
      <c r="JM614">
        <v>29321071.6</v>
      </c>
      <c r="JN614">
        <v>0.429688</v>
      </c>
      <c r="JO614">
        <v>2.42554</v>
      </c>
      <c r="JP614">
        <v>1.49902</v>
      </c>
      <c r="JQ614">
        <v>2.32788</v>
      </c>
      <c r="JR614">
        <v>1.54419</v>
      </c>
      <c r="JS614">
        <v>2.32544</v>
      </c>
      <c r="JT614">
        <v>35.5218</v>
      </c>
      <c r="JU614">
        <v>24.0963</v>
      </c>
      <c r="JV614">
        <v>18</v>
      </c>
      <c r="JW614">
        <v>548.951</v>
      </c>
      <c r="JX614">
        <v>421.037</v>
      </c>
      <c r="JY614">
        <v>27.143</v>
      </c>
      <c r="JZ614">
        <v>28.314</v>
      </c>
      <c r="KA614">
        <v>30.0005</v>
      </c>
      <c r="KB614">
        <v>28.0498</v>
      </c>
      <c r="KC614">
        <v>28.0601</v>
      </c>
      <c r="KD614">
        <v>8.62835</v>
      </c>
      <c r="KE614">
        <v>34.0314</v>
      </c>
      <c r="KF614">
        <v>30.5038</v>
      </c>
      <c r="KG614">
        <v>27.1391</v>
      </c>
      <c r="KH614">
        <v>115.354</v>
      </c>
      <c r="KI614">
        <v>18.0866</v>
      </c>
      <c r="KJ614">
        <v>92.6427</v>
      </c>
      <c r="KK614">
        <v>98.7457</v>
      </c>
    </row>
    <row r="615" spans="1:297">
      <c r="A615">
        <v>599</v>
      </c>
      <c r="B615">
        <v>1759264301.1</v>
      </c>
      <c r="C615">
        <v>14460.0999999046</v>
      </c>
      <c r="D615" t="s">
        <v>1646</v>
      </c>
      <c r="E615" t="s">
        <v>1647</v>
      </c>
      <c r="F615">
        <v>5</v>
      </c>
      <c r="G615" t="s">
        <v>1609</v>
      </c>
      <c r="H615" t="s">
        <v>436</v>
      </c>
      <c r="I615">
        <v>1759264292.94615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140.057637597937</v>
      </c>
      <c r="AK615">
        <v>148.167709090909</v>
      </c>
      <c r="AL615">
        <v>-3.00811378195596</v>
      </c>
      <c r="AM615">
        <v>62.8414672667809</v>
      </c>
      <c r="AN615">
        <f>(AP615 - AO615 + DY615*1E3/(8.314*(EA615+273.15)) * AR615/DX615 * AQ615) * DX615/(100*DL615) * 1000/(1000 - AP615)</f>
        <v>0</v>
      </c>
      <c r="AO615">
        <v>18.0151494883517</v>
      </c>
      <c r="AP615">
        <v>24.6667757575758</v>
      </c>
      <c r="AQ615">
        <v>-2.73481558832709e-05</v>
      </c>
      <c r="AR615">
        <v>103.981579073345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5</v>
      </c>
      <c r="DM615">
        <v>0.5</v>
      </c>
      <c r="DN615" t="s">
        <v>438</v>
      </c>
      <c r="DO615">
        <v>2</v>
      </c>
      <c r="DP615" t="b">
        <v>1</v>
      </c>
      <c r="DQ615">
        <v>1759264292.94615</v>
      </c>
      <c r="DR615">
        <v>166.089</v>
      </c>
      <c r="DS615">
        <v>152.144615384615</v>
      </c>
      <c r="DT615">
        <v>24.6787230769231</v>
      </c>
      <c r="DU615">
        <v>18.0369923076923</v>
      </c>
      <c r="DV615">
        <v>161.538692307692</v>
      </c>
      <c r="DW615">
        <v>24.2457615384615</v>
      </c>
      <c r="DX615">
        <v>499.994846153846</v>
      </c>
      <c r="DY615">
        <v>90.4649307692308</v>
      </c>
      <c r="DZ615">
        <v>0.0309288615384615</v>
      </c>
      <c r="EA615">
        <v>30.7765461538461</v>
      </c>
      <c r="EB615">
        <v>30.0087692307692</v>
      </c>
      <c r="EC615">
        <v>999.9</v>
      </c>
      <c r="ED615">
        <v>0</v>
      </c>
      <c r="EE615">
        <v>0</v>
      </c>
      <c r="EF615">
        <v>9991.43615384615</v>
      </c>
      <c r="EG615">
        <v>0</v>
      </c>
      <c r="EH615">
        <v>9.06962</v>
      </c>
      <c r="EI615">
        <v>13.9444769230769</v>
      </c>
      <c r="EJ615">
        <v>170.291846153846</v>
      </c>
      <c r="EK615">
        <v>154.939461538462</v>
      </c>
      <c r="EL615">
        <v>6.64172461538461</v>
      </c>
      <c r="EM615">
        <v>152.144615384615</v>
      </c>
      <c r="EN615">
        <v>18.0369923076923</v>
      </c>
      <c r="EO615">
        <v>2.23255769230769</v>
      </c>
      <c r="EP615">
        <v>1.63171538461538</v>
      </c>
      <c r="EQ615">
        <v>19.1978692307692</v>
      </c>
      <c r="ER615">
        <v>14.2616230769231</v>
      </c>
      <c r="ES615">
        <v>2000.00384615385</v>
      </c>
      <c r="ET615">
        <v>0.979998769230769</v>
      </c>
      <c r="EU615">
        <v>0.0200014461538462</v>
      </c>
      <c r="EV615">
        <v>0</v>
      </c>
      <c r="EW615">
        <v>643.638</v>
      </c>
      <c r="EX615">
        <v>5.00016</v>
      </c>
      <c r="EY615">
        <v>13277.2384615385</v>
      </c>
      <c r="EZ615">
        <v>18234.2461538462</v>
      </c>
      <c r="FA615">
        <v>49.3604615384615</v>
      </c>
      <c r="FB615">
        <v>49.75</v>
      </c>
      <c r="FC615">
        <v>49.6918461538462</v>
      </c>
      <c r="FD615">
        <v>49.5</v>
      </c>
      <c r="FE615">
        <v>51.1726923076923</v>
      </c>
      <c r="FF615">
        <v>1955.10384615385</v>
      </c>
      <c r="FG615">
        <v>39.9</v>
      </c>
      <c r="FH615">
        <v>0</v>
      </c>
      <c r="FI615">
        <v>1759264308.4</v>
      </c>
      <c r="FJ615">
        <v>0</v>
      </c>
      <c r="FK615">
        <v>643.599884615385</v>
      </c>
      <c r="FL615">
        <v>-3.19572651227629</v>
      </c>
      <c r="FM615">
        <v>-69.9658118761135</v>
      </c>
      <c r="FN615">
        <v>13276.75</v>
      </c>
      <c r="FO615">
        <v>15</v>
      </c>
      <c r="FP615">
        <v>0</v>
      </c>
      <c r="FQ615" t="s">
        <v>439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13.60951</v>
      </c>
      <c r="GD615">
        <v>6.34240601503759</v>
      </c>
      <c r="GE615">
        <v>0.703947218120791</v>
      </c>
      <c r="GF615">
        <v>0</v>
      </c>
      <c r="GG615">
        <v>643.873794117647</v>
      </c>
      <c r="GH615">
        <v>-4.79307869504893</v>
      </c>
      <c r="GI615">
        <v>0.525237636941152</v>
      </c>
      <c r="GJ615">
        <v>-1</v>
      </c>
      <c r="GK615">
        <v>6.6387725</v>
      </c>
      <c r="GL615">
        <v>0.113016992481205</v>
      </c>
      <c r="GM615">
        <v>0.0130532018581649</v>
      </c>
      <c r="GN615">
        <v>0</v>
      </c>
      <c r="GO615">
        <v>0</v>
      </c>
      <c r="GP615">
        <v>2</v>
      </c>
      <c r="GQ615" t="s">
        <v>446</v>
      </c>
      <c r="GR615">
        <v>3.12455</v>
      </c>
      <c r="GS615">
        <v>2.65659</v>
      </c>
      <c r="GT615">
        <v>0.0344758</v>
      </c>
      <c r="GU615">
        <v>0.0318191</v>
      </c>
      <c r="GV615">
        <v>0.103404</v>
      </c>
      <c r="GW615">
        <v>0.0831033</v>
      </c>
      <c r="GX615">
        <v>24753.8</v>
      </c>
      <c r="GY615">
        <v>23621.5</v>
      </c>
      <c r="GZ615">
        <v>22928.2</v>
      </c>
      <c r="HA615">
        <v>23757.6</v>
      </c>
      <c r="HB615">
        <v>35027.4</v>
      </c>
      <c r="HC615">
        <v>36056.7</v>
      </c>
      <c r="HD615">
        <v>41333.9</v>
      </c>
      <c r="HE615">
        <v>42371.4</v>
      </c>
      <c r="HF615">
        <v>1.90777</v>
      </c>
      <c r="HG615">
        <v>1.7958</v>
      </c>
      <c r="HH615">
        <v>0.0995696</v>
      </c>
      <c r="HI615">
        <v>0</v>
      </c>
      <c r="HJ615">
        <v>28.3827</v>
      </c>
      <c r="HK615">
        <v>999.9</v>
      </c>
      <c r="HL615">
        <v>49.64</v>
      </c>
      <c r="HM615">
        <v>29.991</v>
      </c>
      <c r="HN615">
        <v>23.3694</v>
      </c>
      <c r="HO615">
        <v>53.966</v>
      </c>
      <c r="HP615">
        <v>42.4359</v>
      </c>
      <c r="HQ615">
        <v>1</v>
      </c>
      <c r="HR615">
        <v>0.0603354</v>
      </c>
      <c r="HS615">
        <v>0.501923</v>
      </c>
      <c r="HT615">
        <v>20.2161</v>
      </c>
      <c r="HU615">
        <v>5.23331</v>
      </c>
      <c r="HV615">
        <v>11.992</v>
      </c>
      <c r="HW615">
        <v>4.9557</v>
      </c>
      <c r="HX615">
        <v>3.30398</v>
      </c>
      <c r="HY615">
        <v>53.9</v>
      </c>
      <c r="HZ615">
        <v>9999</v>
      </c>
      <c r="IA615">
        <v>9999</v>
      </c>
      <c r="IB615">
        <v>9999</v>
      </c>
      <c r="IC615">
        <v>1.86851</v>
      </c>
      <c r="ID615">
        <v>1.86421</v>
      </c>
      <c r="IE615">
        <v>1.8718</v>
      </c>
      <c r="IF615">
        <v>1.86264</v>
      </c>
      <c r="IG615">
        <v>1.86211</v>
      </c>
      <c r="IH615">
        <v>1.86858</v>
      </c>
      <c r="II615">
        <v>1.85867</v>
      </c>
      <c r="IJ615">
        <v>1.86508</v>
      </c>
      <c r="IK615">
        <v>5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4.467</v>
      </c>
      <c r="IY615">
        <v>0.4327</v>
      </c>
      <c r="IZ615">
        <v>3.97360106167472</v>
      </c>
      <c r="JA615">
        <v>0.00378919108122332</v>
      </c>
      <c r="JB615">
        <v>-1.39025892724049e-06</v>
      </c>
      <c r="JC615">
        <v>2.66215117939144e-10</v>
      </c>
      <c r="JD615">
        <v>0.0716792814121334</v>
      </c>
      <c r="JE615">
        <v>0.00926075309058177</v>
      </c>
      <c r="JF615">
        <v>8.50568971851429e-05</v>
      </c>
      <c r="JG615">
        <v>6.08600627940814e-06</v>
      </c>
      <c r="JH615">
        <v>1</v>
      </c>
      <c r="JI615">
        <v>1927</v>
      </c>
      <c r="JJ615">
        <v>1</v>
      </c>
      <c r="JK615">
        <v>28</v>
      </c>
      <c r="JL615">
        <v>29321071.7</v>
      </c>
      <c r="JM615">
        <v>29321071.7</v>
      </c>
      <c r="JN615">
        <v>0.391846</v>
      </c>
      <c r="JO615">
        <v>2.43774</v>
      </c>
      <c r="JP615">
        <v>1.49902</v>
      </c>
      <c r="JQ615">
        <v>2.32788</v>
      </c>
      <c r="JR615">
        <v>1.54419</v>
      </c>
      <c r="JS615">
        <v>2.28638</v>
      </c>
      <c r="JT615">
        <v>35.5218</v>
      </c>
      <c r="JU615">
        <v>24.0787</v>
      </c>
      <c r="JV615">
        <v>18</v>
      </c>
      <c r="JW615">
        <v>548.936</v>
      </c>
      <c r="JX615">
        <v>420.978</v>
      </c>
      <c r="JY615">
        <v>27.132</v>
      </c>
      <c r="JZ615">
        <v>28.32</v>
      </c>
      <c r="KA615">
        <v>30.0005</v>
      </c>
      <c r="KB615">
        <v>28.0557</v>
      </c>
      <c r="KC615">
        <v>28.066</v>
      </c>
      <c r="KD615">
        <v>7.88153</v>
      </c>
      <c r="KE615">
        <v>34.0314</v>
      </c>
      <c r="KF615">
        <v>30.5038</v>
      </c>
      <c r="KG615">
        <v>27.1345</v>
      </c>
      <c r="KH615">
        <v>101.861</v>
      </c>
      <c r="KI615">
        <v>18.0887</v>
      </c>
      <c r="KJ615">
        <v>92.6416</v>
      </c>
      <c r="KK615">
        <v>98.7455</v>
      </c>
    </row>
    <row r="616" spans="1:297">
      <c r="A616">
        <v>600</v>
      </c>
      <c r="B616">
        <v>1759264306.1</v>
      </c>
      <c r="C616">
        <v>14465.0999999046</v>
      </c>
      <c r="D616" t="s">
        <v>1648</v>
      </c>
      <c r="E616" t="s">
        <v>1649</v>
      </c>
      <c r="F616">
        <v>5</v>
      </c>
      <c r="G616" t="s">
        <v>1609</v>
      </c>
      <c r="H616" t="s">
        <v>436</v>
      </c>
      <c r="I616">
        <v>1759264297.94615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122.272263117361</v>
      </c>
      <c r="AK616">
        <v>131.959266666667</v>
      </c>
      <c r="AL616">
        <v>-3.27226413042347</v>
      </c>
      <c r="AM616">
        <v>62.8414672667809</v>
      </c>
      <c r="AN616">
        <f>(AP616 - AO616 + DY616*1E3/(8.314*(EA616+273.15)) * AR616/DX616 * AQ616) * DX616/(100*DL616) * 1000/(1000 - AP616)</f>
        <v>0</v>
      </c>
      <c r="AO616">
        <v>18.0158083029016</v>
      </c>
      <c r="AP616">
        <v>24.6592993939394</v>
      </c>
      <c r="AQ616">
        <v>-2.09136133029941e-05</v>
      </c>
      <c r="AR616">
        <v>103.981579073345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5</v>
      </c>
      <c r="DM616">
        <v>0.5</v>
      </c>
      <c r="DN616" t="s">
        <v>438</v>
      </c>
      <c r="DO616">
        <v>2</v>
      </c>
      <c r="DP616" t="b">
        <v>1</v>
      </c>
      <c r="DQ616">
        <v>1759264297.94615</v>
      </c>
      <c r="DR616">
        <v>150.755384615385</v>
      </c>
      <c r="DS616">
        <v>135.839846153846</v>
      </c>
      <c r="DT616">
        <v>24.6726307692308</v>
      </c>
      <c r="DU616">
        <v>18.0244538461539</v>
      </c>
      <c r="DV616">
        <v>146.256769230769</v>
      </c>
      <c r="DW616">
        <v>24.2398076923077</v>
      </c>
      <c r="DX616">
        <v>499.991153846154</v>
      </c>
      <c r="DY616">
        <v>90.4642076923077</v>
      </c>
      <c r="DZ616">
        <v>0.0309607615384615</v>
      </c>
      <c r="EA616">
        <v>30.7746692307692</v>
      </c>
      <c r="EB616">
        <v>30.0082846153846</v>
      </c>
      <c r="EC616">
        <v>999.9</v>
      </c>
      <c r="ED616">
        <v>0</v>
      </c>
      <c r="EE616">
        <v>0</v>
      </c>
      <c r="EF616">
        <v>9996.63307692308</v>
      </c>
      <c r="EG616">
        <v>0</v>
      </c>
      <c r="EH616">
        <v>9.06962</v>
      </c>
      <c r="EI616">
        <v>14.9155076923077</v>
      </c>
      <c r="EJ616">
        <v>154.569384615385</v>
      </c>
      <c r="EK616">
        <v>138.333461538462</v>
      </c>
      <c r="EL616">
        <v>6.64815692307692</v>
      </c>
      <c r="EM616">
        <v>135.839846153846</v>
      </c>
      <c r="EN616">
        <v>18.0244538461539</v>
      </c>
      <c r="EO616">
        <v>2.23198846153846</v>
      </c>
      <c r="EP616">
        <v>1.63056846153846</v>
      </c>
      <c r="EQ616">
        <v>19.1937769230769</v>
      </c>
      <c r="ER616">
        <v>14.2507538461538</v>
      </c>
      <c r="ES616">
        <v>2000.00153846154</v>
      </c>
      <c r="ET616">
        <v>0.979998769230769</v>
      </c>
      <c r="EU616">
        <v>0.0200014307692308</v>
      </c>
      <c r="EV616">
        <v>0</v>
      </c>
      <c r="EW616">
        <v>643.547769230769</v>
      </c>
      <c r="EX616">
        <v>5.00016</v>
      </c>
      <c r="EY616">
        <v>13274.0384615385</v>
      </c>
      <c r="EZ616">
        <v>18234.2076923077</v>
      </c>
      <c r="FA616">
        <v>49.3701538461538</v>
      </c>
      <c r="FB616">
        <v>49.75</v>
      </c>
      <c r="FC616">
        <v>49.6918461538462</v>
      </c>
      <c r="FD616">
        <v>49.5</v>
      </c>
      <c r="FE616">
        <v>51.1822307692308</v>
      </c>
      <c r="FF616">
        <v>1955.10153846154</v>
      </c>
      <c r="FG616">
        <v>39.9</v>
      </c>
      <c r="FH616">
        <v>0</v>
      </c>
      <c r="FI616">
        <v>1759264313.8</v>
      </c>
      <c r="FJ616">
        <v>0</v>
      </c>
      <c r="FK616">
        <v>643.48624</v>
      </c>
      <c r="FL616">
        <v>-0.33346155905667</v>
      </c>
      <c r="FM616">
        <v>6.09230777207632</v>
      </c>
      <c r="FN616">
        <v>13273.592</v>
      </c>
      <c r="FO616">
        <v>15</v>
      </c>
      <c r="FP616">
        <v>0</v>
      </c>
      <c r="FQ616" t="s">
        <v>439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14.5382476190476</v>
      </c>
      <c r="GD616">
        <v>10.3545506493507</v>
      </c>
      <c r="GE616">
        <v>1.21682648824487</v>
      </c>
      <c r="GF616">
        <v>0</v>
      </c>
      <c r="GG616">
        <v>643.603147058824</v>
      </c>
      <c r="GH616">
        <v>-1.63020627416835</v>
      </c>
      <c r="GI616">
        <v>0.291044077150338</v>
      </c>
      <c r="GJ616">
        <v>-1</v>
      </c>
      <c r="GK616">
        <v>6.64263571428571</v>
      </c>
      <c r="GL616">
        <v>0.0850231168831172</v>
      </c>
      <c r="GM616">
        <v>0.0124059258388226</v>
      </c>
      <c r="GN616">
        <v>1</v>
      </c>
      <c r="GO616">
        <v>1</v>
      </c>
      <c r="GP616">
        <v>2</v>
      </c>
      <c r="GQ616" t="s">
        <v>440</v>
      </c>
      <c r="GR616">
        <v>3.12459</v>
      </c>
      <c r="GS616">
        <v>2.65642</v>
      </c>
      <c r="GT616">
        <v>0.0307158</v>
      </c>
      <c r="GU616">
        <v>0.0278046</v>
      </c>
      <c r="GV616">
        <v>0.103375</v>
      </c>
      <c r="GW616">
        <v>0.0831641</v>
      </c>
      <c r="GX616">
        <v>24849.6</v>
      </c>
      <c r="GY616">
        <v>23718.7</v>
      </c>
      <c r="GZ616">
        <v>22927.7</v>
      </c>
      <c r="HA616">
        <v>23756.9</v>
      </c>
      <c r="HB616">
        <v>35027.4</v>
      </c>
      <c r="HC616">
        <v>36053</v>
      </c>
      <c r="HD616">
        <v>41333</v>
      </c>
      <c r="HE616">
        <v>42370.2</v>
      </c>
      <c r="HF616">
        <v>1.90772</v>
      </c>
      <c r="HG616">
        <v>1.79573</v>
      </c>
      <c r="HH616">
        <v>0.0997931</v>
      </c>
      <c r="HI616">
        <v>0</v>
      </c>
      <c r="HJ616">
        <v>28.3827</v>
      </c>
      <c r="HK616">
        <v>999.9</v>
      </c>
      <c r="HL616">
        <v>49.615</v>
      </c>
      <c r="HM616">
        <v>30.001</v>
      </c>
      <c r="HN616">
        <v>23.368</v>
      </c>
      <c r="HO616">
        <v>54.546</v>
      </c>
      <c r="HP616">
        <v>42.484</v>
      </c>
      <c r="HQ616">
        <v>1</v>
      </c>
      <c r="HR616">
        <v>0.0609299</v>
      </c>
      <c r="HS616">
        <v>0.492105</v>
      </c>
      <c r="HT616">
        <v>20.2162</v>
      </c>
      <c r="HU616">
        <v>5.23301</v>
      </c>
      <c r="HV616">
        <v>11.992</v>
      </c>
      <c r="HW616">
        <v>4.9557</v>
      </c>
      <c r="HX616">
        <v>3.30387</v>
      </c>
      <c r="HY616">
        <v>53.9</v>
      </c>
      <c r="HZ616">
        <v>9999</v>
      </c>
      <c r="IA616">
        <v>9999</v>
      </c>
      <c r="IB616">
        <v>9999</v>
      </c>
      <c r="IC616">
        <v>1.86849</v>
      </c>
      <c r="ID616">
        <v>1.86423</v>
      </c>
      <c r="IE616">
        <v>1.87181</v>
      </c>
      <c r="IF616">
        <v>1.86265</v>
      </c>
      <c r="IG616">
        <v>1.86208</v>
      </c>
      <c r="IH616">
        <v>1.86857</v>
      </c>
      <c r="II616">
        <v>1.85867</v>
      </c>
      <c r="IJ616">
        <v>1.86508</v>
      </c>
      <c r="IK616">
        <v>5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4.413</v>
      </c>
      <c r="IY616">
        <v>0.4324</v>
      </c>
      <c r="IZ616">
        <v>3.97360106167472</v>
      </c>
      <c r="JA616">
        <v>0.00378919108122332</v>
      </c>
      <c r="JB616">
        <v>-1.39025892724049e-06</v>
      </c>
      <c r="JC616">
        <v>2.66215117939144e-10</v>
      </c>
      <c r="JD616">
        <v>0.0716792814121334</v>
      </c>
      <c r="JE616">
        <v>0.00926075309058177</v>
      </c>
      <c r="JF616">
        <v>8.50568971851429e-05</v>
      </c>
      <c r="JG616">
        <v>6.08600627940814e-06</v>
      </c>
      <c r="JH616">
        <v>1</v>
      </c>
      <c r="JI616">
        <v>1927</v>
      </c>
      <c r="JJ616">
        <v>1</v>
      </c>
      <c r="JK616">
        <v>28</v>
      </c>
      <c r="JL616">
        <v>29321071.8</v>
      </c>
      <c r="JM616">
        <v>29321071.8</v>
      </c>
      <c r="JN616">
        <v>0.355225</v>
      </c>
      <c r="JO616">
        <v>2.42676</v>
      </c>
      <c r="JP616">
        <v>1.4978</v>
      </c>
      <c r="JQ616">
        <v>2.32788</v>
      </c>
      <c r="JR616">
        <v>1.54419</v>
      </c>
      <c r="JS616">
        <v>2.33765</v>
      </c>
      <c r="JT616">
        <v>35.4986</v>
      </c>
      <c r="JU616">
        <v>24.105</v>
      </c>
      <c r="JV616">
        <v>18</v>
      </c>
      <c r="JW616">
        <v>548.954</v>
      </c>
      <c r="JX616">
        <v>420.971</v>
      </c>
      <c r="JY616">
        <v>27.1277</v>
      </c>
      <c r="JZ616">
        <v>28.3261</v>
      </c>
      <c r="KA616">
        <v>30.0006</v>
      </c>
      <c r="KB616">
        <v>28.0617</v>
      </c>
      <c r="KC616">
        <v>28.071</v>
      </c>
      <c r="KD616">
        <v>7.15447</v>
      </c>
      <c r="KE616">
        <v>33.7495</v>
      </c>
      <c r="KF616">
        <v>30.5038</v>
      </c>
      <c r="KG616">
        <v>27.1296</v>
      </c>
      <c r="KH616">
        <v>81.6447</v>
      </c>
      <c r="KI616">
        <v>18.0874</v>
      </c>
      <c r="KJ616">
        <v>92.6395</v>
      </c>
      <c r="KK616">
        <v>98.7426</v>
      </c>
    </row>
    <row r="617" spans="1:297">
      <c r="A617">
        <v>601</v>
      </c>
      <c r="B617">
        <v>1759264311.1</v>
      </c>
      <c r="C617">
        <v>14470.0999999046</v>
      </c>
      <c r="D617" t="s">
        <v>1650</v>
      </c>
      <c r="E617" t="s">
        <v>1651</v>
      </c>
      <c r="F617">
        <v>5</v>
      </c>
      <c r="G617" t="s">
        <v>1609</v>
      </c>
      <c r="H617" t="s">
        <v>436</v>
      </c>
      <c r="I617">
        <v>1759264302.94615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105.694191138065</v>
      </c>
      <c r="AK617">
        <v>116.156266666667</v>
      </c>
      <c r="AL617">
        <v>-3.15055627015557</v>
      </c>
      <c r="AM617">
        <v>62.8414672667809</v>
      </c>
      <c r="AN617">
        <f>(AP617 - AO617 + DY617*1E3/(8.314*(EA617+273.15)) * AR617/DX617 * AQ617) * DX617/(100*DL617) * 1000/(1000 - AP617)</f>
        <v>0</v>
      </c>
      <c r="AO617">
        <v>18.0553881852356</v>
      </c>
      <c r="AP617">
        <v>24.6712981818182</v>
      </c>
      <c r="AQ617">
        <v>2.34944129676208e-05</v>
      </c>
      <c r="AR617">
        <v>103.981579073345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5</v>
      </c>
      <c r="DM617">
        <v>0.5</v>
      </c>
      <c r="DN617" t="s">
        <v>438</v>
      </c>
      <c r="DO617">
        <v>2</v>
      </c>
      <c r="DP617" t="b">
        <v>1</v>
      </c>
      <c r="DQ617">
        <v>1759264302.94615</v>
      </c>
      <c r="DR617">
        <v>135.424153846154</v>
      </c>
      <c r="DS617">
        <v>119.542761538462</v>
      </c>
      <c r="DT617">
        <v>24.6669461538462</v>
      </c>
      <c r="DU617">
        <v>18.0331923076923</v>
      </c>
      <c r="DV617">
        <v>130.977923076923</v>
      </c>
      <c r="DW617">
        <v>24.2342615384615</v>
      </c>
      <c r="DX617">
        <v>500.004461538462</v>
      </c>
      <c r="DY617">
        <v>90.4642692307692</v>
      </c>
      <c r="DZ617">
        <v>0.0308694307692308</v>
      </c>
      <c r="EA617">
        <v>30.7709846153846</v>
      </c>
      <c r="EB617">
        <v>30.0063384615385</v>
      </c>
      <c r="EC617">
        <v>999.9</v>
      </c>
      <c r="ED617">
        <v>0</v>
      </c>
      <c r="EE617">
        <v>0</v>
      </c>
      <c r="EF617">
        <v>10001.6907692308</v>
      </c>
      <c r="EG617">
        <v>0</v>
      </c>
      <c r="EH617">
        <v>9.06962</v>
      </c>
      <c r="EI617">
        <v>15.8814</v>
      </c>
      <c r="EJ617">
        <v>138.849461538462</v>
      </c>
      <c r="EK617">
        <v>121.737907692308</v>
      </c>
      <c r="EL617">
        <v>6.63374230769231</v>
      </c>
      <c r="EM617">
        <v>119.542761538462</v>
      </c>
      <c r="EN617">
        <v>18.0331923076923</v>
      </c>
      <c r="EO617">
        <v>2.23147615384615</v>
      </c>
      <c r="EP617">
        <v>1.63135923076923</v>
      </c>
      <c r="EQ617">
        <v>19.1901</v>
      </c>
      <c r="ER617">
        <v>14.2582307692308</v>
      </c>
      <c r="ES617">
        <v>1999.97769230769</v>
      </c>
      <c r="ET617">
        <v>0.979998538461539</v>
      </c>
      <c r="EU617">
        <v>0.0200016307692308</v>
      </c>
      <c r="EV617">
        <v>0</v>
      </c>
      <c r="EW617">
        <v>643.523461538462</v>
      </c>
      <c r="EX617">
        <v>5.00016</v>
      </c>
      <c r="EY617">
        <v>13275.1307692308</v>
      </c>
      <c r="EZ617">
        <v>18233.9769230769</v>
      </c>
      <c r="FA617">
        <v>49.375</v>
      </c>
      <c r="FB617">
        <v>49.75</v>
      </c>
      <c r="FC617">
        <v>49.7015384615385</v>
      </c>
      <c r="FD617">
        <v>49.5</v>
      </c>
      <c r="FE617">
        <v>51.187</v>
      </c>
      <c r="FF617">
        <v>1955.07769230769</v>
      </c>
      <c r="FG617">
        <v>39.9</v>
      </c>
      <c r="FH617">
        <v>0</v>
      </c>
      <c r="FI617">
        <v>1759264318.6</v>
      </c>
      <c r="FJ617">
        <v>0</v>
      </c>
      <c r="FK617">
        <v>643.549</v>
      </c>
      <c r="FL617">
        <v>2.81669229170353</v>
      </c>
      <c r="FM617">
        <v>58.0461539281593</v>
      </c>
      <c r="FN617">
        <v>13275.692</v>
      </c>
      <c r="FO617">
        <v>15</v>
      </c>
      <c r="FP617">
        <v>0</v>
      </c>
      <c r="FQ617" t="s">
        <v>439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15.428005</v>
      </c>
      <c r="GD617">
        <v>13.8606451127819</v>
      </c>
      <c r="GE617">
        <v>1.43093167184006</v>
      </c>
      <c r="GF617">
        <v>0</v>
      </c>
      <c r="GG617">
        <v>643.531235294118</v>
      </c>
      <c r="GH617">
        <v>0.216562252038708</v>
      </c>
      <c r="GI617">
        <v>0.236665817858343</v>
      </c>
      <c r="GJ617">
        <v>-1</v>
      </c>
      <c r="GK617">
        <v>6.637365</v>
      </c>
      <c r="GL617">
        <v>-0.167972932330832</v>
      </c>
      <c r="GM617">
        <v>0.0228918141482933</v>
      </c>
      <c r="GN617">
        <v>0</v>
      </c>
      <c r="GO617">
        <v>0</v>
      </c>
      <c r="GP617">
        <v>2</v>
      </c>
      <c r="GQ617" t="s">
        <v>446</v>
      </c>
      <c r="GR617">
        <v>3.12466</v>
      </c>
      <c r="GS617">
        <v>2.65622</v>
      </c>
      <c r="GT617">
        <v>0.0269845</v>
      </c>
      <c r="GU617">
        <v>0.0236163</v>
      </c>
      <c r="GV617">
        <v>0.103433</v>
      </c>
      <c r="GW617">
        <v>0.0833359</v>
      </c>
      <c r="GX617">
        <v>24944.8</v>
      </c>
      <c r="GY617">
        <v>23820.4</v>
      </c>
      <c r="GZ617">
        <v>22927.4</v>
      </c>
      <c r="HA617">
        <v>23756.5</v>
      </c>
      <c r="HB617">
        <v>35024.5</v>
      </c>
      <c r="HC617">
        <v>36045.3</v>
      </c>
      <c r="HD617">
        <v>41332.6</v>
      </c>
      <c r="HE617">
        <v>42369.5</v>
      </c>
      <c r="HF617">
        <v>1.90745</v>
      </c>
      <c r="HG617">
        <v>1.79557</v>
      </c>
      <c r="HH617">
        <v>0.0995845</v>
      </c>
      <c r="HI617">
        <v>0</v>
      </c>
      <c r="HJ617">
        <v>28.3827</v>
      </c>
      <c r="HK617">
        <v>999.9</v>
      </c>
      <c r="HL617">
        <v>49.615</v>
      </c>
      <c r="HM617">
        <v>30.001</v>
      </c>
      <c r="HN617">
        <v>23.3658</v>
      </c>
      <c r="HO617">
        <v>54.586</v>
      </c>
      <c r="HP617">
        <v>42.3397</v>
      </c>
      <c r="HQ617">
        <v>1</v>
      </c>
      <c r="HR617">
        <v>0.0613491</v>
      </c>
      <c r="HS617">
        <v>0.515035</v>
      </c>
      <c r="HT617">
        <v>20.2161</v>
      </c>
      <c r="HU617">
        <v>5.23316</v>
      </c>
      <c r="HV617">
        <v>11.992</v>
      </c>
      <c r="HW617">
        <v>4.95565</v>
      </c>
      <c r="HX617">
        <v>3.3039</v>
      </c>
      <c r="HY617">
        <v>53.9</v>
      </c>
      <c r="HZ617">
        <v>9999</v>
      </c>
      <c r="IA617">
        <v>9999</v>
      </c>
      <c r="IB617">
        <v>9999</v>
      </c>
      <c r="IC617">
        <v>1.8685</v>
      </c>
      <c r="ID617">
        <v>1.86422</v>
      </c>
      <c r="IE617">
        <v>1.87181</v>
      </c>
      <c r="IF617">
        <v>1.86266</v>
      </c>
      <c r="IG617">
        <v>1.8621</v>
      </c>
      <c r="IH617">
        <v>1.86858</v>
      </c>
      <c r="II617">
        <v>1.85868</v>
      </c>
      <c r="IJ617">
        <v>1.86508</v>
      </c>
      <c r="IK617">
        <v>5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4.359</v>
      </c>
      <c r="IY617">
        <v>0.4329</v>
      </c>
      <c r="IZ617">
        <v>3.97360106167472</v>
      </c>
      <c r="JA617">
        <v>0.00378919108122332</v>
      </c>
      <c r="JB617">
        <v>-1.39025892724049e-06</v>
      </c>
      <c r="JC617">
        <v>2.66215117939144e-10</v>
      </c>
      <c r="JD617">
        <v>0.0716792814121334</v>
      </c>
      <c r="JE617">
        <v>0.00926075309058177</v>
      </c>
      <c r="JF617">
        <v>8.50568971851429e-05</v>
      </c>
      <c r="JG617">
        <v>6.08600627940814e-06</v>
      </c>
      <c r="JH617">
        <v>1</v>
      </c>
      <c r="JI617">
        <v>1927</v>
      </c>
      <c r="JJ617">
        <v>1</v>
      </c>
      <c r="JK617">
        <v>28</v>
      </c>
      <c r="JL617">
        <v>29321071.9</v>
      </c>
      <c r="JM617">
        <v>29321071.9</v>
      </c>
      <c r="JN617">
        <v>0.318604</v>
      </c>
      <c r="JO617">
        <v>2.44751</v>
      </c>
      <c r="JP617">
        <v>1.49902</v>
      </c>
      <c r="JQ617">
        <v>2.32788</v>
      </c>
      <c r="JR617">
        <v>1.54419</v>
      </c>
      <c r="JS617">
        <v>2.28516</v>
      </c>
      <c r="JT617">
        <v>35.5218</v>
      </c>
      <c r="JU617">
        <v>24.0875</v>
      </c>
      <c r="JV617">
        <v>18</v>
      </c>
      <c r="JW617">
        <v>548.826</v>
      </c>
      <c r="JX617">
        <v>420.924</v>
      </c>
      <c r="JY617">
        <v>27.1219</v>
      </c>
      <c r="JZ617">
        <v>28.3321</v>
      </c>
      <c r="KA617">
        <v>30.0005</v>
      </c>
      <c r="KB617">
        <v>28.0676</v>
      </c>
      <c r="KC617">
        <v>28.0767</v>
      </c>
      <c r="KD617">
        <v>6.40891</v>
      </c>
      <c r="KE617">
        <v>33.7495</v>
      </c>
      <c r="KF617">
        <v>30.5038</v>
      </c>
      <c r="KG617">
        <v>27.1189</v>
      </c>
      <c r="KH617">
        <v>68.1363</v>
      </c>
      <c r="KI617">
        <v>18.0724</v>
      </c>
      <c r="KJ617">
        <v>92.6385</v>
      </c>
      <c r="KK617">
        <v>98.7409</v>
      </c>
    </row>
    <row r="618" spans="1:297">
      <c r="A618">
        <v>602</v>
      </c>
      <c r="B618">
        <v>1759264316.1</v>
      </c>
      <c r="C618">
        <v>14475.0999999046</v>
      </c>
      <c r="D618" t="s">
        <v>1652</v>
      </c>
      <c r="E618" t="s">
        <v>1653</v>
      </c>
      <c r="F618">
        <v>5</v>
      </c>
      <c r="G618" t="s">
        <v>1609</v>
      </c>
      <c r="H618" t="s">
        <v>436</v>
      </c>
      <c r="I618">
        <v>1759264307.94615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88.0100692294441</v>
      </c>
      <c r="AK618">
        <v>99.7127351515151</v>
      </c>
      <c r="AL618">
        <v>-3.29902192052729</v>
      </c>
      <c r="AM618">
        <v>62.8414672667809</v>
      </c>
      <c r="AN618">
        <f>(AP618 - AO618 + DY618*1E3/(8.314*(EA618+273.15)) * AR618/DX618 * AQ618) * DX618/(100*DL618) * 1000/(1000 - AP618)</f>
        <v>0</v>
      </c>
      <c r="AO618">
        <v>18.090399496108</v>
      </c>
      <c r="AP618">
        <v>24.694996969697</v>
      </c>
      <c r="AQ618">
        <v>0.0035378527414246</v>
      </c>
      <c r="AR618">
        <v>103.981579073345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5</v>
      </c>
      <c r="DM618">
        <v>0.5</v>
      </c>
      <c r="DN618" t="s">
        <v>438</v>
      </c>
      <c r="DO618">
        <v>2</v>
      </c>
      <c r="DP618" t="b">
        <v>1</v>
      </c>
      <c r="DQ618">
        <v>1759264307.94615</v>
      </c>
      <c r="DR618">
        <v>119.8901</v>
      </c>
      <c r="DS618">
        <v>102.498176923077</v>
      </c>
      <c r="DT618">
        <v>24.6720461538462</v>
      </c>
      <c r="DU618">
        <v>18.0548461538461</v>
      </c>
      <c r="DV618">
        <v>115.497461538462</v>
      </c>
      <c r="DW618">
        <v>24.2392538461538</v>
      </c>
      <c r="DX618">
        <v>499.992538461538</v>
      </c>
      <c r="DY618">
        <v>90.4647307692308</v>
      </c>
      <c r="DZ618">
        <v>0.0308506076923077</v>
      </c>
      <c r="EA618">
        <v>30.7665384615385</v>
      </c>
      <c r="EB618">
        <v>30.0056</v>
      </c>
      <c r="EC618">
        <v>999.9</v>
      </c>
      <c r="ED618">
        <v>0</v>
      </c>
      <c r="EE618">
        <v>0</v>
      </c>
      <c r="EF618">
        <v>9997.21923076923</v>
      </c>
      <c r="EG618">
        <v>0</v>
      </c>
      <c r="EH618">
        <v>9.06962</v>
      </c>
      <c r="EI618">
        <v>17.3919076923077</v>
      </c>
      <c r="EJ618">
        <v>122.9229</v>
      </c>
      <c r="EK618">
        <v>104.382507692308</v>
      </c>
      <c r="EL618">
        <v>6.61719384615385</v>
      </c>
      <c r="EM618">
        <v>102.498176923077</v>
      </c>
      <c r="EN618">
        <v>18.0548461538461</v>
      </c>
      <c r="EO618">
        <v>2.23195</v>
      </c>
      <c r="EP618">
        <v>1.63332615384615</v>
      </c>
      <c r="EQ618">
        <v>19.1935</v>
      </c>
      <c r="ER618">
        <v>14.2768461538462</v>
      </c>
      <c r="ES618">
        <v>1999.95307692308</v>
      </c>
      <c r="ET618">
        <v>0.979998384615385</v>
      </c>
      <c r="EU618">
        <v>0.0200018230769231</v>
      </c>
      <c r="EV618">
        <v>0</v>
      </c>
      <c r="EW618">
        <v>643.866615384615</v>
      </c>
      <c r="EX618">
        <v>5.00016</v>
      </c>
      <c r="EY618">
        <v>13281.1538461538</v>
      </c>
      <c r="EZ618">
        <v>18233.7461538462</v>
      </c>
      <c r="FA618">
        <v>49.375</v>
      </c>
      <c r="FB618">
        <v>49.75</v>
      </c>
      <c r="FC618">
        <v>49.7112307692308</v>
      </c>
      <c r="FD618">
        <v>49.5</v>
      </c>
      <c r="FE618">
        <v>51.187</v>
      </c>
      <c r="FF618">
        <v>1955.05307692308</v>
      </c>
      <c r="FG618">
        <v>39.9</v>
      </c>
      <c r="FH618">
        <v>0</v>
      </c>
      <c r="FI618">
        <v>1759264323.4</v>
      </c>
      <c r="FJ618">
        <v>0</v>
      </c>
      <c r="FK618">
        <v>643.8878</v>
      </c>
      <c r="FL618">
        <v>4.94684612605521</v>
      </c>
      <c r="FM618">
        <v>103.769230634862</v>
      </c>
      <c r="FN618">
        <v>13282.276</v>
      </c>
      <c r="FO618">
        <v>15</v>
      </c>
      <c r="FP618">
        <v>0</v>
      </c>
      <c r="FQ618" t="s">
        <v>439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16.5114952380952</v>
      </c>
      <c r="GD618">
        <v>16.6662233766234</v>
      </c>
      <c r="GE618">
        <v>1.74181629327008</v>
      </c>
      <c r="GF618">
        <v>0</v>
      </c>
      <c r="GG618">
        <v>643.720852941176</v>
      </c>
      <c r="GH618">
        <v>3.44300991843458</v>
      </c>
      <c r="GI618">
        <v>0.434451657931672</v>
      </c>
      <c r="GJ618">
        <v>-1</v>
      </c>
      <c r="GK618">
        <v>6.62705523809524</v>
      </c>
      <c r="GL618">
        <v>-0.238933246753229</v>
      </c>
      <c r="GM618">
        <v>0.0267891409448373</v>
      </c>
      <c r="GN618">
        <v>0</v>
      </c>
      <c r="GO618">
        <v>0</v>
      </c>
      <c r="GP618">
        <v>2</v>
      </c>
      <c r="GQ618" t="s">
        <v>446</v>
      </c>
      <c r="GR618">
        <v>3.12446</v>
      </c>
      <c r="GS618">
        <v>2.65631</v>
      </c>
      <c r="GT618">
        <v>0.0230518</v>
      </c>
      <c r="GU618">
        <v>0.0194503</v>
      </c>
      <c r="GV618">
        <v>0.103488</v>
      </c>
      <c r="GW618">
        <v>0.0833494</v>
      </c>
      <c r="GX618">
        <v>25045.3</v>
      </c>
      <c r="GY618">
        <v>23921.6</v>
      </c>
      <c r="GZ618">
        <v>22927.1</v>
      </c>
      <c r="HA618">
        <v>23756.1</v>
      </c>
      <c r="HB618">
        <v>35021.3</v>
      </c>
      <c r="HC618">
        <v>36044.2</v>
      </c>
      <c r="HD618">
        <v>41331.7</v>
      </c>
      <c r="HE618">
        <v>42369.2</v>
      </c>
      <c r="HF618">
        <v>1.90718</v>
      </c>
      <c r="HG618">
        <v>1.7957</v>
      </c>
      <c r="HH618">
        <v>0.0991523</v>
      </c>
      <c r="HI618">
        <v>0</v>
      </c>
      <c r="HJ618">
        <v>28.3811</v>
      </c>
      <c r="HK618">
        <v>999.9</v>
      </c>
      <c r="HL618">
        <v>49.615</v>
      </c>
      <c r="HM618">
        <v>30.001</v>
      </c>
      <c r="HN618">
        <v>23.3673</v>
      </c>
      <c r="HO618">
        <v>54.386</v>
      </c>
      <c r="HP618">
        <v>42.5681</v>
      </c>
      <c r="HQ618">
        <v>1</v>
      </c>
      <c r="HR618">
        <v>0.0618166</v>
      </c>
      <c r="HS618">
        <v>0.503995</v>
      </c>
      <c r="HT618">
        <v>20.2162</v>
      </c>
      <c r="HU618">
        <v>5.23256</v>
      </c>
      <c r="HV618">
        <v>11.992</v>
      </c>
      <c r="HW618">
        <v>4.95565</v>
      </c>
      <c r="HX618">
        <v>3.30387</v>
      </c>
      <c r="HY618">
        <v>53.9</v>
      </c>
      <c r="HZ618">
        <v>9999</v>
      </c>
      <c r="IA618">
        <v>9999</v>
      </c>
      <c r="IB618">
        <v>9999</v>
      </c>
      <c r="IC618">
        <v>1.86851</v>
      </c>
      <c r="ID618">
        <v>1.86421</v>
      </c>
      <c r="IE618">
        <v>1.8718</v>
      </c>
      <c r="IF618">
        <v>1.86266</v>
      </c>
      <c r="IG618">
        <v>1.8621</v>
      </c>
      <c r="IH618">
        <v>1.86856</v>
      </c>
      <c r="II618">
        <v>1.85868</v>
      </c>
      <c r="IJ618">
        <v>1.86508</v>
      </c>
      <c r="IK618">
        <v>5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4.303</v>
      </c>
      <c r="IY618">
        <v>0.4334</v>
      </c>
      <c r="IZ618">
        <v>3.97360106167472</v>
      </c>
      <c r="JA618">
        <v>0.00378919108122332</v>
      </c>
      <c r="JB618">
        <v>-1.39025892724049e-06</v>
      </c>
      <c r="JC618">
        <v>2.66215117939144e-10</v>
      </c>
      <c r="JD618">
        <v>0.0716792814121334</v>
      </c>
      <c r="JE618">
        <v>0.00926075309058177</v>
      </c>
      <c r="JF618">
        <v>8.50568971851429e-05</v>
      </c>
      <c r="JG618">
        <v>6.08600627940814e-06</v>
      </c>
      <c r="JH618">
        <v>1</v>
      </c>
      <c r="JI618">
        <v>1927</v>
      </c>
      <c r="JJ618">
        <v>1</v>
      </c>
      <c r="JK618">
        <v>28</v>
      </c>
      <c r="JL618">
        <v>29321071.9</v>
      </c>
      <c r="JM618">
        <v>29321071.9</v>
      </c>
      <c r="JN618">
        <v>0.281982</v>
      </c>
      <c r="JO618">
        <v>2.45117</v>
      </c>
      <c r="JP618">
        <v>1.4978</v>
      </c>
      <c r="JQ618">
        <v>2.32788</v>
      </c>
      <c r="JR618">
        <v>1.54419</v>
      </c>
      <c r="JS618">
        <v>2.34741</v>
      </c>
      <c r="JT618">
        <v>35.5218</v>
      </c>
      <c r="JU618">
        <v>24.0963</v>
      </c>
      <c r="JV618">
        <v>18</v>
      </c>
      <c r="JW618">
        <v>548.693</v>
      </c>
      <c r="JX618">
        <v>421.04</v>
      </c>
      <c r="JY618">
        <v>27.1142</v>
      </c>
      <c r="JZ618">
        <v>28.3382</v>
      </c>
      <c r="KA618">
        <v>30.0005</v>
      </c>
      <c r="KB618">
        <v>28.073</v>
      </c>
      <c r="KC618">
        <v>28.0826</v>
      </c>
      <c r="KD618">
        <v>5.67862</v>
      </c>
      <c r="KE618">
        <v>33.7495</v>
      </c>
      <c r="KF618">
        <v>30.5038</v>
      </c>
      <c r="KG618">
        <v>27.1141</v>
      </c>
      <c r="KH618">
        <v>47.9139</v>
      </c>
      <c r="KI618">
        <v>18.0541</v>
      </c>
      <c r="KJ618">
        <v>92.6369</v>
      </c>
      <c r="KK618">
        <v>98.7399</v>
      </c>
    </row>
    <row r="619" spans="1:297">
      <c r="A619">
        <v>603</v>
      </c>
      <c r="B619">
        <v>1759264321.1</v>
      </c>
      <c r="C619">
        <v>14480.0999999046</v>
      </c>
      <c r="D619" t="s">
        <v>1654</v>
      </c>
      <c r="E619" t="s">
        <v>1655</v>
      </c>
      <c r="F619">
        <v>5</v>
      </c>
      <c r="G619" t="s">
        <v>1609</v>
      </c>
      <c r="H619" t="s">
        <v>436</v>
      </c>
      <c r="I619">
        <v>1759264312.94615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71.4045113033369</v>
      </c>
      <c r="AK619">
        <v>83.7086654545455</v>
      </c>
      <c r="AL619">
        <v>-3.18679842402872</v>
      </c>
      <c r="AM619">
        <v>62.8414672667809</v>
      </c>
      <c r="AN619">
        <f>(AP619 - AO619 + DY619*1E3/(8.314*(EA619+273.15)) * AR619/DX619 * AQ619) * DX619/(100*DL619) * 1000/(1000 - AP619)</f>
        <v>0</v>
      </c>
      <c r="AO619">
        <v>18.0899424638157</v>
      </c>
      <c r="AP619">
        <v>24.7003909090909</v>
      </c>
      <c r="AQ619">
        <v>0.000563503715835254</v>
      </c>
      <c r="AR619">
        <v>103.981579073345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5</v>
      </c>
      <c r="DM619">
        <v>0.5</v>
      </c>
      <c r="DN619" t="s">
        <v>438</v>
      </c>
      <c r="DO619">
        <v>2</v>
      </c>
      <c r="DP619" t="b">
        <v>1</v>
      </c>
      <c r="DQ619">
        <v>1759264312.94615</v>
      </c>
      <c r="DR619">
        <v>104.137338461538</v>
      </c>
      <c r="DS619">
        <v>85.8848769230769</v>
      </c>
      <c r="DT619">
        <v>24.6826384615385</v>
      </c>
      <c r="DU619">
        <v>18.0778153846154</v>
      </c>
      <c r="DV619">
        <v>99.7995846153846</v>
      </c>
      <c r="DW619">
        <v>24.2496076923077</v>
      </c>
      <c r="DX619">
        <v>500.017076923077</v>
      </c>
      <c r="DY619">
        <v>90.4656846153846</v>
      </c>
      <c r="DZ619">
        <v>0.0306514307692308</v>
      </c>
      <c r="EA619">
        <v>30.7609461538462</v>
      </c>
      <c r="EB619">
        <v>30.0014230769231</v>
      </c>
      <c r="EC619">
        <v>999.9</v>
      </c>
      <c r="ED619">
        <v>0</v>
      </c>
      <c r="EE619">
        <v>0</v>
      </c>
      <c r="EF619">
        <v>10005.1438461538</v>
      </c>
      <c r="EG619">
        <v>0</v>
      </c>
      <c r="EH619">
        <v>9.06962</v>
      </c>
      <c r="EI619">
        <v>18.2525153846154</v>
      </c>
      <c r="EJ619">
        <v>106.7727</v>
      </c>
      <c r="EK619">
        <v>87.4658923076923</v>
      </c>
      <c r="EL619">
        <v>6.60482230769231</v>
      </c>
      <c r="EM619">
        <v>85.8848769230769</v>
      </c>
      <c r="EN619">
        <v>18.0778153846154</v>
      </c>
      <c r="EO619">
        <v>2.23293307692308</v>
      </c>
      <c r="EP619">
        <v>1.63542230769231</v>
      </c>
      <c r="EQ619">
        <v>19.2005615384615</v>
      </c>
      <c r="ER619">
        <v>14.2966692307692</v>
      </c>
      <c r="ES619">
        <v>1999.92692307692</v>
      </c>
      <c r="ET619">
        <v>0.979998153846154</v>
      </c>
      <c r="EU619">
        <v>0.0200020307692308</v>
      </c>
      <c r="EV619">
        <v>0</v>
      </c>
      <c r="EW619">
        <v>644.318461538462</v>
      </c>
      <c r="EX619">
        <v>5.00016</v>
      </c>
      <c r="EY619">
        <v>13290.5615384615</v>
      </c>
      <c r="EZ619">
        <v>18233.5076923077</v>
      </c>
      <c r="FA619">
        <v>49.375</v>
      </c>
      <c r="FB619">
        <v>49.75</v>
      </c>
      <c r="FC619">
        <v>49.7306153846154</v>
      </c>
      <c r="FD619">
        <v>49.5</v>
      </c>
      <c r="FE619">
        <v>51.187</v>
      </c>
      <c r="FF619">
        <v>1955.02692307692</v>
      </c>
      <c r="FG619">
        <v>39.9</v>
      </c>
      <c r="FH619">
        <v>0</v>
      </c>
      <c r="FI619">
        <v>1759264328.8</v>
      </c>
      <c r="FJ619">
        <v>0</v>
      </c>
      <c r="FK619">
        <v>644.395846153846</v>
      </c>
      <c r="FL619">
        <v>7.45032477436524</v>
      </c>
      <c r="FM619">
        <v>145.090598375673</v>
      </c>
      <c r="FN619">
        <v>13292.5884615385</v>
      </c>
      <c r="FO619">
        <v>15</v>
      </c>
      <c r="FP619">
        <v>0</v>
      </c>
      <c r="FQ619" t="s">
        <v>439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17.85676</v>
      </c>
      <c r="GD619">
        <v>11.3909233082707</v>
      </c>
      <c r="GE619">
        <v>1.16055164271134</v>
      </c>
      <c r="GF619">
        <v>0</v>
      </c>
      <c r="GG619">
        <v>644.058058823529</v>
      </c>
      <c r="GH619">
        <v>5.59034376658832</v>
      </c>
      <c r="GI619">
        <v>0.591431809065998</v>
      </c>
      <c r="GJ619">
        <v>-1</v>
      </c>
      <c r="GK619">
        <v>6.6142865</v>
      </c>
      <c r="GL619">
        <v>-0.139460300751876</v>
      </c>
      <c r="GM619">
        <v>0.0209629385523595</v>
      </c>
      <c r="GN619">
        <v>0</v>
      </c>
      <c r="GO619">
        <v>0</v>
      </c>
      <c r="GP619">
        <v>2</v>
      </c>
      <c r="GQ619" t="s">
        <v>446</v>
      </c>
      <c r="GR619">
        <v>3.12455</v>
      </c>
      <c r="GS619">
        <v>2.65615</v>
      </c>
      <c r="GT619">
        <v>0.019155</v>
      </c>
      <c r="GU619">
        <v>0.0151197</v>
      </c>
      <c r="GV619">
        <v>0.103506</v>
      </c>
      <c r="GW619">
        <v>0.0833478</v>
      </c>
      <c r="GX619">
        <v>25144.2</v>
      </c>
      <c r="GY619">
        <v>24027</v>
      </c>
      <c r="GZ619">
        <v>22926.3</v>
      </c>
      <c r="HA619">
        <v>23755.9</v>
      </c>
      <c r="HB619">
        <v>35019.7</v>
      </c>
      <c r="HC619">
        <v>36043.5</v>
      </c>
      <c r="HD619">
        <v>41331</v>
      </c>
      <c r="HE619">
        <v>42368.8</v>
      </c>
      <c r="HF619">
        <v>1.9076</v>
      </c>
      <c r="HG619">
        <v>1.79555</v>
      </c>
      <c r="HH619">
        <v>0.0992864</v>
      </c>
      <c r="HI619">
        <v>0</v>
      </c>
      <c r="HJ619">
        <v>28.3777</v>
      </c>
      <c r="HK619">
        <v>999.9</v>
      </c>
      <c r="HL619">
        <v>49.615</v>
      </c>
      <c r="HM619">
        <v>30.001</v>
      </c>
      <c r="HN619">
        <v>23.3693</v>
      </c>
      <c r="HO619">
        <v>53.946</v>
      </c>
      <c r="HP619">
        <v>42.4119</v>
      </c>
      <c r="HQ619">
        <v>1</v>
      </c>
      <c r="HR619">
        <v>0.06172</v>
      </c>
      <c r="HS619">
        <v>-0.263962</v>
      </c>
      <c r="HT619">
        <v>20.2166</v>
      </c>
      <c r="HU619">
        <v>5.23391</v>
      </c>
      <c r="HV619">
        <v>11.992</v>
      </c>
      <c r="HW619">
        <v>4.95575</v>
      </c>
      <c r="HX619">
        <v>3.30398</v>
      </c>
      <c r="HY619">
        <v>53.9</v>
      </c>
      <c r="HZ619">
        <v>9999</v>
      </c>
      <c r="IA619">
        <v>9999</v>
      </c>
      <c r="IB619">
        <v>9999</v>
      </c>
      <c r="IC619">
        <v>1.8685</v>
      </c>
      <c r="ID619">
        <v>1.86421</v>
      </c>
      <c r="IE619">
        <v>1.8718</v>
      </c>
      <c r="IF619">
        <v>1.86266</v>
      </c>
      <c r="IG619">
        <v>1.8621</v>
      </c>
      <c r="IH619">
        <v>1.86856</v>
      </c>
      <c r="II619">
        <v>1.85867</v>
      </c>
      <c r="IJ619">
        <v>1.86508</v>
      </c>
      <c r="IK619">
        <v>5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4.247</v>
      </c>
      <c r="IY619">
        <v>0.4335</v>
      </c>
      <c r="IZ619">
        <v>3.97360106167472</v>
      </c>
      <c r="JA619">
        <v>0.00378919108122332</v>
      </c>
      <c r="JB619">
        <v>-1.39025892724049e-06</v>
      </c>
      <c r="JC619">
        <v>2.66215117939144e-10</v>
      </c>
      <c r="JD619">
        <v>0.0716792814121334</v>
      </c>
      <c r="JE619">
        <v>0.00926075309058177</v>
      </c>
      <c r="JF619">
        <v>8.50568971851429e-05</v>
      </c>
      <c r="JG619">
        <v>6.08600627940814e-06</v>
      </c>
      <c r="JH619">
        <v>1</v>
      </c>
      <c r="JI619">
        <v>1927</v>
      </c>
      <c r="JJ619">
        <v>1</v>
      </c>
      <c r="JK619">
        <v>28</v>
      </c>
      <c r="JL619">
        <v>29321072</v>
      </c>
      <c r="JM619">
        <v>29321072</v>
      </c>
      <c r="JN619">
        <v>0.245361</v>
      </c>
      <c r="JO619">
        <v>2.45972</v>
      </c>
      <c r="JP619">
        <v>1.4978</v>
      </c>
      <c r="JQ619">
        <v>2.32788</v>
      </c>
      <c r="JR619">
        <v>1.54419</v>
      </c>
      <c r="JS619">
        <v>2.30225</v>
      </c>
      <c r="JT619">
        <v>35.5218</v>
      </c>
      <c r="JU619">
        <v>24.105</v>
      </c>
      <c r="JV619">
        <v>18</v>
      </c>
      <c r="JW619">
        <v>549.015</v>
      </c>
      <c r="JX619">
        <v>420.996</v>
      </c>
      <c r="JY619">
        <v>27.179</v>
      </c>
      <c r="JZ619">
        <v>28.3442</v>
      </c>
      <c r="KA619">
        <v>30.0001</v>
      </c>
      <c r="KB619">
        <v>28.0782</v>
      </c>
      <c r="KC619">
        <v>28.0886</v>
      </c>
      <c r="KD619">
        <v>4.93355</v>
      </c>
      <c r="KE619">
        <v>33.7495</v>
      </c>
      <c r="KF619">
        <v>30.1269</v>
      </c>
      <c r="KG619">
        <v>27.2893</v>
      </c>
      <c r="KH619">
        <v>34.4612</v>
      </c>
      <c r="KI619">
        <v>18.0385</v>
      </c>
      <c r="KJ619">
        <v>92.6346</v>
      </c>
      <c r="KK619">
        <v>98.739</v>
      </c>
    </row>
    <row r="620" spans="1:297">
      <c r="A620">
        <v>604</v>
      </c>
      <c r="B620">
        <v>1759264418.1</v>
      </c>
      <c r="C620">
        <v>14577.0999999046</v>
      </c>
      <c r="D620" t="s">
        <v>1656</v>
      </c>
      <c r="E620" t="s">
        <v>1657</v>
      </c>
      <c r="F620">
        <v>5</v>
      </c>
      <c r="G620" t="s">
        <v>1609</v>
      </c>
      <c r="H620" t="s">
        <v>436</v>
      </c>
      <c r="I620">
        <v>1759264409.6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427.637761292315</v>
      </c>
      <c r="AK620">
        <v>409.773048484848</v>
      </c>
      <c r="AL620">
        <v>-0.00735437383208002</v>
      </c>
      <c r="AM620">
        <v>62.8414672667809</v>
      </c>
      <c r="AN620">
        <f>(AP620 - AO620 + DY620*1E3/(8.314*(EA620+273.15)) * AR620/DX620 * AQ620) * DX620/(100*DL620) * 1000/(1000 - AP620)</f>
        <v>0</v>
      </c>
      <c r="AO620">
        <v>17.8785586581677</v>
      </c>
      <c r="AP620">
        <v>24.6981721212121</v>
      </c>
      <c r="AQ620">
        <v>4.23943407935303e-05</v>
      </c>
      <c r="AR620">
        <v>103.981579073345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5</v>
      </c>
      <c r="DM620">
        <v>0.5</v>
      </c>
      <c r="DN620" t="s">
        <v>438</v>
      </c>
      <c r="DO620">
        <v>2</v>
      </c>
      <c r="DP620" t="b">
        <v>1</v>
      </c>
      <c r="DQ620">
        <v>1759264409.6</v>
      </c>
      <c r="DR620">
        <v>399.75975</v>
      </c>
      <c r="DS620">
        <v>420.001875</v>
      </c>
      <c r="DT620">
        <v>24.69051875</v>
      </c>
      <c r="DU620">
        <v>17.898925</v>
      </c>
      <c r="DV620">
        <v>394.491375</v>
      </c>
      <c r="DW620">
        <v>24.25726875</v>
      </c>
      <c r="DX620">
        <v>500.0021875</v>
      </c>
      <c r="DY620">
        <v>90.471025</v>
      </c>
      <c r="DZ620">
        <v>0.03112853125</v>
      </c>
      <c r="EA620">
        <v>30.8087125</v>
      </c>
      <c r="EB620">
        <v>29.96014375</v>
      </c>
      <c r="EC620">
        <v>999.9</v>
      </c>
      <c r="ED620">
        <v>0</v>
      </c>
      <c r="EE620">
        <v>0</v>
      </c>
      <c r="EF620">
        <v>10000.04125</v>
      </c>
      <c r="EG620">
        <v>0</v>
      </c>
      <c r="EH620">
        <v>9.06962</v>
      </c>
      <c r="EI620">
        <v>-20.242</v>
      </c>
      <c r="EJ620">
        <v>409.880125</v>
      </c>
      <c r="EK620">
        <v>427.6565</v>
      </c>
      <c r="EL620">
        <v>6.791585625</v>
      </c>
      <c r="EM620">
        <v>420.001875</v>
      </c>
      <c r="EN620">
        <v>17.898925</v>
      </c>
      <c r="EO620">
        <v>2.233776875</v>
      </c>
      <c r="EP620">
        <v>1.619336875</v>
      </c>
      <c r="EQ620">
        <v>19.20663125</v>
      </c>
      <c r="ER620">
        <v>14.14403125</v>
      </c>
      <c r="ES620">
        <v>1999.995</v>
      </c>
      <c r="ET620">
        <v>0.979999625</v>
      </c>
      <c r="EU620">
        <v>0.0200006625</v>
      </c>
      <c r="EV620">
        <v>0</v>
      </c>
      <c r="EW620">
        <v>652.2151875</v>
      </c>
      <c r="EX620">
        <v>5.00016</v>
      </c>
      <c r="EY620">
        <v>13452.75625</v>
      </c>
      <c r="EZ620">
        <v>18234.1375</v>
      </c>
      <c r="FA620">
        <v>49.45275</v>
      </c>
      <c r="FB620">
        <v>49.875</v>
      </c>
      <c r="FC620">
        <v>49.812</v>
      </c>
      <c r="FD620">
        <v>49.57775</v>
      </c>
      <c r="FE620">
        <v>51.25</v>
      </c>
      <c r="FF620">
        <v>1955.095</v>
      </c>
      <c r="FG620">
        <v>39.9</v>
      </c>
      <c r="FH620">
        <v>0</v>
      </c>
      <c r="FI620">
        <v>1759264425.4</v>
      </c>
      <c r="FJ620">
        <v>0</v>
      </c>
      <c r="FK620">
        <v>652.49572</v>
      </c>
      <c r="FL620">
        <v>16.3356153604335</v>
      </c>
      <c r="FM620">
        <v>312.107691840365</v>
      </c>
      <c r="FN620">
        <v>13458.496</v>
      </c>
      <c r="FO620">
        <v>15</v>
      </c>
      <c r="FP620">
        <v>0</v>
      </c>
      <c r="FQ620" t="s">
        <v>439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-20.194995</v>
      </c>
      <c r="GD620">
        <v>-0.764593984962379</v>
      </c>
      <c r="GE620">
        <v>0.0808528940422053</v>
      </c>
      <c r="GF620">
        <v>0</v>
      </c>
      <c r="GG620">
        <v>651.2575</v>
      </c>
      <c r="GH620">
        <v>17.0766233823877</v>
      </c>
      <c r="GI620">
        <v>1.6914755349381</v>
      </c>
      <c r="GJ620">
        <v>-1</v>
      </c>
      <c r="GK620">
        <v>6.783199</v>
      </c>
      <c r="GL620">
        <v>0.194474887218037</v>
      </c>
      <c r="GM620">
        <v>0.0205179862315969</v>
      </c>
      <c r="GN620">
        <v>0</v>
      </c>
      <c r="GO620">
        <v>0</v>
      </c>
      <c r="GP620">
        <v>2</v>
      </c>
      <c r="GQ620" t="s">
        <v>446</v>
      </c>
      <c r="GR620">
        <v>3.12446</v>
      </c>
      <c r="GS620">
        <v>2.65674</v>
      </c>
      <c r="GT620">
        <v>0.0856109</v>
      </c>
      <c r="GU620">
        <v>0.0897584</v>
      </c>
      <c r="GV620">
        <v>0.103464</v>
      </c>
      <c r="GW620">
        <v>0.0826019</v>
      </c>
      <c r="GX620">
        <v>23434.8</v>
      </c>
      <c r="GY620">
        <v>22201.4</v>
      </c>
      <c r="GZ620">
        <v>22920.7</v>
      </c>
      <c r="HA620">
        <v>23750.9</v>
      </c>
      <c r="HB620">
        <v>35019.2</v>
      </c>
      <c r="HC620">
        <v>36071.4</v>
      </c>
      <c r="HD620">
        <v>41321.8</v>
      </c>
      <c r="HE620">
        <v>42360.4</v>
      </c>
      <c r="HF620">
        <v>1.90642</v>
      </c>
      <c r="HG620">
        <v>1.79417</v>
      </c>
      <c r="HH620">
        <v>0.097625</v>
      </c>
      <c r="HI620">
        <v>0</v>
      </c>
      <c r="HJ620">
        <v>28.3756</v>
      </c>
      <c r="HK620">
        <v>999.9</v>
      </c>
      <c r="HL620">
        <v>49.322</v>
      </c>
      <c r="HM620">
        <v>30.041</v>
      </c>
      <c r="HN620">
        <v>23.282</v>
      </c>
      <c r="HO620">
        <v>54.086</v>
      </c>
      <c r="HP620">
        <v>42.3758</v>
      </c>
      <c r="HQ620">
        <v>1</v>
      </c>
      <c r="HR620">
        <v>0.0697078</v>
      </c>
      <c r="HS620">
        <v>-0.037195</v>
      </c>
      <c r="HT620">
        <v>20.2174</v>
      </c>
      <c r="HU620">
        <v>5.23376</v>
      </c>
      <c r="HV620">
        <v>11.992</v>
      </c>
      <c r="HW620">
        <v>4.95575</v>
      </c>
      <c r="HX620">
        <v>3.30393</v>
      </c>
      <c r="HY620">
        <v>53.9</v>
      </c>
      <c r="HZ620">
        <v>9999</v>
      </c>
      <c r="IA620">
        <v>9999</v>
      </c>
      <c r="IB620">
        <v>9999</v>
      </c>
      <c r="IC620">
        <v>1.86849</v>
      </c>
      <c r="ID620">
        <v>1.86421</v>
      </c>
      <c r="IE620">
        <v>1.8718</v>
      </c>
      <c r="IF620">
        <v>1.86266</v>
      </c>
      <c r="IG620">
        <v>1.86207</v>
      </c>
      <c r="IH620">
        <v>1.86857</v>
      </c>
      <c r="II620">
        <v>1.85867</v>
      </c>
      <c r="IJ620">
        <v>1.86508</v>
      </c>
      <c r="IK620">
        <v>5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5.268</v>
      </c>
      <c r="IY620">
        <v>0.4334</v>
      </c>
      <c r="IZ620">
        <v>3.97360106167472</v>
      </c>
      <c r="JA620">
        <v>0.00378919108122332</v>
      </c>
      <c r="JB620">
        <v>-1.39025892724049e-06</v>
      </c>
      <c r="JC620">
        <v>2.66215117939144e-10</v>
      </c>
      <c r="JD620">
        <v>0.0716792814121334</v>
      </c>
      <c r="JE620">
        <v>0.00926075309058177</v>
      </c>
      <c r="JF620">
        <v>8.50568971851429e-05</v>
      </c>
      <c r="JG620">
        <v>6.08600627940814e-06</v>
      </c>
      <c r="JH620">
        <v>1</v>
      </c>
      <c r="JI620">
        <v>1927</v>
      </c>
      <c r="JJ620">
        <v>1</v>
      </c>
      <c r="JK620">
        <v>28</v>
      </c>
      <c r="JL620">
        <v>29321073.6</v>
      </c>
      <c r="JM620">
        <v>29321073.6</v>
      </c>
      <c r="JN620">
        <v>1.03516</v>
      </c>
      <c r="JO620">
        <v>2.3999</v>
      </c>
      <c r="JP620">
        <v>1.49902</v>
      </c>
      <c r="JQ620">
        <v>2.32788</v>
      </c>
      <c r="JR620">
        <v>1.54419</v>
      </c>
      <c r="JS620">
        <v>2.32544</v>
      </c>
      <c r="JT620">
        <v>35.5915</v>
      </c>
      <c r="JU620">
        <v>24.0525</v>
      </c>
      <c r="JV620">
        <v>18</v>
      </c>
      <c r="JW620">
        <v>549.199</v>
      </c>
      <c r="JX620">
        <v>420.993</v>
      </c>
      <c r="JY620">
        <v>27.7821</v>
      </c>
      <c r="JZ620">
        <v>28.4567</v>
      </c>
      <c r="KA620">
        <v>30.0005</v>
      </c>
      <c r="KB620">
        <v>28.1895</v>
      </c>
      <c r="KC620">
        <v>28.1989</v>
      </c>
      <c r="KD620">
        <v>20.7825</v>
      </c>
      <c r="KE620">
        <v>34.6041</v>
      </c>
      <c r="KF620">
        <v>29.0086</v>
      </c>
      <c r="KG620">
        <v>27.803</v>
      </c>
      <c r="KH620">
        <v>426.774</v>
      </c>
      <c r="KI620">
        <v>17.9075</v>
      </c>
      <c r="KJ620">
        <v>92.6133</v>
      </c>
      <c r="KK620">
        <v>98.7189</v>
      </c>
    </row>
    <row r="621" spans="1:297">
      <c r="A621">
        <v>605</v>
      </c>
      <c r="B621">
        <v>1759264423.1</v>
      </c>
      <c r="C621">
        <v>14582.0999999046</v>
      </c>
      <c r="D621" t="s">
        <v>1658</v>
      </c>
      <c r="E621" t="s">
        <v>1659</v>
      </c>
      <c r="F621">
        <v>5</v>
      </c>
      <c r="G621" t="s">
        <v>1609</v>
      </c>
      <c r="H621" t="s">
        <v>436</v>
      </c>
      <c r="I621">
        <v>1759264414.36667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427.835063359074</v>
      </c>
      <c r="AK621">
        <v>409.645351515152</v>
      </c>
      <c r="AL621">
        <v>-0.0254538493751009</v>
      </c>
      <c r="AM621">
        <v>62.8414672667809</v>
      </c>
      <c r="AN621">
        <f>(AP621 - AO621 + DY621*1E3/(8.314*(EA621+273.15)) * AR621/DX621 * AQ621) * DX621/(100*DL621) * 1000/(1000 - AP621)</f>
        <v>0</v>
      </c>
      <c r="AO621">
        <v>17.872652767196</v>
      </c>
      <c r="AP621">
        <v>24.6984418181818</v>
      </c>
      <c r="AQ621">
        <v>1.2847717603595e-05</v>
      </c>
      <c r="AR621">
        <v>103.981579073345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5</v>
      </c>
      <c r="DM621">
        <v>0.5</v>
      </c>
      <c r="DN621" t="s">
        <v>438</v>
      </c>
      <c r="DO621">
        <v>2</v>
      </c>
      <c r="DP621" t="b">
        <v>1</v>
      </c>
      <c r="DQ621">
        <v>1759264414.36667</v>
      </c>
      <c r="DR621">
        <v>399.6826</v>
      </c>
      <c r="DS621">
        <v>420.097866666667</v>
      </c>
      <c r="DT621">
        <v>24.6953133333333</v>
      </c>
      <c r="DU621">
        <v>17.88846</v>
      </c>
      <c r="DV621">
        <v>394.4144</v>
      </c>
      <c r="DW621">
        <v>24.26196</v>
      </c>
      <c r="DX621">
        <v>499.995866666667</v>
      </c>
      <c r="DY621">
        <v>90.47174</v>
      </c>
      <c r="DZ621">
        <v>0.0311384666666667</v>
      </c>
      <c r="EA621">
        <v>30.8141</v>
      </c>
      <c r="EB621">
        <v>29.9633266666667</v>
      </c>
      <c r="EC621">
        <v>999.9</v>
      </c>
      <c r="ED621">
        <v>0</v>
      </c>
      <c r="EE621">
        <v>0</v>
      </c>
      <c r="EF621">
        <v>9999.25133333333</v>
      </c>
      <c r="EG621">
        <v>0</v>
      </c>
      <c r="EH621">
        <v>9.06962</v>
      </c>
      <c r="EI621">
        <v>-20.4152133333333</v>
      </c>
      <c r="EJ621">
        <v>409.803066666667</v>
      </c>
      <c r="EK621">
        <v>427.7498</v>
      </c>
      <c r="EL621">
        <v>6.806848</v>
      </c>
      <c r="EM621">
        <v>420.097866666667</v>
      </c>
      <c r="EN621">
        <v>17.88846</v>
      </c>
      <c r="EO621">
        <v>2.23422933333333</v>
      </c>
      <c r="EP621">
        <v>1.618402</v>
      </c>
      <c r="EQ621">
        <v>19.20988</v>
      </c>
      <c r="ER621">
        <v>14.1351266666667</v>
      </c>
      <c r="ES621">
        <v>1999.99066666667</v>
      </c>
      <c r="ET621">
        <v>0.9799996</v>
      </c>
      <c r="EU621">
        <v>0.0200006866666667</v>
      </c>
      <c r="EV621">
        <v>0</v>
      </c>
      <c r="EW621">
        <v>653.559733333333</v>
      </c>
      <c r="EX621">
        <v>5.00016</v>
      </c>
      <c r="EY621">
        <v>13476.98</v>
      </c>
      <c r="EZ621">
        <v>18234.0933333333</v>
      </c>
      <c r="FA621">
        <v>49.4622</v>
      </c>
      <c r="FB621">
        <v>49.8832666666667</v>
      </c>
      <c r="FC621">
        <v>49.812</v>
      </c>
      <c r="FD621">
        <v>49.5956</v>
      </c>
      <c r="FE621">
        <v>51.25</v>
      </c>
      <c r="FF621">
        <v>1955.09066666667</v>
      </c>
      <c r="FG621">
        <v>39.9</v>
      </c>
      <c r="FH621">
        <v>0</v>
      </c>
      <c r="FI621">
        <v>1759264430.8</v>
      </c>
      <c r="FJ621">
        <v>0</v>
      </c>
      <c r="FK621">
        <v>653.829230769231</v>
      </c>
      <c r="FL621">
        <v>14.6318632489207</v>
      </c>
      <c r="FM621">
        <v>287.241025889947</v>
      </c>
      <c r="FN621">
        <v>13483.9076923077</v>
      </c>
      <c r="FO621">
        <v>15</v>
      </c>
      <c r="FP621">
        <v>0</v>
      </c>
      <c r="FQ621" t="s">
        <v>439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-20.373565</v>
      </c>
      <c r="GD621">
        <v>-2.21329172932333</v>
      </c>
      <c r="GE621">
        <v>0.319201753245498</v>
      </c>
      <c r="GF621">
        <v>0</v>
      </c>
      <c r="GG621">
        <v>652.895941176471</v>
      </c>
      <c r="GH621">
        <v>16.289564557846</v>
      </c>
      <c r="GI621">
        <v>1.61398494674037</v>
      </c>
      <c r="GJ621">
        <v>-1</v>
      </c>
      <c r="GK621">
        <v>6.8007465</v>
      </c>
      <c r="GL621">
        <v>0.221255187969934</v>
      </c>
      <c r="GM621">
        <v>0.0226347423831154</v>
      </c>
      <c r="GN621">
        <v>0</v>
      </c>
      <c r="GO621">
        <v>0</v>
      </c>
      <c r="GP621">
        <v>2</v>
      </c>
      <c r="GQ621" t="s">
        <v>446</v>
      </c>
      <c r="GR621">
        <v>3.12456</v>
      </c>
      <c r="GS621">
        <v>2.65702</v>
      </c>
      <c r="GT621">
        <v>0.0856134</v>
      </c>
      <c r="GU621">
        <v>0.0901228</v>
      </c>
      <c r="GV621">
        <v>0.103472</v>
      </c>
      <c r="GW621">
        <v>0.0826057</v>
      </c>
      <c r="GX621">
        <v>23434</v>
      </c>
      <c r="GY621">
        <v>22192.2</v>
      </c>
      <c r="GZ621">
        <v>22919.9</v>
      </c>
      <c r="HA621">
        <v>23750.6</v>
      </c>
      <c r="HB621">
        <v>35018.3</v>
      </c>
      <c r="HC621">
        <v>36070.6</v>
      </c>
      <c r="HD621">
        <v>41321.2</v>
      </c>
      <c r="HE621">
        <v>42359.7</v>
      </c>
      <c r="HF621">
        <v>1.90655</v>
      </c>
      <c r="HG621">
        <v>1.79387</v>
      </c>
      <c r="HH621">
        <v>0.0973046</v>
      </c>
      <c r="HI621">
        <v>0</v>
      </c>
      <c r="HJ621">
        <v>28.3781</v>
      </c>
      <c r="HK621">
        <v>999.9</v>
      </c>
      <c r="HL621">
        <v>49.322</v>
      </c>
      <c r="HM621">
        <v>30.031</v>
      </c>
      <c r="HN621">
        <v>23.2674</v>
      </c>
      <c r="HO621">
        <v>54.276</v>
      </c>
      <c r="HP621">
        <v>42.3438</v>
      </c>
      <c r="HQ621">
        <v>1</v>
      </c>
      <c r="HR621">
        <v>0.0700838</v>
      </c>
      <c r="HS621">
        <v>-0.0294962</v>
      </c>
      <c r="HT621">
        <v>20.2174</v>
      </c>
      <c r="HU621">
        <v>5.23361</v>
      </c>
      <c r="HV621">
        <v>11.992</v>
      </c>
      <c r="HW621">
        <v>4.9556</v>
      </c>
      <c r="HX621">
        <v>3.30393</v>
      </c>
      <c r="HY621">
        <v>53.9</v>
      </c>
      <c r="HZ621">
        <v>9999</v>
      </c>
      <c r="IA621">
        <v>9999</v>
      </c>
      <c r="IB621">
        <v>9999</v>
      </c>
      <c r="IC621">
        <v>1.86849</v>
      </c>
      <c r="ID621">
        <v>1.86423</v>
      </c>
      <c r="IE621">
        <v>1.8718</v>
      </c>
      <c r="IF621">
        <v>1.86266</v>
      </c>
      <c r="IG621">
        <v>1.86209</v>
      </c>
      <c r="IH621">
        <v>1.86857</v>
      </c>
      <c r="II621">
        <v>1.85867</v>
      </c>
      <c r="IJ621">
        <v>1.86508</v>
      </c>
      <c r="IK621">
        <v>5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5.268</v>
      </c>
      <c r="IY621">
        <v>0.4335</v>
      </c>
      <c r="IZ621">
        <v>3.97360106167472</v>
      </c>
      <c r="JA621">
        <v>0.00378919108122332</v>
      </c>
      <c r="JB621">
        <v>-1.39025892724049e-06</v>
      </c>
      <c r="JC621">
        <v>2.66215117939144e-10</v>
      </c>
      <c r="JD621">
        <v>0.0716792814121334</v>
      </c>
      <c r="JE621">
        <v>0.00926075309058177</v>
      </c>
      <c r="JF621">
        <v>8.50568971851429e-05</v>
      </c>
      <c r="JG621">
        <v>6.08600627940814e-06</v>
      </c>
      <c r="JH621">
        <v>1</v>
      </c>
      <c r="JI621">
        <v>1927</v>
      </c>
      <c r="JJ621">
        <v>1</v>
      </c>
      <c r="JK621">
        <v>28</v>
      </c>
      <c r="JL621">
        <v>29321073.7</v>
      </c>
      <c r="JM621">
        <v>29321073.7</v>
      </c>
      <c r="JN621">
        <v>1.06079</v>
      </c>
      <c r="JO621">
        <v>2.39014</v>
      </c>
      <c r="JP621">
        <v>1.4978</v>
      </c>
      <c r="JQ621">
        <v>2.32788</v>
      </c>
      <c r="JR621">
        <v>1.54419</v>
      </c>
      <c r="JS621">
        <v>2.32544</v>
      </c>
      <c r="JT621">
        <v>35.6148</v>
      </c>
      <c r="JU621">
        <v>24.0787</v>
      </c>
      <c r="JV621">
        <v>18</v>
      </c>
      <c r="JW621">
        <v>549.334</v>
      </c>
      <c r="JX621">
        <v>420.864</v>
      </c>
      <c r="JY621">
        <v>27.8101</v>
      </c>
      <c r="JZ621">
        <v>28.4618</v>
      </c>
      <c r="KA621">
        <v>30.0005</v>
      </c>
      <c r="KB621">
        <v>28.1956</v>
      </c>
      <c r="KC621">
        <v>28.2051</v>
      </c>
      <c r="KD621">
        <v>21.2895</v>
      </c>
      <c r="KE621">
        <v>34.6041</v>
      </c>
      <c r="KF621">
        <v>29.0086</v>
      </c>
      <c r="KG621">
        <v>27.8236</v>
      </c>
      <c r="KH621">
        <v>440.353</v>
      </c>
      <c r="KI621">
        <v>17.8887</v>
      </c>
      <c r="KJ621">
        <v>92.6114</v>
      </c>
      <c r="KK621">
        <v>98.7174</v>
      </c>
    </row>
    <row r="622" spans="1:297">
      <c r="A622">
        <v>606</v>
      </c>
      <c r="B622">
        <v>1759264428.1</v>
      </c>
      <c r="C622">
        <v>14587.0999999046</v>
      </c>
      <c r="D622" t="s">
        <v>1660</v>
      </c>
      <c r="E622" t="s">
        <v>1661</v>
      </c>
      <c r="F622">
        <v>5</v>
      </c>
      <c r="G622" t="s">
        <v>1609</v>
      </c>
      <c r="H622" t="s">
        <v>436</v>
      </c>
      <c r="I622">
        <v>1759264419.45714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432.878119505108</v>
      </c>
      <c r="AK622">
        <v>411.99896969697</v>
      </c>
      <c r="AL622">
        <v>0.588332534670445</v>
      </c>
      <c r="AM622">
        <v>62.8414672667809</v>
      </c>
      <c r="AN622">
        <f>(AP622 - AO622 + DY622*1E3/(8.314*(EA622+273.15)) * AR622/DX622 * AQ622) * DX622/(100*DL622) * 1000/(1000 - AP622)</f>
        <v>0</v>
      </c>
      <c r="AO622">
        <v>17.8755356971192</v>
      </c>
      <c r="AP622">
        <v>24.6975678787879</v>
      </c>
      <c r="AQ622">
        <v>-7.19915943626042e-06</v>
      </c>
      <c r="AR622">
        <v>103.981579073345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5</v>
      </c>
      <c r="DM622">
        <v>0.5</v>
      </c>
      <c r="DN622" t="s">
        <v>438</v>
      </c>
      <c r="DO622">
        <v>2</v>
      </c>
      <c r="DP622" t="b">
        <v>1</v>
      </c>
      <c r="DQ622">
        <v>1759264419.45714</v>
      </c>
      <c r="DR622">
        <v>399.971285714286</v>
      </c>
      <c r="DS622">
        <v>422.277642857143</v>
      </c>
      <c r="DT622">
        <v>24.6977142857143</v>
      </c>
      <c r="DU622">
        <v>17.8771428571429</v>
      </c>
      <c r="DV622">
        <v>394.702142857143</v>
      </c>
      <c r="DW622">
        <v>24.2643071428571</v>
      </c>
      <c r="DX622">
        <v>499.9975</v>
      </c>
      <c r="DY622">
        <v>90.4724642857143</v>
      </c>
      <c r="DZ622">
        <v>0.0311885214285714</v>
      </c>
      <c r="EA622">
        <v>30.8199285714286</v>
      </c>
      <c r="EB622">
        <v>29.9620785714286</v>
      </c>
      <c r="EC622">
        <v>999.9</v>
      </c>
      <c r="ED622">
        <v>0</v>
      </c>
      <c r="EE622">
        <v>0</v>
      </c>
      <c r="EF622">
        <v>10000.4078571429</v>
      </c>
      <c r="EG622">
        <v>0</v>
      </c>
      <c r="EH622">
        <v>9.06962</v>
      </c>
      <c r="EI622">
        <v>-22.3064357142857</v>
      </c>
      <c r="EJ622">
        <v>410.099785714286</v>
      </c>
      <c r="EK622">
        <v>429.964357142857</v>
      </c>
      <c r="EL622">
        <v>6.82057142857143</v>
      </c>
      <c r="EM622">
        <v>422.277642857143</v>
      </c>
      <c r="EN622">
        <v>17.8771428571429</v>
      </c>
      <c r="EO622">
        <v>2.234465</v>
      </c>
      <c r="EP622">
        <v>1.61739071428571</v>
      </c>
      <c r="EQ622">
        <v>19.2115714285714</v>
      </c>
      <c r="ER622">
        <v>14.1254785714286</v>
      </c>
      <c r="ES622">
        <v>2000.00785714286</v>
      </c>
      <c r="ET622">
        <v>0.979999785714286</v>
      </c>
      <c r="EU622">
        <v>0.0200005071428571</v>
      </c>
      <c r="EV622">
        <v>0</v>
      </c>
      <c r="EW622">
        <v>654.669785714286</v>
      </c>
      <c r="EX622">
        <v>5.00016</v>
      </c>
      <c r="EY622">
        <v>13499.6928571429</v>
      </c>
      <c r="EZ622">
        <v>18234.2357142857</v>
      </c>
      <c r="FA622">
        <v>49.473</v>
      </c>
      <c r="FB622">
        <v>49.9015714285714</v>
      </c>
      <c r="FC622">
        <v>49.8165</v>
      </c>
      <c r="FD622">
        <v>49.6025</v>
      </c>
      <c r="FE622">
        <v>51.25</v>
      </c>
      <c r="FF622">
        <v>1955.10785714286</v>
      </c>
      <c r="FG622">
        <v>39.9</v>
      </c>
      <c r="FH622">
        <v>0</v>
      </c>
      <c r="FI622">
        <v>1759264436.2</v>
      </c>
      <c r="FJ622">
        <v>0</v>
      </c>
      <c r="FK622">
        <v>655.0274</v>
      </c>
      <c r="FL622">
        <v>11.0036153675033</v>
      </c>
      <c r="FM622">
        <v>228.346153882822</v>
      </c>
      <c r="FN622">
        <v>13508.24</v>
      </c>
      <c r="FO622">
        <v>15</v>
      </c>
      <c r="FP622">
        <v>0</v>
      </c>
      <c r="FQ622" t="s">
        <v>439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-21.7311238095238</v>
      </c>
      <c r="GD622">
        <v>-20.0469428571429</v>
      </c>
      <c r="GE622">
        <v>2.66955770527892</v>
      </c>
      <c r="GF622">
        <v>0</v>
      </c>
      <c r="GG622">
        <v>654.046735294118</v>
      </c>
      <c r="GH622">
        <v>13.0604583474886</v>
      </c>
      <c r="GI622">
        <v>1.30781027830814</v>
      </c>
      <c r="GJ622">
        <v>-1</v>
      </c>
      <c r="GK622">
        <v>6.81136761904762</v>
      </c>
      <c r="GL622">
        <v>0.146198961038966</v>
      </c>
      <c r="GM622">
        <v>0.0182688383931718</v>
      </c>
      <c r="GN622">
        <v>0</v>
      </c>
      <c r="GO622">
        <v>0</v>
      </c>
      <c r="GP622">
        <v>2</v>
      </c>
      <c r="GQ622" t="s">
        <v>446</v>
      </c>
      <c r="GR622">
        <v>3.12459</v>
      </c>
      <c r="GS622">
        <v>2.65673</v>
      </c>
      <c r="GT622">
        <v>0.0861994</v>
      </c>
      <c r="GU622">
        <v>0.0920962</v>
      </c>
      <c r="GV622">
        <v>0.10347</v>
      </c>
      <c r="GW622">
        <v>0.0826232</v>
      </c>
      <c r="GX622">
        <v>23418.7</v>
      </c>
      <c r="GY622">
        <v>22144.1</v>
      </c>
      <c r="GZ622">
        <v>22919.7</v>
      </c>
      <c r="HA622">
        <v>23750.6</v>
      </c>
      <c r="HB622">
        <v>35017.8</v>
      </c>
      <c r="HC622">
        <v>36070.2</v>
      </c>
      <c r="HD622">
        <v>41320.5</v>
      </c>
      <c r="HE622">
        <v>42359.8</v>
      </c>
      <c r="HF622">
        <v>1.90675</v>
      </c>
      <c r="HG622">
        <v>1.79387</v>
      </c>
      <c r="HH622">
        <v>0.0965446</v>
      </c>
      <c r="HI622">
        <v>0</v>
      </c>
      <c r="HJ622">
        <v>28.3806</v>
      </c>
      <c r="HK622">
        <v>999.9</v>
      </c>
      <c r="HL622">
        <v>49.322</v>
      </c>
      <c r="HM622">
        <v>30.041</v>
      </c>
      <c r="HN622">
        <v>23.2826</v>
      </c>
      <c r="HO622">
        <v>54.676</v>
      </c>
      <c r="HP622">
        <v>42.3958</v>
      </c>
      <c r="HQ622">
        <v>1</v>
      </c>
      <c r="HR622">
        <v>0.0705513</v>
      </c>
      <c r="HS622">
        <v>-0.048524</v>
      </c>
      <c r="HT622">
        <v>20.2173</v>
      </c>
      <c r="HU622">
        <v>5.23331</v>
      </c>
      <c r="HV622">
        <v>11.992</v>
      </c>
      <c r="HW622">
        <v>4.95565</v>
      </c>
      <c r="HX622">
        <v>3.3039</v>
      </c>
      <c r="HY622">
        <v>53.9</v>
      </c>
      <c r="HZ622">
        <v>9999</v>
      </c>
      <c r="IA622">
        <v>9999</v>
      </c>
      <c r="IB622">
        <v>9999</v>
      </c>
      <c r="IC622">
        <v>1.86847</v>
      </c>
      <c r="ID622">
        <v>1.86423</v>
      </c>
      <c r="IE622">
        <v>1.8718</v>
      </c>
      <c r="IF622">
        <v>1.86267</v>
      </c>
      <c r="IG622">
        <v>1.86213</v>
      </c>
      <c r="IH622">
        <v>1.86856</v>
      </c>
      <c r="II622">
        <v>1.85867</v>
      </c>
      <c r="IJ622">
        <v>1.86508</v>
      </c>
      <c r="IK622">
        <v>5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5.278</v>
      </c>
      <c r="IY622">
        <v>0.4334</v>
      </c>
      <c r="IZ622">
        <v>3.97360106167472</v>
      </c>
      <c r="JA622">
        <v>0.00378919108122332</v>
      </c>
      <c r="JB622">
        <v>-1.39025892724049e-06</v>
      </c>
      <c r="JC622">
        <v>2.66215117939144e-10</v>
      </c>
      <c r="JD622">
        <v>0.0716792814121334</v>
      </c>
      <c r="JE622">
        <v>0.00926075309058177</v>
      </c>
      <c r="JF622">
        <v>8.50568971851429e-05</v>
      </c>
      <c r="JG622">
        <v>6.08600627940814e-06</v>
      </c>
      <c r="JH622">
        <v>1</v>
      </c>
      <c r="JI622">
        <v>1927</v>
      </c>
      <c r="JJ622">
        <v>1</v>
      </c>
      <c r="JK622">
        <v>28</v>
      </c>
      <c r="JL622">
        <v>29321073.8</v>
      </c>
      <c r="JM622">
        <v>29321073.8</v>
      </c>
      <c r="JN622">
        <v>1.09253</v>
      </c>
      <c r="JO622">
        <v>2.39746</v>
      </c>
      <c r="JP622">
        <v>1.49902</v>
      </c>
      <c r="JQ622">
        <v>2.32788</v>
      </c>
      <c r="JR622">
        <v>1.54419</v>
      </c>
      <c r="JS622">
        <v>2.26196</v>
      </c>
      <c r="JT622">
        <v>35.5915</v>
      </c>
      <c r="JU622">
        <v>24.0787</v>
      </c>
      <c r="JV622">
        <v>18</v>
      </c>
      <c r="JW622">
        <v>549.516</v>
      </c>
      <c r="JX622">
        <v>420.906</v>
      </c>
      <c r="JY622">
        <v>27.8294</v>
      </c>
      <c r="JZ622">
        <v>28.4678</v>
      </c>
      <c r="KA622">
        <v>30.0005</v>
      </c>
      <c r="KB622">
        <v>28.2016</v>
      </c>
      <c r="KC622">
        <v>28.211</v>
      </c>
      <c r="KD622">
        <v>21.8994</v>
      </c>
      <c r="KE622">
        <v>34.6041</v>
      </c>
      <c r="KF622">
        <v>29.0086</v>
      </c>
      <c r="KG622">
        <v>27.8555</v>
      </c>
      <c r="KH622">
        <v>460.561</v>
      </c>
      <c r="KI622">
        <v>17.8779</v>
      </c>
      <c r="KJ622">
        <v>92.6099</v>
      </c>
      <c r="KK622">
        <v>98.7176</v>
      </c>
    </row>
    <row r="623" spans="1:297">
      <c r="A623">
        <v>607</v>
      </c>
      <c r="B623">
        <v>1759264433.1</v>
      </c>
      <c r="C623">
        <v>14592.0999999046</v>
      </c>
      <c r="D623" t="s">
        <v>1662</v>
      </c>
      <c r="E623" t="s">
        <v>1663</v>
      </c>
      <c r="F623">
        <v>5</v>
      </c>
      <c r="G623" t="s">
        <v>1609</v>
      </c>
      <c r="H623" t="s">
        <v>436</v>
      </c>
      <c r="I623">
        <v>1759264424.94615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447.371973536445</v>
      </c>
      <c r="AK623">
        <v>420.743309090909</v>
      </c>
      <c r="AL623">
        <v>1.89341825377594</v>
      </c>
      <c r="AM623">
        <v>62.8414672667809</v>
      </c>
      <c r="AN623">
        <f>(AP623 - AO623 + DY623*1E3/(8.314*(EA623+273.15)) * AR623/DX623 * AQ623) * DX623/(100*DL623) * 1000/(1000 - AP623)</f>
        <v>0</v>
      </c>
      <c r="AO623">
        <v>17.8816946679703</v>
      </c>
      <c r="AP623">
        <v>24.7133418181818</v>
      </c>
      <c r="AQ623">
        <v>0.000149592369362832</v>
      </c>
      <c r="AR623">
        <v>103.981579073345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5</v>
      </c>
      <c r="DM623">
        <v>0.5</v>
      </c>
      <c r="DN623" t="s">
        <v>438</v>
      </c>
      <c r="DO623">
        <v>2</v>
      </c>
      <c r="DP623" t="b">
        <v>1</v>
      </c>
      <c r="DQ623">
        <v>1759264424.94615</v>
      </c>
      <c r="DR623">
        <v>402.345384615385</v>
      </c>
      <c r="DS623">
        <v>429.404692307692</v>
      </c>
      <c r="DT623">
        <v>24.7007384615385</v>
      </c>
      <c r="DU623">
        <v>17.8770846153846</v>
      </c>
      <c r="DV623">
        <v>397.069692307692</v>
      </c>
      <c r="DW623">
        <v>24.2672538461538</v>
      </c>
      <c r="DX623">
        <v>499.957846153846</v>
      </c>
      <c r="DY623">
        <v>90.4721307692308</v>
      </c>
      <c r="DZ623">
        <v>0.0312800384615385</v>
      </c>
      <c r="EA623">
        <v>30.8260769230769</v>
      </c>
      <c r="EB623">
        <v>29.9597769230769</v>
      </c>
      <c r="EC623">
        <v>999.9</v>
      </c>
      <c r="ED623">
        <v>0</v>
      </c>
      <c r="EE623">
        <v>0</v>
      </c>
      <c r="EF623">
        <v>9994.76384615385</v>
      </c>
      <c r="EG623">
        <v>0</v>
      </c>
      <c r="EH623">
        <v>9.06962</v>
      </c>
      <c r="EI623">
        <v>-27.0593769230769</v>
      </c>
      <c r="EJ623">
        <v>412.535307692308</v>
      </c>
      <c r="EK623">
        <v>437.221076923077</v>
      </c>
      <c r="EL623">
        <v>6.82366384615385</v>
      </c>
      <c r="EM623">
        <v>429.404692307692</v>
      </c>
      <c r="EN623">
        <v>17.8770846153846</v>
      </c>
      <c r="EO623">
        <v>2.23473</v>
      </c>
      <c r="EP623">
        <v>1.61737692307692</v>
      </c>
      <c r="EQ623">
        <v>19.2134615384615</v>
      </c>
      <c r="ER623">
        <v>14.1253692307692</v>
      </c>
      <c r="ES623">
        <v>2000.02538461538</v>
      </c>
      <c r="ET623">
        <v>0.98</v>
      </c>
      <c r="EU623">
        <v>0.0200003</v>
      </c>
      <c r="EV623">
        <v>0</v>
      </c>
      <c r="EW623">
        <v>655.654076923077</v>
      </c>
      <c r="EX623">
        <v>5.00016</v>
      </c>
      <c r="EY623">
        <v>13520.6153846154</v>
      </c>
      <c r="EZ623">
        <v>18234.4076923077</v>
      </c>
      <c r="FA623">
        <v>49.4806153846154</v>
      </c>
      <c r="FB623">
        <v>49.9226923076923</v>
      </c>
      <c r="FC623">
        <v>49.8265384615385</v>
      </c>
      <c r="FD623">
        <v>49.6201538461538</v>
      </c>
      <c r="FE623">
        <v>51.25</v>
      </c>
      <c r="FF623">
        <v>1955.12538461538</v>
      </c>
      <c r="FG623">
        <v>39.9</v>
      </c>
      <c r="FH623">
        <v>0</v>
      </c>
      <c r="FI623">
        <v>1759264440.4</v>
      </c>
      <c r="FJ623">
        <v>0</v>
      </c>
      <c r="FK623">
        <v>655.687346153846</v>
      </c>
      <c r="FL623">
        <v>8.96960681644859</v>
      </c>
      <c r="FM623">
        <v>191.917948715322</v>
      </c>
      <c r="FN623">
        <v>13522.1923076923</v>
      </c>
      <c r="FO623">
        <v>15</v>
      </c>
      <c r="FP623">
        <v>0</v>
      </c>
      <c r="FQ623" t="s">
        <v>439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-25.362625</v>
      </c>
      <c r="GD623">
        <v>-56.9202180451128</v>
      </c>
      <c r="GE623">
        <v>5.92818293694408</v>
      </c>
      <c r="GF623">
        <v>0</v>
      </c>
      <c r="GG623">
        <v>655.112588235294</v>
      </c>
      <c r="GH623">
        <v>10.5889075554893</v>
      </c>
      <c r="GI623">
        <v>1.07293835461444</v>
      </c>
      <c r="GJ623">
        <v>-1</v>
      </c>
      <c r="GK623">
        <v>6.8227955</v>
      </c>
      <c r="GL623">
        <v>0.0122025563909786</v>
      </c>
      <c r="GM623">
        <v>0.00355706968585099</v>
      </c>
      <c r="GN623">
        <v>1</v>
      </c>
      <c r="GO623">
        <v>1</v>
      </c>
      <c r="GP623">
        <v>2</v>
      </c>
      <c r="GQ623" t="s">
        <v>440</v>
      </c>
      <c r="GR623">
        <v>3.12436</v>
      </c>
      <c r="GS623">
        <v>2.65732</v>
      </c>
      <c r="GT623">
        <v>0.0877668</v>
      </c>
      <c r="GU623">
        <v>0.0947296</v>
      </c>
      <c r="GV623">
        <v>0.103516</v>
      </c>
      <c r="GW623">
        <v>0.0826372</v>
      </c>
      <c r="GX623">
        <v>23378.5</v>
      </c>
      <c r="GY623">
        <v>22079.7</v>
      </c>
      <c r="GZ623">
        <v>22919.7</v>
      </c>
      <c r="HA623">
        <v>23750.5</v>
      </c>
      <c r="HB623">
        <v>35015.8</v>
      </c>
      <c r="HC623">
        <v>36069.5</v>
      </c>
      <c r="HD623">
        <v>41320.1</v>
      </c>
      <c r="HE623">
        <v>42359.4</v>
      </c>
      <c r="HF623">
        <v>1.90597</v>
      </c>
      <c r="HG623">
        <v>1.7939</v>
      </c>
      <c r="HH623">
        <v>0.0967085</v>
      </c>
      <c r="HI623">
        <v>0</v>
      </c>
      <c r="HJ623">
        <v>28.3828</v>
      </c>
      <c r="HK623">
        <v>999.9</v>
      </c>
      <c r="HL623">
        <v>49.298</v>
      </c>
      <c r="HM623">
        <v>30.061</v>
      </c>
      <c r="HN623">
        <v>23.297</v>
      </c>
      <c r="HO623">
        <v>53.876</v>
      </c>
      <c r="HP623">
        <v>42.5361</v>
      </c>
      <c r="HQ623">
        <v>1</v>
      </c>
      <c r="HR623">
        <v>0.0710188</v>
      </c>
      <c r="HS623">
        <v>-0.0770098</v>
      </c>
      <c r="HT623">
        <v>20.2172</v>
      </c>
      <c r="HU623">
        <v>5.23376</v>
      </c>
      <c r="HV623">
        <v>11.992</v>
      </c>
      <c r="HW623">
        <v>4.9557</v>
      </c>
      <c r="HX623">
        <v>3.30395</v>
      </c>
      <c r="HY623">
        <v>53.9</v>
      </c>
      <c r="HZ623">
        <v>9999</v>
      </c>
      <c r="IA623">
        <v>9999</v>
      </c>
      <c r="IB623">
        <v>9999</v>
      </c>
      <c r="IC623">
        <v>1.86847</v>
      </c>
      <c r="ID623">
        <v>1.8642</v>
      </c>
      <c r="IE623">
        <v>1.8718</v>
      </c>
      <c r="IF623">
        <v>1.86266</v>
      </c>
      <c r="IG623">
        <v>1.86212</v>
      </c>
      <c r="IH623">
        <v>1.86858</v>
      </c>
      <c r="II623">
        <v>1.85867</v>
      </c>
      <c r="IJ623">
        <v>1.86508</v>
      </c>
      <c r="IK623">
        <v>5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5.304</v>
      </c>
      <c r="IY623">
        <v>0.4339</v>
      </c>
      <c r="IZ623">
        <v>3.97360106167472</v>
      </c>
      <c r="JA623">
        <v>0.00378919108122332</v>
      </c>
      <c r="JB623">
        <v>-1.39025892724049e-06</v>
      </c>
      <c r="JC623">
        <v>2.66215117939144e-10</v>
      </c>
      <c r="JD623">
        <v>0.0716792814121334</v>
      </c>
      <c r="JE623">
        <v>0.00926075309058177</v>
      </c>
      <c r="JF623">
        <v>8.50568971851429e-05</v>
      </c>
      <c r="JG623">
        <v>6.08600627940814e-06</v>
      </c>
      <c r="JH623">
        <v>1</v>
      </c>
      <c r="JI623">
        <v>1927</v>
      </c>
      <c r="JJ623">
        <v>1</v>
      </c>
      <c r="JK623">
        <v>28</v>
      </c>
      <c r="JL623">
        <v>29321073.9</v>
      </c>
      <c r="JM623">
        <v>29321073.9</v>
      </c>
      <c r="JN623">
        <v>1.11938</v>
      </c>
      <c r="JO623">
        <v>2.37793</v>
      </c>
      <c r="JP623">
        <v>1.4978</v>
      </c>
      <c r="JQ623">
        <v>2.32788</v>
      </c>
      <c r="JR623">
        <v>1.54419</v>
      </c>
      <c r="JS623">
        <v>2.36572</v>
      </c>
      <c r="JT623">
        <v>35.5915</v>
      </c>
      <c r="JU623">
        <v>24.0963</v>
      </c>
      <c r="JV623">
        <v>18</v>
      </c>
      <c r="JW623">
        <v>549.057</v>
      </c>
      <c r="JX623">
        <v>420.962</v>
      </c>
      <c r="JY623">
        <v>27.8593</v>
      </c>
      <c r="JZ623">
        <v>28.473</v>
      </c>
      <c r="KA623">
        <v>30.0006</v>
      </c>
      <c r="KB623">
        <v>28.2072</v>
      </c>
      <c r="KC623">
        <v>28.2167</v>
      </c>
      <c r="KD623">
        <v>22.4485</v>
      </c>
      <c r="KE623">
        <v>34.6041</v>
      </c>
      <c r="KF623">
        <v>29.0086</v>
      </c>
      <c r="KG623">
        <v>27.8871</v>
      </c>
      <c r="KH623">
        <v>474.04</v>
      </c>
      <c r="KI623">
        <v>17.8505</v>
      </c>
      <c r="KJ623">
        <v>92.6093</v>
      </c>
      <c r="KK623">
        <v>98.7168</v>
      </c>
    </row>
    <row r="624" spans="1:297">
      <c r="A624">
        <v>608</v>
      </c>
      <c r="B624">
        <v>1759264438.1</v>
      </c>
      <c r="C624">
        <v>14597.0999999046</v>
      </c>
      <c r="D624" t="s">
        <v>1664</v>
      </c>
      <c r="E624" t="s">
        <v>1665</v>
      </c>
      <c r="F624">
        <v>5</v>
      </c>
      <c r="G624" t="s">
        <v>1609</v>
      </c>
      <c r="H624" t="s">
        <v>436</v>
      </c>
      <c r="I624">
        <v>1759264429.94615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464.10724805105</v>
      </c>
      <c r="AK624">
        <v>433.565218181818</v>
      </c>
      <c r="AL624">
        <v>2.65304433854414</v>
      </c>
      <c r="AM624">
        <v>62.8414672667809</v>
      </c>
      <c r="AN624">
        <f>(AP624 - AO624 + DY624*1E3/(8.314*(EA624+273.15)) * AR624/DX624 * AQ624) * DX624/(100*DL624) * 1000/(1000 - AP624)</f>
        <v>0</v>
      </c>
      <c r="AO624">
        <v>17.886088719888</v>
      </c>
      <c r="AP624">
        <v>24.7252242424242</v>
      </c>
      <c r="AQ624">
        <v>0.000130466197322657</v>
      </c>
      <c r="AR624">
        <v>103.981579073345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5</v>
      </c>
      <c r="DM624">
        <v>0.5</v>
      </c>
      <c r="DN624" t="s">
        <v>438</v>
      </c>
      <c r="DO624">
        <v>2</v>
      </c>
      <c r="DP624" t="b">
        <v>1</v>
      </c>
      <c r="DQ624">
        <v>1759264429.94615</v>
      </c>
      <c r="DR624">
        <v>408.277153846154</v>
      </c>
      <c r="DS624">
        <v>441.225153846154</v>
      </c>
      <c r="DT624">
        <v>24.7084692307692</v>
      </c>
      <c r="DU624">
        <v>17.8811615384615</v>
      </c>
      <c r="DV624">
        <v>402.985</v>
      </c>
      <c r="DW624">
        <v>24.2748076923077</v>
      </c>
      <c r="DX624">
        <v>500.003153846154</v>
      </c>
      <c r="DY624">
        <v>90.4718846153846</v>
      </c>
      <c r="DZ624">
        <v>0.0312537384615385</v>
      </c>
      <c r="EA624">
        <v>30.8338076923077</v>
      </c>
      <c r="EB624">
        <v>29.9570692307692</v>
      </c>
      <c r="EC624">
        <v>999.9</v>
      </c>
      <c r="ED624">
        <v>0</v>
      </c>
      <c r="EE624">
        <v>0</v>
      </c>
      <c r="EF624">
        <v>10003.0323076923</v>
      </c>
      <c r="EG624">
        <v>0</v>
      </c>
      <c r="EH624">
        <v>9.06962</v>
      </c>
      <c r="EI624">
        <v>-32.9480692307692</v>
      </c>
      <c r="EJ624">
        <v>418.620615384615</v>
      </c>
      <c r="EK624">
        <v>449.258461538462</v>
      </c>
      <c r="EL624">
        <v>6.82732230769231</v>
      </c>
      <c r="EM624">
        <v>441.225153846154</v>
      </c>
      <c r="EN624">
        <v>17.8811615384615</v>
      </c>
      <c r="EO624">
        <v>2.23542230769231</v>
      </c>
      <c r="EP624">
        <v>1.61774153846154</v>
      </c>
      <c r="EQ624">
        <v>19.2184384615385</v>
      </c>
      <c r="ER624">
        <v>14.1288307692308</v>
      </c>
      <c r="ES624">
        <v>2000.02076923077</v>
      </c>
      <c r="ET624">
        <v>0.98</v>
      </c>
      <c r="EU624">
        <v>0.0200003076923077</v>
      </c>
      <c r="EV624">
        <v>0</v>
      </c>
      <c r="EW624">
        <v>656.547153846154</v>
      </c>
      <c r="EX624">
        <v>5.00016</v>
      </c>
      <c r="EY624">
        <v>13539.5769230769</v>
      </c>
      <c r="EZ624">
        <v>18234.3769230769</v>
      </c>
      <c r="FA624">
        <v>49.4903076923077</v>
      </c>
      <c r="FB624">
        <v>49.937</v>
      </c>
      <c r="FC624">
        <v>49.8410769230769</v>
      </c>
      <c r="FD624">
        <v>49.625</v>
      </c>
      <c r="FE624">
        <v>51.25</v>
      </c>
      <c r="FF624">
        <v>1955.12076923077</v>
      </c>
      <c r="FG624">
        <v>39.9</v>
      </c>
      <c r="FH624">
        <v>0</v>
      </c>
      <c r="FI624">
        <v>1759264445.8</v>
      </c>
      <c r="FJ624">
        <v>0</v>
      </c>
      <c r="FK624">
        <v>656.67384</v>
      </c>
      <c r="FL624">
        <v>11.9904615504826</v>
      </c>
      <c r="FM624">
        <v>252.546154203006</v>
      </c>
      <c r="FN624">
        <v>13543.984</v>
      </c>
      <c r="FO624">
        <v>15</v>
      </c>
      <c r="FP624">
        <v>0</v>
      </c>
      <c r="FQ624" t="s">
        <v>439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-29.6794857142857</v>
      </c>
      <c r="GD624">
        <v>-73.5777428571428</v>
      </c>
      <c r="GE624">
        <v>7.5609562935918</v>
      </c>
      <c r="GF624">
        <v>0</v>
      </c>
      <c r="GG624">
        <v>656.011</v>
      </c>
      <c r="GH624">
        <v>10.2432391089569</v>
      </c>
      <c r="GI624">
        <v>1.04003673577653</v>
      </c>
      <c r="GJ624">
        <v>-1</v>
      </c>
      <c r="GK624">
        <v>6.8261019047619</v>
      </c>
      <c r="GL624">
        <v>0.036796363636369</v>
      </c>
      <c r="GM624">
        <v>0.00531595318608462</v>
      </c>
      <c r="GN624">
        <v>1</v>
      </c>
      <c r="GO624">
        <v>1</v>
      </c>
      <c r="GP624">
        <v>2</v>
      </c>
      <c r="GQ624" t="s">
        <v>440</v>
      </c>
      <c r="GR624">
        <v>3.12453</v>
      </c>
      <c r="GS624">
        <v>2.6566</v>
      </c>
      <c r="GT624">
        <v>0.0898624</v>
      </c>
      <c r="GU624">
        <v>0.0970622</v>
      </c>
      <c r="GV624">
        <v>0.103553</v>
      </c>
      <c r="GW624">
        <v>0.082628</v>
      </c>
      <c r="GX624">
        <v>23324.2</v>
      </c>
      <c r="GY624">
        <v>22022.6</v>
      </c>
      <c r="GZ624">
        <v>22919.1</v>
      </c>
      <c r="HA624">
        <v>23750.3</v>
      </c>
      <c r="HB624">
        <v>35014.3</v>
      </c>
      <c r="HC624">
        <v>36069.5</v>
      </c>
      <c r="HD624">
        <v>41319.8</v>
      </c>
      <c r="HE624">
        <v>42358.8</v>
      </c>
      <c r="HF624">
        <v>1.90625</v>
      </c>
      <c r="HG624">
        <v>1.79368</v>
      </c>
      <c r="HH624">
        <v>0.0968277</v>
      </c>
      <c r="HI624">
        <v>0</v>
      </c>
      <c r="HJ624">
        <v>28.3859</v>
      </c>
      <c r="HK624">
        <v>999.9</v>
      </c>
      <c r="HL624">
        <v>49.274</v>
      </c>
      <c r="HM624">
        <v>30.041</v>
      </c>
      <c r="HN624">
        <v>23.26</v>
      </c>
      <c r="HO624">
        <v>54.036</v>
      </c>
      <c r="HP624">
        <v>42.4439</v>
      </c>
      <c r="HQ624">
        <v>1</v>
      </c>
      <c r="HR624">
        <v>0.0715244</v>
      </c>
      <c r="HS624">
        <v>-0.0936302</v>
      </c>
      <c r="HT624">
        <v>20.2173</v>
      </c>
      <c r="HU624">
        <v>5.23346</v>
      </c>
      <c r="HV624">
        <v>11.992</v>
      </c>
      <c r="HW624">
        <v>4.95565</v>
      </c>
      <c r="HX624">
        <v>3.30395</v>
      </c>
      <c r="HY624">
        <v>53.9</v>
      </c>
      <c r="HZ624">
        <v>9999</v>
      </c>
      <c r="IA624">
        <v>9999</v>
      </c>
      <c r="IB624">
        <v>9999</v>
      </c>
      <c r="IC624">
        <v>1.86849</v>
      </c>
      <c r="ID624">
        <v>1.86423</v>
      </c>
      <c r="IE624">
        <v>1.8718</v>
      </c>
      <c r="IF624">
        <v>1.86268</v>
      </c>
      <c r="IG624">
        <v>1.86213</v>
      </c>
      <c r="IH624">
        <v>1.86858</v>
      </c>
      <c r="II624">
        <v>1.85867</v>
      </c>
      <c r="IJ624">
        <v>1.86508</v>
      </c>
      <c r="IK624">
        <v>5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5.339</v>
      </c>
      <c r="IY624">
        <v>0.4342</v>
      </c>
      <c r="IZ624">
        <v>3.97360106167472</v>
      </c>
      <c r="JA624">
        <v>0.00378919108122332</v>
      </c>
      <c r="JB624">
        <v>-1.39025892724049e-06</v>
      </c>
      <c r="JC624">
        <v>2.66215117939144e-10</v>
      </c>
      <c r="JD624">
        <v>0.0716792814121334</v>
      </c>
      <c r="JE624">
        <v>0.00926075309058177</v>
      </c>
      <c r="JF624">
        <v>8.50568971851429e-05</v>
      </c>
      <c r="JG624">
        <v>6.08600627940814e-06</v>
      </c>
      <c r="JH624">
        <v>1</v>
      </c>
      <c r="JI624">
        <v>1927</v>
      </c>
      <c r="JJ624">
        <v>1</v>
      </c>
      <c r="JK624">
        <v>28</v>
      </c>
      <c r="JL624">
        <v>29321074</v>
      </c>
      <c r="JM624">
        <v>29321074</v>
      </c>
      <c r="JN624">
        <v>1.15356</v>
      </c>
      <c r="JO624">
        <v>2.38892</v>
      </c>
      <c r="JP624">
        <v>1.49902</v>
      </c>
      <c r="JQ624">
        <v>2.32788</v>
      </c>
      <c r="JR624">
        <v>1.54419</v>
      </c>
      <c r="JS624">
        <v>2.2998</v>
      </c>
      <c r="JT624">
        <v>35.6148</v>
      </c>
      <c r="JU624">
        <v>24.0963</v>
      </c>
      <c r="JV624">
        <v>18</v>
      </c>
      <c r="JW624">
        <v>549.281</v>
      </c>
      <c r="JX624">
        <v>420.874</v>
      </c>
      <c r="JY624">
        <v>27.8924</v>
      </c>
      <c r="JZ624">
        <v>28.4786</v>
      </c>
      <c r="KA624">
        <v>30.0006</v>
      </c>
      <c r="KB624">
        <v>28.2123</v>
      </c>
      <c r="KC624">
        <v>28.2227</v>
      </c>
      <c r="KD624">
        <v>23.1173</v>
      </c>
      <c r="KE624">
        <v>34.6041</v>
      </c>
      <c r="KF624">
        <v>28.636</v>
      </c>
      <c r="KG624">
        <v>27.9146</v>
      </c>
      <c r="KH624">
        <v>487.602</v>
      </c>
      <c r="KI624">
        <v>17.8214</v>
      </c>
      <c r="KJ624">
        <v>92.6081</v>
      </c>
      <c r="KK624">
        <v>98.7156</v>
      </c>
    </row>
    <row r="625" spans="1:297">
      <c r="A625">
        <v>609</v>
      </c>
      <c r="B625">
        <v>1759264443.1</v>
      </c>
      <c r="C625">
        <v>14602.0999999046</v>
      </c>
      <c r="D625" t="s">
        <v>1666</v>
      </c>
      <c r="E625" t="s">
        <v>1667</v>
      </c>
      <c r="F625">
        <v>5</v>
      </c>
      <c r="G625" t="s">
        <v>1609</v>
      </c>
      <c r="H625" t="s">
        <v>436</v>
      </c>
      <c r="I625">
        <v>1759264434.94615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479.587712439071</v>
      </c>
      <c r="AK625">
        <v>447.420751515151</v>
      </c>
      <c r="AL625">
        <v>2.8233155231274</v>
      </c>
      <c r="AM625">
        <v>62.8414672667809</v>
      </c>
      <c r="AN625">
        <f>(AP625 - AO625 + DY625*1E3/(8.314*(EA625+273.15)) * AR625/DX625 * AQ625) * DX625/(100*DL625) * 1000/(1000 - AP625)</f>
        <v>0</v>
      </c>
      <c r="AO625">
        <v>17.869126963888</v>
      </c>
      <c r="AP625">
        <v>24.7352042424242</v>
      </c>
      <c r="AQ625">
        <v>8.57219486697552e-05</v>
      </c>
      <c r="AR625">
        <v>103.981579073345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5</v>
      </c>
      <c r="DM625">
        <v>0.5</v>
      </c>
      <c r="DN625" t="s">
        <v>438</v>
      </c>
      <c r="DO625">
        <v>2</v>
      </c>
      <c r="DP625" t="b">
        <v>1</v>
      </c>
      <c r="DQ625">
        <v>1759264434.94615</v>
      </c>
      <c r="DR625">
        <v>418.121307692308</v>
      </c>
      <c r="DS625">
        <v>456.326615384615</v>
      </c>
      <c r="DT625">
        <v>24.7192615384615</v>
      </c>
      <c r="DU625">
        <v>17.8764692307692</v>
      </c>
      <c r="DV625">
        <v>412.801846153846</v>
      </c>
      <c r="DW625">
        <v>24.2853384615385</v>
      </c>
      <c r="DX625">
        <v>499.993538461538</v>
      </c>
      <c r="DY625">
        <v>90.4710076923077</v>
      </c>
      <c r="DZ625">
        <v>0.0312233538461538</v>
      </c>
      <c r="EA625">
        <v>30.8432</v>
      </c>
      <c r="EB625">
        <v>29.9593769230769</v>
      </c>
      <c r="EC625">
        <v>999.9</v>
      </c>
      <c r="ED625">
        <v>0</v>
      </c>
      <c r="EE625">
        <v>0</v>
      </c>
      <c r="EF625">
        <v>9994.57307692308</v>
      </c>
      <c r="EG625">
        <v>0</v>
      </c>
      <c r="EH625">
        <v>9.06962</v>
      </c>
      <c r="EI625">
        <v>-38.2052538461539</v>
      </c>
      <c r="EJ625">
        <v>428.719076923077</v>
      </c>
      <c r="EK625">
        <v>464.632384615385</v>
      </c>
      <c r="EL625">
        <v>6.84280153846154</v>
      </c>
      <c r="EM625">
        <v>456.326615384615</v>
      </c>
      <c r="EN625">
        <v>17.8764692307692</v>
      </c>
      <c r="EO625">
        <v>2.23637461538462</v>
      </c>
      <c r="EP625">
        <v>1.61730076923077</v>
      </c>
      <c r="EQ625">
        <v>19.2252923076923</v>
      </c>
      <c r="ER625">
        <v>14.1246230769231</v>
      </c>
      <c r="ES625">
        <v>2000.02</v>
      </c>
      <c r="ET625">
        <v>0.98</v>
      </c>
      <c r="EU625">
        <v>0.0200003076923077</v>
      </c>
      <c r="EV625">
        <v>0</v>
      </c>
      <c r="EW625">
        <v>657.767</v>
      </c>
      <c r="EX625">
        <v>5.00016</v>
      </c>
      <c r="EY625">
        <v>13564.6230769231</v>
      </c>
      <c r="EZ625">
        <v>18234.3769230769</v>
      </c>
      <c r="FA625">
        <v>49.5</v>
      </c>
      <c r="FB625">
        <v>49.937</v>
      </c>
      <c r="FC625">
        <v>49.8556153846154</v>
      </c>
      <c r="FD625">
        <v>49.625</v>
      </c>
      <c r="FE625">
        <v>51.2547692307692</v>
      </c>
      <c r="FF625">
        <v>1955.12</v>
      </c>
      <c r="FG625">
        <v>39.9</v>
      </c>
      <c r="FH625">
        <v>0</v>
      </c>
      <c r="FI625">
        <v>1759264450.6</v>
      </c>
      <c r="FJ625">
        <v>0</v>
      </c>
      <c r="FK625">
        <v>657.90076</v>
      </c>
      <c r="FL625">
        <v>18.7863846495285</v>
      </c>
      <c r="FM625">
        <v>392.169231362177</v>
      </c>
      <c r="FN625">
        <v>13569.796</v>
      </c>
      <c r="FO625">
        <v>15</v>
      </c>
      <c r="FP625">
        <v>0</v>
      </c>
      <c r="FQ625" t="s">
        <v>439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-33.6766428571429</v>
      </c>
      <c r="GD625">
        <v>-68.7492857142857</v>
      </c>
      <c r="GE625">
        <v>7.14866079356802</v>
      </c>
      <c r="GF625">
        <v>0</v>
      </c>
      <c r="GG625">
        <v>656.886911764706</v>
      </c>
      <c r="GH625">
        <v>12.9098395654644</v>
      </c>
      <c r="GI625">
        <v>1.32073505308591</v>
      </c>
      <c r="GJ625">
        <v>-1</v>
      </c>
      <c r="GK625">
        <v>6.83381047619048</v>
      </c>
      <c r="GL625">
        <v>0.131686753246758</v>
      </c>
      <c r="GM625">
        <v>0.0165461497394958</v>
      </c>
      <c r="GN625">
        <v>0</v>
      </c>
      <c r="GO625">
        <v>0</v>
      </c>
      <c r="GP625">
        <v>2</v>
      </c>
      <c r="GQ625" t="s">
        <v>446</v>
      </c>
      <c r="GR625">
        <v>3.12458</v>
      </c>
      <c r="GS625">
        <v>2.65654</v>
      </c>
      <c r="GT625">
        <v>0.092103</v>
      </c>
      <c r="GU625">
        <v>0.0995068</v>
      </c>
      <c r="GV625">
        <v>0.103559</v>
      </c>
      <c r="GW625">
        <v>0.0825002</v>
      </c>
      <c r="GX625">
        <v>23266.2</v>
      </c>
      <c r="GY625">
        <v>21962.7</v>
      </c>
      <c r="GZ625">
        <v>22918.5</v>
      </c>
      <c r="HA625">
        <v>23750</v>
      </c>
      <c r="HB625">
        <v>35013.7</v>
      </c>
      <c r="HC625">
        <v>36074.4</v>
      </c>
      <c r="HD625">
        <v>41319.1</v>
      </c>
      <c r="HE625">
        <v>42358.4</v>
      </c>
      <c r="HF625">
        <v>1.9065</v>
      </c>
      <c r="HG625">
        <v>1.79345</v>
      </c>
      <c r="HH625">
        <v>0.0968799</v>
      </c>
      <c r="HI625">
        <v>0</v>
      </c>
      <c r="HJ625">
        <v>28.389</v>
      </c>
      <c r="HK625">
        <v>999.9</v>
      </c>
      <c r="HL625">
        <v>49.249</v>
      </c>
      <c r="HM625">
        <v>30.041</v>
      </c>
      <c r="HN625">
        <v>23.2475</v>
      </c>
      <c r="HO625">
        <v>53.656</v>
      </c>
      <c r="HP625">
        <v>42.3918</v>
      </c>
      <c r="HQ625">
        <v>1</v>
      </c>
      <c r="HR625">
        <v>0.0719207</v>
      </c>
      <c r="HS625">
        <v>-0.10378</v>
      </c>
      <c r="HT625">
        <v>20.2172</v>
      </c>
      <c r="HU625">
        <v>5.23316</v>
      </c>
      <c r="HV625">
        <v>11.992</v>
      </c>
      <c r="HW625">
        <v>4.95565</v>
      </c>
      <c r="HX625">
        <v>3.30395</v>
      </c>
      <c r="HY625">
        <v>53.9</v>
      </c>
      <c r="HZ625">
        <v>9999</v>
      </c>
      <c r="IA625">
        <v>9999</v>
      </c>
      <c r="IB625">
        <v>9999</v>
      </c>
      <c r="IC625">
        <v>1.86851</v>
      </c>
      <c r="ID625">
        <v>1.86424</v>
      </c>
      <c r="IE625">
        <v>1.87181</v>
      </c>
      <c r="IF625">
        <v>1.86267</v>
      </c>
      <c r="IG625">
        <v>1.86212</v>
      </c>
      <c r="IH625">
        <v>1.86856</v>
      </c>
      <c r="II625">
        <v>1.85867</v>
      </c>
      <c r="IJ625">
        <v>1.86508</v>
      </c>
      <c r="IK625">
        <v>5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5.377</v>
      </c>
      <c r="IY625">
        <v>0.4342</v>
      </c>
      <c r="IZ625">
        <v>3.97360106167472</v>
      </c>
      <c r="JA625">
        <v>0.00378919108122332</v>
      </c>
      <c r="JB625">
        <v>-1.39025892724049e-06</v>
      </c>
      <c r="JC625">
        <v>2.66215117939144e-10</v>
      </c>
      <c r="JD625">
        <v>0.0716792814121334</v>
      </c>
      <c r="JE625">
        <v>0.00926075309058177</v>
      </c>
      <c r="JF625">
        <v>8.50568971851429e-05</v>
      </c>
      <c r="JG625">
        <v>6.08600627940814e-06</v>
      </c>
      <c r="JH625">
        <v>1</v>
      </c>
      <c r="JI625">
        <v>1927</v>
      </c>
      <c r="JJ625">
        <v>1</v>
      </c>
      <c r="JK625">
        <v>28</v>
      </c>
      <c r="JL625">
        <v>29321074.1</v>
      </c>
      <c r="JM625">
        <v>29321074.1</v>
      </c>
      <c r="JN625">
        <v>1.18652</v>
      </c>
      <c r="JO625">
        <v>2.43042</v>
      </c>
      <c r="JP625">
        <v>1.4978</v>
      </c>
      <c r="JQ625">
        <v>2.32788</v>
      </c>
      <c r="JR625">
        <v>1.54419</v>
      </c>
      <c r="JS625">
        <v>2.34497</v>
      </c>
      <c r="JT625">
        <v>35.5915</v>
      </c>
      <c r="JU625">
        <v>24.0875</v>
      </c>
      <c r="JV625">
        <v>18</v>
      </c>
      <c r="JW625">
        <v>549.493</v>
      </c>
      <c r="JX625">
        <v>420.781</v>
      </c>
      <c r="JY625">
        <v>27.92</v>
      </c>
      <c r="JZ625">
        <v>28.4837</v>
      </c>
      <c r="KA625">
        <v>30.0005</v>
      </c>
      <c r="KB625">
        <v>28.218</v>
      </c>
      <c r="KC625">
        <v>28.2278</v>
      </c>
      <c r="KD625">
        <v>23.7991</v>
      </c>
      <c r="KE625">
        <v>34.6041</v>
      </c>
      <c r="KF625">
        <v>28.636</v>
      </c>
      <c r="KG625">
        <v>27.9398</v>
      </c>
      <c r="KH625">
        <v>508.066</v>
      </c>
      <c r="KI625">
        <v>17.8048</v>
      </c>
      <c r="KJ625">
        <v>92.6063</v>
      </c>
      <c r="KK625">
        <v>98.7146</v>
      </c>
    </row>
    <row r="626" spans="1:297">
      <c r="A626">
        <v>610</v>
      </c>
      <c r="B626">
        <v>1759264448.1</v>
      </c>
      <c r="C626">
        <v>14607.0999999046</v>
      </c>
      <c r="D626" t="s">
        <v>1668</v>
      </c>
      <c r="E626" t="s">
        <v>1669</v>
      </c>
      <c r="F626">
        <v>5</v>
      </c>
      <c r="G626" t="s">
        <v>1609</v>
      </c>
      <c r="H626" t="s">
        <v>436</v>
      </c>
      <c r="I626">
        <v>1759264439.94615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496.005329825928</v>
      </c>
      <c r="AK626">
        <v>462.437127272727</v>
      </c>
      <c r="AL626">
        <v>3.02275213332065</v>
      </c>
      <c r="AM626">
        <v>62.8414672667809</v>
      </c>
      <c r="AN626">
        <f>(AP626 - AO626 + DY626*1E3/(8.314*(EA626+273.15)) * AR626/DX626 * AQ626) * DX626/(100*DL626) * 1000/(1000 - AP626)</f>
        <v>0</v>
      </c>
      <c r="AO626">
        <v>17.8430819159162</v>
      </c>
      <c r="AP626">
        <v>24.7273212121212</v>
      </c>
      <c r="AQ626">
        <v>-4.59190034049668e-05</v>
      </c>
      <c r="AR626">
        <v>103.981579073345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5</v>
      </c>
      <c r="DM626">
        <v>0.5</v>
      </c>
      <c r="DN626" t="s">
        <v>438</v>
      </c>
      <c r="DO626">
        <v>2</v>
      </c>
      <c r="DP626" t="b">
        <v>1</v>
      </c>
      <c r="DQ626">
        <v>1759264439.94615</v>
      </c>
      <c r="DR626">
        <v>430.824153846154</v>
      </c>
      <c r="DS626">
        <v>472.266384615385</v>
      </c>
      <c r="DT626">
        <v>24.7270384615385</v>
      </c>
      <c r="DU626">
        <v>17.8654230769231</v>
      </c>
      <c r="DV626">
        <v>425.469615384615</v>
      </c>
      <c r="DW626">
        <v>24.2929307692308</v>
      </c>
      <c r="DX626">
        <v>500.009692307692</v>
      </c>
      <c r="DY626">
        <v>90.4700692307692</v>
      </c>
      <c r="DZ626">
        <v>0.0312153615384615</v>
      </c>
      <c r="EA626">
        <v>30.8511153846154</v>
      </c>
      <c r="EB626">
        <v>29.9659307692308</v>
      </c>
      <c r="EC626">
        <v>999.9</v>
      </c>
      <c r="ED626">
        <v>0</v>
      </c>
      <c r="EE626">
        <v>0</v>
      </c>
      <c r="EF626">
        <v>9994.42615384615</v>
      </c>
      <c r="EG626">
        <v>0</v>
      </c>
      <c r="EH626">
        <v>9.06962</v>
      </c>
      <c r="EI626">
        <v>-41.4422230769231</v>
      </c>
      <c r="EJ626">
        <v>441.747307692308</v>
      </c>
      <c r="EK626">
        <v>480.856769230769</v>
      </c>
      <c r="EL626">
        <v>6.86161615384615</v>
      </c>
      <c r="EM626">
        <v>472.266384615385</v>
      </c>
      <c r="EN626">
        <v>17.8654230769231</v>
      </c>
      <c r="EO626">
        <v>2.23705538461538</v>
      </c>
      <c r="EP626">
        <v>1.61628538461538</v>
      </c>
      <c r="EQ626">
        <v>19.2301923076923</v>
      </c>
      <c r="ER626">
        <v>14.1149230769231</v>
      </c>
      <c r="ES626">
        <v>1999.99923076923</v>
      </c>
      <c r="ET626">
        <v>0.979999769230769</v>
      </c>
      <c r="EU626">
        <v>0.0200005384615385</v>
      </c>
      <c r="EV626">
        <v>0</v>
      </c>
      <c r="EW626">
        <v>659.483923076923</v>
      </c>
      <c r="EX626">
        <v>5.00016</v>
      </c>
      <c r="EY626">
        <v>13599.6461538462</v>
      </c>
      <c r="EZ626">
        <v>18234.1923076923</v>
      </c>
      <c r="FA626">
        <v>49.5</v>
      </c>
      <c r="FB626">
        <v>49.937</v>
      </c>
      <c r="FC626">
        <v>49.8701538461538</v>
      </c>
      <c r="FD626">
        <v>49.625</v>
      </c>
      <c r="FE626">
        <v>51.2690769230769</v>
      </c>
      <c r="FF626">
        <v>1955.09923076923</v>
      </c>
      <c r="FG626">
        <v>39.9</v>
      </c>
      <c r="FH626">
        <v>0</v>
      </c>
      <c r="FI626">
        <v>1759264455.4</v>
      </c>
      <c r="FJ626">
        <v>0</v>
      </c>
      <c r="FK626">
        <v>659.64372</v>
      </c>
      <c r="FL626">
        <v>25.6687692059542</v>
      </c>
      <c r="FM626">
        <v>496.523076142079</v>
      </c>
      <c r="FN626">
        <v>13604.704</v>
      </c>
      <c r="FO626">
        <v>15</v>
      </c>
      <c r="FP626">
        <v>0</v>
      </c>
      <c r="FQ626" t="s">
        <v>439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-39.2817904761905</v>
      </c>
      <c r="GD626">
        <v>-39.0506961038962</v>
      </c>
      <c r="GE626">
        <v>4.14485590787571</v>
      </c>
      <c r="GF626">
        <v>0</v>
      </c>
      <c r="GG626">
        <v>658.583647058823</v>
      </c>
      <c r="GH626">
        <v>20.4158594336916</v>
      </c>
      <c r="GI626">
        <v>2.05034220791316</v>
      </c>
      <c r="GJ626">
        <v>-1</v>
      </c>
      <c r="GK626">
        <v>6.85113476190476</v>
      </c>
      <c r="GL626">
        <v>0.245921298701299</v>
      </c>
      <c r="GM626">
        <v>0.0260161447345312</v>
      </c>
      <c r="GN626">
        <v>0</v>
      </c>
      <c r="GO626">
        <v>0</v>
      </c>
      <c r="GP626">
        <v>2</v>
      </c>
      <c r="GQ626" t="s">
        <v>446</v>
      </c>
      <c r="GR626">
        <v>3.12443</v>
      </c>
      <c r="GS626">
        <v>2.65696</v>
      </c>
      <c r="GT626">
        <v>0.0944737</v>
      </c>
      <c r="GU626">
        <v>0.102216</v>
      </c>
      <c r="GV626">
        <v>0.103557</v>
      </c>
      <c r="GW626">
        <v>0.0825013</v>
      </c>
      <c r="GX626">
        <v>23205.4</v>
      </c>
      <c r="GY626">
        <v>21896.4</v>
      </c>
      <c r="GZ626">
        <v>22918.5</v>
      </c>
      <c r="HA626">
        <v>23749.8</v>
      </c>
      <c r="HB626">
        <v>35013.7</v>
      </c>
      <c r="HC626">
        <v>36074.7</v>
      </c>
      <c r="HD626">
        <v>41318.8</v>
      </c>
      <c r="HE626">
        <v>42358.5</v>
      </c>
      <c r="HF626">
        <v>1.90625</v>
      </c>
      <c r="HG626">
        <v>1.79355</v>
      </c>
      <c r="HH626">
        <v>0.0971183</v>
      </c>
      <c r="HI626">
        <v>0</v>
      </c>
      <c r="HJ626">
        <v>28.3938</v>
      </c>
      <c r="HK626">
        <v>999.9</v>
      </c>
      <c r="HL626">
        <v>49.249</v>
      </c>
      <c r="HM626">
        <v>30.041</v>
      </c>
      <c r="HN626">
        <v>23.2472</v>
      </c>
      <c r="HO626">
        <v>54.026</v>
      </c>
      <c r="HP626">
        <v>42.4079</v>
      </c>
      <c r="HQ626">
        <v>1</v>
      </c>
      <c r="HR626">
        <v>0.0723831</v>
      </c>
      <c r="HS626">
        <v>-0.0941939</v>
      </c>
      <c r="HT626">
        <v>20.2174</v>
      </c>
      <c r="HU626">
        <v>5.23286</v>
      </c>
      <c r="HV626">
        <v>11.992</v>
      </c>
      <c r="HW626">
        <v>4.95565</v>
      </c>
      <c r="HX626">
        <v>3.3039</v>
      </c>
      <c r="HY626">
        <v>53.9</v>
      </c>
      <c r="HZ626">
        <v>9999</v>
      </c>
      <c r="IA626">
        <v>9999</v>
      </c>
      <c r="IB626">
        <v>9999</v>
      </c>
      <c r="IC626">
        <v>1.86847</v>
      </c>
      <c r="ID626">
        <v>1.86423</v>
      </c>
      <c r="IE626">
        <v>1.8718</v>
      </c>
      <c r="IF626">
        <v>1.86269</v>
      </c>
      <c r="IG626">
        <v>1.86211</v>
      </c>
      <c r="IH626">
        <v>1.86858</v>
      </c>
      <c r="II626">
        <v>1.85867</v>
      </c>
      <c r="IJ626">
        <v>1.86508</v>
      </c>
      <c r="IK626">
        <v>5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5.418</v>
      </c>
      <c r="IY626">
        <v>0.4342</v>
      </c>
      <c r="IZ626">
        <v>3.97360106167472</v>
      </c>
      <c r="JA626">
        <v>0.00378919108122332</v>
      </c>
      <c r="JB626">
        <v>-1.39025892724049e-06</v>
      </c>
      <c r="JC626">
        <v>2.66215117939144e-10</v>
      </c>
      <c r="JD626">
        <v>0.0716792814121334</v>
      </c>
      <c r="JE626">
        <v>0.00926075309058177</v>
      </c>
      <c r="JF626">
        <v>8.50568971851429e-05</v>
      </c>
      <c r="JG626">
        <v>6.08600627940814e-06</v>
      </c>
      <c r="JH626">
        <v>1</v>
      </c>
      <c r="JI626">
        <v>1927</v>
      </c>
      <c r="JJ626">
        <v>1</v>
      </c>
      <c r="JK626">
        <v>28</v>
      </c>
      <c r="JL626">
        <v>29321074.1</v>
      </c>
      <c r="JM626">
        <v>29321074.1</v>
      </c>
      <c r="JN626">
        <v>1.21948</v>
      </c>
      <c r="JO626">
        <v>2.38525</v>
      </c>
      <c r="JP626">
        <v>1.49902</v>
      </c>
      <c r="JQ626">
        <v>2.32788</v>
      </c>
      <c r="JR626">
        <v>1.54419</v>
      </c>
      <c r="JS626">
        <v>2.33154</v>
      </c>
      <c r="JT626">
        <v>35.6148</v>
      </c>
      <c r="JU626">
        <v>24.105</v>
      </c>
      <c r="JV626">
        <v>18</v>
      </c>
      <c r="JW626">
        <v>549.38</v>
      </c>
      <c r="JX626">
        <v>420.879</v>
      </c>
      <c r="JY626">
        <v>27.9469</v>
      </c>
      <c r="JZ626">
        <v>28.4895</v>
      </c>
      <c r="KA626">
        <v>30.0005</v>
      </c>
      <c r="KB626">
        <v>28.224</v>
      </c>
      <c r="KC626">
        <v>28.2334</v>
      </c>
      <c r="KD626">
        <v>24.4416</v>
      </c>
      <c r="KE626">
        <v>34.6041</v>
      </c>
      <c r="KF626">
        <v>28.636</v>
      </c>
      <c r="KG626">
        <v>27.9583</v>
      </c>
      <c r="KH626">
        <v>521.626</v>
      </c>
      <c r="KI626">
        <v>17.772</v>
      </c>
      <c r="KJ626">
        <v>92.6059</v>
      </c>
      <c r="KK626">
        <v>98.7146</v>
      </c>
    </row>
    <row r="627" spans="1:297">
      <c r="A627">
        <v>611</v>
      </c>
      <c r="B627">
        <v>1759264453.1</v>
      </c>
      <c r="C627">
        <v>14612.0999999046</v>
      </c>
      <c r="D627" t="s">
        <v>1670</v>
      </c>
      <c r="E627" t="s">
        <v>1671</v>
      </c>
      <c r="F627">
        <v>5</v>
      </c>
      <c r="G627" t="s">
        <v>1609</v>
      </c>
      <c r="H627" t="s">
        <v>436</v>
      </c>
      <c r="I627">
        <v>1759264444.94615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514.522497827216</v>
      </c>
      <c r="AK627">
        <v>478.965060606061</v>
      </c>
      <c r="AL627">
        <v>3.3472479803361</v>
      </c>
      <c r="AM627">
        <v>62.8414672667809</v>
      </c>
      <c r="AN627">
        <f>(AP627 - AO627 + DY627*1E3/(8.314*(EA627+273.15)) * AR627/DX627 * AQ627) * DX627/(100*DL627) * 1000/(1000 - AP627)</f>
        <v>0</v>
      </c>
      <c r="AO627">
        <v>17.8463251951183</v>
      </c>
      <c r="AP627">
        <v>24.7383096969697</v>
      </c>
      <c r="AQ627">
        <v>6.90546353788439e-05</v>
      </c>
      <c r="AR627">
        <v>103.981579073345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5</v>
      </c>
      <c r="DM627">
        <v>0.5</v>
      </c>
      <c r="DN627" t="s">
        <v>438</v>
      </c>
      <c r="DO627">
        <v>2</v>
      </c>
      <c r="DP627" t="b">
        <v>1</v>
      </c>
      <c r="DQ627">
        <v>1759264444.94615</v>
      </c>
      <c r="DR627">
        <v>445.104307692308</v>
      </c>
      <c r="DS627">
        <v>488.841461538462</v>
      </c>
      <c r="DT627">
        <v>24.7320538461538</v>
      </c>
      <c r="DU627">
        <v>17.8535</v>
      </c>
      <c r="DV627">
        <v>439.710846153846</v>
      </c>
      <c r="DW627">
        <v>24.2978307692308</v>
      </c>
      <c r="DX627">
        <v>499.998615384615</v>
      </c>
      <c r="DY627">
        <v>90.4697846153846</v>
      </c>
      <c r="DZ627">
        <v>0.0313174076923077</v>
      </c>
      <c r="EA627">
        <v>30.8591692307692</v>
      </c>
      <c r="EB627">
        <v>29.9699846153846</v>
      </c>
      <c r="EC627">
        <v>999.9</v>
      </c>
      <c r="ED627">
        <v>0</v>
      </c>
      <c r="EE627">
        <v>0</v>
      </c>
      <c r="EF627">
        <v>9983.36692307692</v>
      </c>
      <c r="EG627">
        <v>0</v>
      </c>
      <c r="EH627">
        <v>9.06962</v>
      </c>
      <c r="EI627">
        <v>-43.7370615384615</v>
      </c>
      <c r="EJ627">
        <v>456.391846153846</v>
      </c>
      <c r="EK627">
        <v>497.727384615385</v>
      </c>
      <c r="EL627">
        <v>6.87855153846154</v>
      </c>
      <c r="EM627">
        <v>488.841461538462</v>
      </c>
      <c r="EN627">
        <v>17.8535</v>
      </c>
      <c r="EO627">
        <v>2.23750230769231</v>
      </c>
      <c r="EP627">
        <v>1.61520153846154</v>
      </c>
      <c r="EQ627">
        <v>19.2334076923077</v>
      </c>
      <c r="ER627">
        <v>14.1045923076923</v>
      </c>
      <c r="ES627">
        <v>2000.00307692308</v>
      </c>
      <c r="ET627">
        <v>0.979999769230769</v>
      </c>
      <c r="EU627">
        <v>0.0200005307692308</v>
      </c>
      <c r="EV627">
        <v>0</v>
      </c>
      <c r="EW627">
        <v>661.541615384615</v>
      </c>
      <c r="EX627">
        <v>5.00016</v>
      </c>
      <c r="EY627">
        <v>13641.6692307692</v>
      </c>
      <c r="EZ627">
        <v>18234.2153846154</v>
      </c>
      <c r="FA627">
        <v>49.4951538461538</v>
      </c>
      <c r="FB627">
        <v>49.937</v>
      </c>
      <c r="FC627">
        <v>49.8701538461538</v>
      </c>
      <c r="FD627">
        <v>49.625</v>
      </c>
      <c r="FE627">
        <v>51.2738461538462</v>
      </c>
      <c r="FF627">
        <v>1955.10307692308</v>
      </c>
      <c r="FG627">
        <v>39.9</v>
      </c>
      <c r="FH627">
        <v>0</v>
      </c>
      <c r="FI627">
        <v>1759264460.8</v>
      </c>
      <c r="FJ627">
        <v>0</v>
      </c>
      <c r="FK627">
        <v>661.865423076923</v>
      </c>
      <c r="FL627">
        <v>28.2192478966727</v>
      </c>
      <c r="FM627">
        <v>544.858120009898</v>
      </c>
      <c r="FN627">
        <v>13648.9346153846</v>
      </c>
      <c r="FO627">
        <v>15</v>
      </c>
      <c r="FP627">
        <v>0</v>
      </c>
      <c r="FQ627" t="s">
        <v>439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-42.7259</v>
      </c>
      <c r="GD627">
        <v>-26.8912060150376</v>
      </c>
      <c r="GE627">
        <v>2.60349137601798</v>
      </c>
      <c r="GF627">
        <v>0</v>
      </c>
      <c r="GG627">
        <v>660.365117647059</v>
      </c>
      <c r="GH627">
        <v>25.5412376040096</v>
      </c>
      <c r="GI627">
        <v>2.5238629794623</v>
      </c>
      <c r="GJ627">
        <v>-1</v>
      </c>
      <c r="GK627">
        <v>6.8686925</v>
      </c>
      <c r="GL627">
        <v>0.20848015037594</v>
      </c>
      <c r="GM627">
        <v>0.0222838495047423</v>
      </c>
      <c r="GN627">
        <v>0</v>
      </c>
      <c r="GO627">
        <v>0</v>
      </c>
      <c r="GP627">
        <v>2</v>
      </c>
      <c r="GQ627" t="s">
        <v>446</v>
      </c>
      <c r="GR627">
        <v>3.12449</v>
      </c>
      <c r="GS627">
        <v>2.65665</v>
      </c>
      <c r="GT627">
        <v>0.0970282</v>
      </c>
      <c r="GU627">
        <v>0.104717</v>
      </c>
      <c r="GV627">
        <v>0.103577</v>
      </c>
      <c r="GW627">
        <v>0.0825103</v>
      </c>
      <c r="GX627">
        <v>23139.7</v>
      </c>
      <c r="GY627">
        <v>21834.6</v>
      </c>
      <c r="GZ627">
        <v>22918.3</v>
      </c>
      <c r="HA627">
        <v>23748.9</v>
      </c>
      <c r="HB627">
        <v>35012.9</v>
      </c>
      <c r="HC627">
        <v>36073.6</v>
      </c>
      <c r="HD627">
        <v>41318.6</v>
      </c>
      <c r="HE627">
        <v>42357.5</v>
      </c>
      <c r="HF627">
        <v>1.9062</v>
      </c>
      <c r="HG627">
        <v>1.79342</v>
      </c>
      <c r="HH627">
        <v>0.0966191</v>
      </c>
      <c r="HI627">
        <v>0</v>
      </c>
      <c r="HJ627">
        <v>28.3987</v>
      </c>
      <c r="HK627">
        <v>999.9</v>
      </c>
      <c r="HL627">
        <v>49.225</v>
      </c>
      <c r="HM627">
        <v>30.041</v>
      </c>
      <c r="HN627">
        <v>23.2359</v>
      </c>
      <c r="HO627">
        <v>54.336</v>
      </c>
      <c r="HP627">
        <v>42.5</v>
      </c>
      <c r="HQ627">
        <v>1</v>
      </c>
      <c r="HR627">
        <v>0.0726143</v>
      </c>
      <c r="HS627">
        <v>-0.0889107</v>
      </c>
      <c r="HT627">
        <v>20.2171</v>
      </c>
      <c r="HU627">
        <v>5.23017</v>
      </c>
      <c r="HV627">
        <v>11.992</v>
      </c>
      <c r="HW627">
        <v>4.9553</v>
      </c>
      <c r="HX627">
        <v>3.30393</v>
      </c>
      <c r="HY627">
        <v>53.9</v>
      </c>
      <c r="HZ627">
        <v>9999</v>
      </c>
      <c r="IA627">
        <v>9999</v>
      </c>
      <c r="IB627">
        <v>9999</v>
      </c>
      <c r="IC627">
        <v>1.86851</v>
      </c>
      <c r="ID627">
        <v>1.86423</v>
      </c>
      <c r="IE627">
        <v>1.8718</v>
      </c>
      <c r="IF627">
        <v>1.86266</v>
      </c>
      <c r="IG627">
        <v>1.86206</v>
      </c>
      <c r="IH627">
        <v>1.86853</v>
      </c>
      <c r="II627">
        <v>1.85867</v>
      </c>
      <c r="IJ627">
        <v>1.86508</v>
      </c>
      <c r="IK627">
        <v>5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5.461</v>
      </c>
      <c r="IY627">
        <v>0.4344</v>
      </c>
      <c r="IZ627">
        <v>3.97360106167472</v>
      </c>
      <c r="JA627">
        <v>0.00378919108122332</v>
      </c>
      <c r="JB627">
        <v>-1.39025892724049e-06</v>
      </c>
      <c r="JC627">
        <v>2.66215117939144e-10</v>
      </c>
      <c r="JD627">
        <v>0.0716792814121334</v>
      </c>
      <c r="JE627">
        <v>0.00926075309058177</v>
      </c>
      <c r="JF627">
        <v>8.50568971851429e-05</v>
      </c>
      <c r="JG627">
        <v>6.08600627940814e-06</v>
      </c>
      <c r="JH627">
        <v>1</v>
      </c>
      <c r="JI627">
        <v>1927</v>
      </c>
      <c r="JJ627">
        <v>1</v>
      </c>
      <c r="JK627">
        <v>28</v>
      </c>
      <c r="JL627">
        <v>29321074.2</v>
      </c>
      <c r="JM627">
        <v>29321074.2</v>
      </c>
      <c r="JN627">
        <v>1.25122</v>
      </c>
      <c r="JO627">
        <v>2.3938</v>
      </c>
      <c r="JP627">
        <v>1.49902</v>
      </c>
      <c r="JQ627">
        <v>2.32788</v>
      </c>
      <c r="JR627">
        <v>1.54419</v>
      </c>
      <c r="JS627">
        <v>2.24487</v>
      </c>
      <c r="JT627">
        <v>35.6148</v>
      </c>
      <c r="JU627">
        <v>24.0875</v>
      </c>
      <c r="JV627">
        <v>18</v>
      </c>
      <c r="JW627">
        <v>549.388</v>
      </c>
      <c r="JX627">
        <v>420.85</v>
      </c>
      <c r="JY627">
        <v>27.9651</v>
      </c>
      <c r="JZ627">
        <v>28.495</v>
      </c>
      <c r="KA627">
        <v>30.0005</v>
      </c>
      <c r="KB627">
        <v>28.2287</v>
      </c>
      <c r="KC627">
        <v>28.2394</v>
      </c>
      <c r="KD627">
        <v>25.0932</v>
      </c>
      <c r="KE627">
        <v>34.6041</v>
      </c>
      <c r="KF627">
        <v>28.636</v>
      </c>
      <c r="KG627">
        <v>27.9768</v>
      </c>
      <c r="KH627">
        <v>542.018</v>
      </c>
      <c r="KI627">
        <v>17.7533</v>
      </c>
      <c r="KJ627">
        <v>92.6052</v>
      </c>
      <c r="KK627">
        <v>98.7116</v>
      </c>
    </row>
    <row r="628" spans="1:297">
      <c r="A628">
        <v>612</v>
      </c>
      <c r="B628">
        <v>1759264458.1</v>
      </c>
      <c r="C628">
        <v>14617.0999999046</v>
      </c>
      <c r="D628" t="s">
        <v>1672</v>
      </c>
      <c r="E628" t="s">
        <v>1673</v>
      </c>
      <c r="F628">
        <v>5</v>
      </c>
      <c r="G628" t="s">
        <v>1609</v>
      </c>
      <c r="H628" t="s">
        <v>436</v>
      </c>
      <c r="I628">
        <v>1759264449.94615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531.298455856878</v>
      </c>
      <c r="AK628">
        <v>495.367236363636</v>
      </c>
      <c r="AL628">
        <v>3.26132604707171</v>
      </c>
      <c r="AM628">
        <v>62.8414672667809</v>
      </c>
      <c r="AN628">
        <f>(AP628 - AO628 + DY628*1E3/(8.314*(EA628+273.15)) * AR628/DX628 * AQ628) * DX628/(100*DL628) * 1000/(1000 - AP628)</f>
        <v>0</v>
      </c>
      <c r="AO628">
        <v>17.8499127634688</v>
      </c>
      <c r="AP628">
        <v>24.7478727272727</v>
      </c>
      <c r="AQ628">
        <v>8.4886644586597e-05</v>
      </c>
      <c r="AR628">
        <v>103.981579073345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5</v>
      </c>
      <c r="DM628">
        <v>0.5</v>
      </c>
      <c r="DN628" t="s">
        <v>438</v>
      </c>
      <c r="DO628">
        <v>2</v>
      </c>
      <c r="DP628" t="b">
        <v>1</v>
      </c>
      <c r="DQ628">
        <v>1759264449.94615</v>
      </c>
      <c r="DR628">
        <v>460.365230769231</v>
      </c>
      <c r="DS628">
        <v>505.715769230769</v>
      </c>
      <c r="DT628">
        <v>24.7359153846154</v>
      </c>
      <c r="DU628">
        <v>17.8475615384615</v>
      </c>
      <c r="DV628">
        <v>454.930538461538</v>
      </c>
      <c r="DW628">
        <v>24.3016</v>
      </c>
      <c r="DX628">
        <v>499.999846153846</v>
      </c>
      <c r="DY628">
        <v>90.4700769230769</v>
      </c>
      <c r="DZ628">
        <v>0.0312058307692308</v>
      </c>
      <c r="EA628">
        <v>30.8668076923077</v>
      </c>
      <c r="EB628">
        <v>29.9735153846154</v>
      </c>
      <c r="EC628">
        <v>999.9</v>
      </c>
      <c r="ED628">
        <v>0</v>
      </c>
      <c r="EE628">
        <v>0</v>
      </c>
      <c r="EF628">
        <v>9990.53461538461</v>
      </c>
      <c r="EG628">
        <v>0</v>
      </c>
      <c r="EH628">
        <v>9.06962</v>
      </c>
      <c r="EI628">
        <v>-45.3506076923077</v>
      </c>
      <c r="EJ628">
        <v>472.041692307692</v>
      </c>
      <c r="EK628">
        <v>514.905692307692</v>
      </c>
      <c r="EL628">
        <v>6.88834846153846</v>
      </c>
      <c r="EM628">
        <v>505.715769230769</v>
      </c>
      <c r="EN628">
        <v>17.8475615384615</v>
      </c>
      <c r="EO628">
        <v>2.23786</v>
      </c>
      <c r="EP628">
        <v>1.61466923076923</v>
      </c>
      <c r="EQ628">
        <v>19.2359615384615</v>
      </c>
      <c r="ER628">
        <v>14.0995153846154</v>
      </c>
      <c r="ES628">
        <v>1999.98307692308</v>
      </c>
      <c r="ET628">
        <v>0.979999538461539</v>
      </c>
      <c r="EU628">
        <v>0.0200007538461538</v>
      </c>
      <c r="EV628">
        <v>0</v>
      </c>
      <c r="EW628">
        <v>663.873769230769</v>
      </c>
      <c r="EX628">
        <v>5.00016</v>
      </c>
      <c r="EY628">
        <v>13688.7846153846</v>
      </c>
      <c r="EZ628">
        <v>18234.0230769231</v>
      </c>
      <c r="FA628">
        <v>49.4951538461538</v>
      </c>
      <c r="FB628">
        <v>49.937</v>
      </c>
      <c r="FC628">
        <v>49.875</v>
      </c>
      <c r="FD628">
        <v>49.625</v>
      </c>
      <c r="FE628">
        <v>51.2881538461539</v>
      </c>
      <c r="FF628">
        <v>1955.08307692308</v>
      </c>
      <c r="FG628">
        <v>39.9</v>
      </c>
      <c r="FH628">
        <v>0</v>
      </c>
      <c r="FI628">
        <v>1759264465.6</v>
      </c>
      <c r="FJ628">
        <v>0</v>
      </c>
      <c r="FK628">
        <v>664.165384615385</v>
      </c>
      <c r="FL628">
        <v>29.5964444577551</v>
      </c>
      <c r="FM628">
        <v>596.953846090406</v>
      </c>
      <c r="FN628">
        <v>13694.9653846154</v>
      </c>
      <c r="FO628">
        <v>15</v>
      </c>
      <c r="FP628">
        <v>0</v>
      </c>
      <c r="FQ628" t="s">
        <v>439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-44.2805714285714</v>
      </c>
      <c r="GD628">
        <v>-21.3917610389611</v>
      </c>
      <c r="GE628">
        <v>2.25400051129053</v>
      </c>
      <c r="GF628">
        <v>0</v>
      </c>
      <c r="GG628">
        <v>662.471823529412</v>
      </c>
      <c r="GH628">
        <v>28.3333842460814</v>
      </c>
      <c r="GI628">
        <v>2.78820347462608</v>
      </c>
      <c r="GJ628">
        <v>-1</v>
      </c>
      <c r="GK628">
        <v>6.88113380952381</v>
      </c>
      <c r="GL628">
        <v>0.120289870129869</v>
      </c>
      <c r="GM628">
        <v>0.0150577790293607</v>
      </c>
      <c r="GN628">
        <v>0</v>
      </c>
      <c r="GO628">
        <v>0</v>
      </c>
      <c r="GP628">
        <v>2</v>
      </c>
      <c r="GQ628" t="s">
        <v>446</v>
      </c>
      <c r="GR628">
        <v>3.12448</v>
      </c>
      <c r="GS628">
        <v>2.65681</v>
      </c>
      <c r="GT628">
        <v>0.0994921</v>
      </c>
      <c r="GU628">
        <v>0.107309</v>
      </c>
      <c r="GV628">
        <v>0.103613</v>
      </c>
      <c r="GW628">
        <v>0.082503</v>
      </c>
      <c r="GX628">
        <v>23075.9</v>
      </c>
      <c r="GY628">
        <v>21771.1</v>
      </c>
      <c r="GZ628">
        <v>22917.6</v>
      </c>
      <c r="HA628">
        <v>23748.6</v>
      </c>
      <c r="HB628">
        <v>35011.2</v>
      </c>
      <c r="HC628">
        <v>36073.9</v>
      </c>
      <c r="HD628">
        <v>41317.9</v>
      </c>
      <c r="HE628">
        <v>42357.3</v>
      </c>
      <c r="HF628">
        <v>1.90613</v>
      </c>
      <c r="HG628">
        <v>1.79333</v>
      </c>
      <c r="HH628">
        <v>0.0966415</v>
      </c>
      <c r="HI628">
        <v>0</v>
      </c>
      <c r="HJ628">
        <v>28.4038</v>
      </c>
      <c r="HK628">
        <v>999.9</v>
      </c>
      <c r="HL628">
        <v>49.225</v>
      </c>
      <c r="HM628">
        <v>30.041</v>
      </c>
      <c r="HN628">
        <v>23.235</v>
      </c>
      <c r="HO628">
        <v>53.926</v>
      </c>
      <c r="HP628">
        <v>42.3718</v>
      </c>
      <c r="HQ628">
        <v>1</v>
      </c>
      <c r="HR628">
        <v>0.0732444</v>
      </c>
      <c r="HS628">
        <v>-0.0846977</v>
      </c>
      <c r="HT628">
        <v>20.2172</v>
      </c>
      <c r="HU628">
        <v>5.23002</v>
      </c>
      <c r="HV628">
        <v>11.992</v>
      </c>
      <c r="HW628">
        <v>4.95575</v>
      </c>
      <c r="HX628">
        <v>3.30393</v>
      </c>
      <c r="HY628">
        <v>53.9</v>
      </c>
      <c r="HZ628">
        <v>9999</v>
      </c>
      <c r="IA628">
        <v>9999</v>
      </c>
      <c r="IB628">
        <v>9999</v>
      </c>
      <c r="IC628">
        <v>1.86853</v>
      </c>
      <c r="ID628">
        <v>1.86421</v>
      </c>
      <c r="IE628">
        <v>1.8718</v>
      </c>
      <c r="IF628">
        <v>1.86265</v>
      </c>
      <c r="IG628">
        <v>1.86207</v>
      </c>
      <c r="IH628">
        <v>1.86854</v>
      </c>
      <c r="II628">
        <v>1.85867</v>
      </c>
      <c r="IJ628">
        <v>1.86508</v>
      </c>
      <c r="IK628">
        <v>5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5.504</v>
      </c>
      <c r="IY628">
        <v>0.4346</v>
      </c>
      <c r="IZ628">
        <v>3.97360106167472</v>
      </c>
      <c r="JA628">
        <v>0.00378919108122332</v>
      </c>
      <c r="JB628">
        <v>-1.39025892724049e-06</v>
      </c>
      <c r="JC628">
        <v>2.66215117939144e-10</v>
      </c>
      <c r="JD628">
        <v>0.0716792814121334</v>
      </c>
      <c r="JE628">
        <v>0.00926075309058177</v>
      </c>
      <c r="JF628">
        <v>8.50568971851429e-05</v>
      </c>
      <c r="JG628">
        <v>6.08600627940814e-06</v>
      </c>
      <c r="JH628">
        <v>1</v>
      </c>
      <c r="JI628">
        <v>1927</v>
      </c>
      <c r="JJ628">
        <v>1</v>
      </c>
      <c r="JK628">
        <v>28</v>
      </c>
      <c r="JL628">
        <v>29321074.3</v>
      </c>
      <c r="JM628">
        <v>29321074.3</v>
      </c>
      <c r="JN628">
        <v>1.28296</v>
      </c>
      <c r="JO628">
        <v>2.37183</v>
      </c>
      <c r="JP628">
        <v>1.4978</v>
      </c>
      <c r="JQ628">
        <v>2.32788</v>
      </c>
      <c r="JR628">
        <v>1.54419</v>
      </c>
      <c r="JS628">
        <v>2.34985</v>
      </c>
      <c r="JT628">
        <v>35.6148</v>
      </c>
      <c r="JU628">
        <v>24.105</v>
      </c>
      <c r="JV628">
        <v>18</v>
      </c>
      <c r="JW628">
        <v>549.391</v>
      </c>
      <c r="JX628">
        <v>420.833</v>
      </c>
      <c r="JY628">
        <v>27.9834</v>
      </c>
      <c r="JZ628">
        <v>28.5004</v>
      </c>
      <c r="KA628">
        <v>30.0006</v>
      </c>
      <c r="KB628">
        <v>28.2347</v>
      </c>
      <c r="KC628">
        <v>28.2451</v>
      </c>
      <c r="KD628">
        <v>25.7415</v>
      </c>
      <c r="KE628">
        <v>34.9</v>
      </c>
      <c r="KF628">
        <v>28.636</v>
      </c>
      <c r="KG628">
        <v>27.9947</v>
      </c>
      <c r="KH628">
        <v>555.502</v>
      </c>
      <c r="KI628">
        <v>17.7224</v>
      </c>
      <c r="KJ628">
        <v>92.6033</v>
      </c>
      <c r="KK628">
        <v>98.7108</v>
      </c>
    </row>
    <row r="629" spans="1:297">
      <c r="A629">
        <v>613</v>
      </c>
      <c r="B629">
        <v>1759264463.1</v>
      </c>
      <c r="C629">
        <v>14622.0999999046</v>
      </c>
      <c r="D629" t="s">
        <v>1674</v>
      </c>
      <c r="E629" t="s">
        <v>1675</v>
      </c>
      <c r="F629">
        <v>5</v>
      </c>
      <c r="G629" t="s">
        <v>1609</v>
      </c>
      <c r="H629" t="s">
        <v>436</v>
      </c>
      <c r="I629">
        <v>1759264454.94615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549.518021282282</v>
      </c>
      <c r="AK629">
        <v>512.615351515151</v>
      </c>
      <c r="AL629">
        <v>3.48101297312856</v>
      </c>
      <c r="AM629">
        <v>62.8414672667809</v>
      </c>
      <c r="AN629">
        <f>(AP629 - AO629 + DY629*1E3/(8.314*(EA629+273.15)) * AR629/DX629 * AQ629) * DX629/(100*DL629) * 1000/(1000 - AP629)</f>
        <v>0</v>
      </c>
      <c r="AO629">
        <v>17.8389102250238</v>
      </c>
      <c r="AP629">
        <v>24.7572424242424</v>
      </c>
      <c r="AQ629">
        <v>7.46436168726825e-05</v>
      </c>
      <c r="AR629">
        <v>103.981579073345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5</v>
      </c>
      <c r="DM629">
        <v>0.5</v>
      </c>
      <c r="DN629" t="s">
        <v>438</v>
      </c>
      <c r="DO629">
        <v>2</v>
      </c>
      <c r="DP629" t="b">
        <v>1</v>
      </c>
      <c r="DQ629">
        <v>1759264454.94615</v>
      </c>
      <c r="DR629">
        <v>476.333307692308</v>
      </c>
      <c r="DS629">
        <v>523.215076923077</v>
      </c>
      <c r="DT629">
        <v>24.7434538461538</v>
      </c>
      <c r="DU629">
        <v>17.8436230769231</v>
      </c>
      <c r="DV629">
        <v>470.856230769231</v>
      </c>
      <c r="DW629">
        <v>24.3089615384615</v>
      </c>
      <c r="DX629">
        <v>499.999692307692</v>
      </c>
      <c r="DY629">
        <v>90.4705692307692</v>
      </c>
      <c r="DZ629">
        <v>0.0311692153846154</v>
      </c>
      <c r="EA629">
        <v>30.8762538461539</v>
      </c>
      <c r="EB629">
        <v>29.9768615384615</v>
      </c>
      <c r="EC629">
        <v>999.9</v>
      </c>
      <c r="ED629">
        <v>0</v>
      </c>
      <c r="EE629">
        <v>0</v>
      </c>
      <c r="EF629">
        <v>10006.0676923077</v>
      </c>
      <c r="EG629">
        <v>0</v>
      </c>
      <c r="EH629">
        <v>9.06962</v>
      </c>
      <c r="EI629">
        <v>-46.8818846153846</v>
      </c>
      <c r="EJ629">
        <v>488.418615384615</v>
      </c>
      <c r="EK629">
        <v>532.720769230769</v>
      </c>
      <c r="EL629">
        <v>6.89981923076923</v>
      </c>
      <c r="EM629">
        <v>523.215076923077</v>
      </c>
      <c r="EN629">
        <v>17.8436230769231</v>
      </c>
      <c r="EO629">
        <v>2.23855384615385</v>
      </c>
      <c r="EP629">
        <v>1.61432230769231</v>
      </c>
      <c r="EQ629">
        <v>19.2409384615385</v>
      </c>
      <c r="ER629">
        <v>14.0962076923077</v>
      </c>
      <c r="ES629">
        <v>2000.00692307692</v>
      </c>
      <c r="ET629">
        <v>0.979999769230769</v>
      </c>
      <c r="EU629">
        <v>0.0200005230769231</v>
      </c>
      <c r="EV629">
        <v>0</v>
      </c>
      <c r="EW629">
        <v>666.395538461538</v>
      </c>
      <c r="EX629">
        <v>5.00016</v>
      </c>
      <c r="EY629">
        <v>13740.2</v>
      </c>
      <c r="EZ629">
        <v>18234.2461538462</v>
      </c>
      <c r="FA629">
        <v>49.4951538461538</v>
      </c>
      <c r="FB629">
        <v>49.9418461538462</v>
      </c>
      <c r="FC629">
        <v>49.875</v>
      </c>
      <c r="FD629">
        <v>49.625</v>
      </c>
      <c r="FE629">
        <v>51.2976923076923</v>
      </c>
      <c r="FF629">
        <v>1955.10692307692</v>
      </c>
      <c r="FG629">
        <v>39.9</v>
      </c>
      <c r="FH629">
        <v>0</v>
      </c>
      <c r="FI629">
        <v>1759264470.4</v>
      </c>
      <c r="FJ629">
        <v>0</v>
      </c>
      <c r="FK629">
        <v>666.624884615385</v>
      </c>
      <c r="FL629">
        <v>31.6930940283222</v>
      </c>
      <c r="FM629">
        <v>652.000000016324</v>
      </c>
      <c r="FN629">
        <v>13744.7</v>
      </c>
      <c r="FO629">
        <v>15</v>
      </c>
      <c r="FP629">
        <v>0</v>
      </c>
      <c r="FQ629" t="s">
        <v>439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-45.6511571428571</v>
      </c>
      <c r="GD629">
        <v>-18.1978285714286</v>
      </c>
      <c r="GE629">
        <v>1.93669772589751</v>
      </c>
      <c r="GF629">
        <v>0</v>
      </c>
      <c r="GG629">
        <v>664.512617647059</v>
      </c>
      <c r="GH629">
        <v>29.4442933709906</v>
      </c>
      <c r="GI629">
        <v>2.89717757191685</v>
      </c>
      <c r="GJ629">
        <v>-1</v>
      </c>
      <c r="GK629">
        <v>6.89275142857143</v>
      </c>
      <c r="GL629">
        <v>0.0980742857142932</v>
      </c>
      <c r="GM629">
        <v>0.0116746531653241</v>
      </c>
      <c r="GN629">
        <v>1</v>
      </c>
      <c r="GO629">
        <v>1</v>
      </c>
      <c r="GP629">
        <v>2</v>
      </c>
      <c r="GQ629" t="s">
        <v>440</v>
      </c>
      <c r="GR629">
        <v>3.12453</v>
      </c>
      <c r="GS629">
        <v>2.65688</v>
      </c>
      <c r="GT629">
        <v>0.102058</v>
      </c>
      <c r="GU629">
        <v>0.10973</v>
      </c>
      <c r="GV629">
        <v>0.103628</v>
      </c>
      <c r="GW629">
        <v>0.0823894</v>
      </c>
      <c r="GX629">
        <v>23010.4</v>
      </c>
      <c r="GY629">
        <v>21711.8</v>
      </c>
      <c r="GZ629">
        <v>22917.8</v>
      </c>
      <c r="HA629">
        <v>23748.3</v>
      </c>
      <c r="HB629">
        <v>35010.1</v>
      </c>
      <c r="HC629">
        <v>36078.3</v>
      </c>
      <c r="HD629">
        <v>41317.1</v>
      </c>
      <c r="HE629">
        <v>42356.9</v>
      </c>
      <c r="HF629">
        <v>1.9062</v>
      </c>
      <c r="HG629">
        <v>1.79328</v>
      </c>
      <c r="HH629">
        <v>0.0969544</v>
      </c>
      <c r="HI629">
        <v>0</v>
      </c>
      <c r="HJ629">
        <v>28.4098</v>
      </c>
      <c r="HK629">
        <v>999.9</v>
      </c>
      <c r="HL629">
        <v>49.176</v>
      </c>
      <c r="HM629">
        <v>30.061</v>
      </c>
      <c r="HN629">
        <v>23.238</v>
      </c>
      <c r="HO629">
        <v>53.606</v>
      </c>
      <c r="HP629">
        <v>42.512</v>
      </c>
      <c r="HQ629">
        <v>1</v>
      </c>
      <c r="HR629">
        <v>0.0735442</v>
      </c>
      <c r="HS629">
        <v>-0.0793301</v>
      </c>
      <c r="HT629">
        <v>20.2169</v>
      </c>
      <c r="HU629">
        <v>5.22942</v>
      </c>
      <c r="HV629">
        <v>11.992</v>
      </c>
      <c r="HW629">
        <v>4.95565</v>
      </c>
      <c r="HX629">
        <v>3.30385</v>
      </c>
      <c r="HY629">
        <v>53.9</v>
      </c>
      <c r="HZ629">
        <v>9999</v>
      </c>
      <c r="IA629">
        <v>9999</v>
      </c>
      <c r="IB629">
        <v>9999</v>
      </c>
      <c r="IC629">
        <v>1.86852</v>
      </c>
      <c r="ID629">
        <v>1.8642</v>
      </c>
      <c r="IE629">
        <v>1.8718</v>
      </c>
      <c r="IF629">
        <v>1.86267</v>
      </c>
      <c r="IG629">
        <v>1.86209</v>
      </c>
      <c r="IH629">
        <v>1.86856</v>
      </c>
      <c r="II629">
        <v>1.85867</v>
      </c>
      <c r="IJ629">
        <v>1.86508</v>
      </c>
      <c r="IK629">
        <v>5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5.548</v>
      </c>
      <c r="IY629">
        <v>0.4348</v>
      </c>
      <c r="IZ629">
        <v>3.97360106167472</v>
      </c>
      <c r="JA629">
        <v>0.00378919108122332</v>
      </c>
      <c r="JB629">
        <v>-1.39025892724049e-06</v>
      </c>
      <c r="JC629">
        <v>2.66215117939144e-10</v>
      </c>
      <c r="JD629">
        <v>0.0716792814121334</v>
      </c>
      <c r="JE629">
        <v>0.00926075309058177</v>
      </c>
      <c r="JF629">
        <v>8.50568971851429e-05</v>
      </c>
      <c r="JG629">
        <v>6.08600627940814e-06</v>
      </c>
      <c r="JH629">
        <v>1</v>
      </c>
      <c r="JI629">
        <v>1927</v>
      </c>
      <c r="JJ629">
        <v>1</v>
      </c>
      <c r="JK629">
        <v>28</v>
      </c>
      <c r="JL629">
        <v>29321074.4</v>
      </c>
      <c r="JM629">
        <v>29321074.4</v>
      </c>
      <c r="JN629">
        <v>1.31592</v>
      </c>
      <c r="JO629">
        <v>2.38647</v>
      </c>
      <c r="JP629">
        <v>1.49902</v>
      </c>
      <c r="JQ629">
        <v>2.32788</v>
      </c>
      <c r="JR629">
        <v>1.54419</v>
      </c>
      <c r="JS629">
        <v>2.27661</v>
      </c>
      <c r="JT629">
        <v>35.6148</v>
      </c>
      <c r="JU629">
        <v>24.0963</v>
      </c>
      <c r="JV629">
        <v>18</v>
      </c>
      <c r="JW629">
        <v>549.485</v>
      </c>
      <c r="JX629">
        <v>420.84</v>
      </c>
      <c r="JY629">
        <v>28.0004</v>
      </c>
      <c r="JZ629">
        <v>28.5053</v>
      </c>
      <c r="KA629">
        <v>30.0005</v>
      </c>
      <c r="KB629">
        <v>28.2401</v>
      </c>
      <c r="KC629">
        <v>28.2502</v>
      </c>
      <c r="KD629">
        <v>26.3691</v>
      </c>
      <c r="KE629">
        <v>35.1838</v>
      </c>
      <c r="KF629">
        <v>28.2629</v>
      </c>
      <c r="KG629">
        <v>28.0073</v>
      </c>
      <c r="KH629">
        <v>575.729</v>
      </c>
      <c r="KI629">
        <v>17.7588</v>
      </c>
      <c r="KJ629">
        <v>92.6024</v>
      </c>
      <c r="KK629">
        <v>98.7099</v>
      </c>
    </row>
    <row r="630" spans="1:297">
      <c r="A630">
        <v>614</v>
      </c>
      <c r="B630">
        <v>1759264468.1</v>
      </c>
      <c r="C630">
        <v>14627.0999999046</v>
      </c>
      <c r="D630" t="s">
        <v>1676</v>
      </c>
      <c r="E630" t="s">
        <v>1677</v>
      </c>
      <c r="F630">
        <v>5</v>
      </c>
      <c r="G630" t="s">
        <v>1609</v>
      </c>
      <c r="H630" t="s">
        <v>436</v>
      </c>
      <c r="I630">
        <v>1759264459.94615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566.223281947653</v>
      </c>
      <c r="AK630">
        <v>529.193806060606</v>
      </c>
      <c r="AL630">
        <v>3.28496902463347</v>
      </c>
      <c r="AM630">
        <v>62.8414672667809</v>
      </c>
      <c r="AN630">
        <f>(AP630 - AO630 + DY630*1E3/(8.314*(EA630+273.15)) * AR630/DX630 * AQ630) * DX630/(100*DL630) * 1000/(1000 - AP630)</f>
        <v>0</v>
      </c>
      <c r="AO630">
        <v>17.791125361034</v>
      </c>
      <c r="AP630">
        <v>24.7443666666667</v>
      </c>
      <c r="AQ630">
        <v>-7.79016710141693e-05</v>
      </c>
      <c r="AR630">
        <v>103.981579073345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5</v>
      </c>
      <c r="DM630">
        <v>0.5</v>
      </c>
      <c r="DN630" t="s">
        <v>438</v>
      </c>
      <c r="DO630">
        <v>2</v>
      </c>
      <c r="DP630" t="b">
        <v>1</v>
      </c>
      <c r="DQ630">
        <v>1759264459.94615</v>
      </c>
      <c r="DR630">
        <v>492.702384615385</v>
      </c>
      <c r="DS630">
        <v>540.124230769231</v>
      </c>
      <c r="DT630">
        <v>24.7485461538462</v>
      </c>
      <c r="DU630">
        <v>17.8227153846154</v>
      </c>
      <c r="DV630">
        <v>487.182307692308</v>
      </c>
      <c r="DW630">
        <v>24.3139307692308</v>
      </c>
      <c r="DX630">
        <v>500.016461538462</v>
      </c>
      <c r="DY630">
        <v>90.4709</v>
      </c>
      <c r="DZ630">
        <v>0.0311318846153846</v>
      </c>
      <c r="EA630">
        <v>30.8861615384615</v>
      </c>
      <c r="EB630">
        <v>29.9814769230769</v>
      </c>
      <c r="EC630">
        <v>999.9</v>
      </c>
      <c r="ED630">
        <v>0</v>
      </c>
      <c r="EE630">
        <v>0</v>
      </c>
      <c r="EF630">
        <v>10007.7984615385</v>
      </c>
      <c r="EG630">
        <v>0</v>
      </c>
      <c r="EH630">
        <v>9.06962</v>
      </c>
      <c r="EI630">
        <v>-47.4218692307692</v>
      </c>
      <c r="EJ630">
        <v>505.205615384615</v>
      </c>
      <c r="EK630">
        <v>549.925</v>
      </c>
      <c r="EL630">
        <v>6.92581923076923</v>
      </c>
      <c r="EM630">
        <v>540.124230769231</v>
      </c>
      <c r="EN630">
        <v>17.8227153846154</v>
      </c>
      <c r="EO630">
        <v>2.23902230769231</v>
      </c>
      <c r="EP630">
        <v>1.61243615384615</v>
      </c>
      <c r="EQ630">
        <v>19.2443</v>
      </c>
      <c r="ER630">
        <v>14.0781615384615</v>
      </c>
      <c r="ES630">
        <v>2000.01</v>
      </c>
      <c r="ET630">
        <v>0.979999769230769</v>
      </c>
      <c r="EU630">
        <v>0.0200005230769231</v>
      </c>
      <c r="EV630">
        <v>0</v>
      </c>
      <c r="EW630">
        <v>669.120461538461</v>
      </c>
      <c r="EX630">
        <v>5.00016</v>
      </c>
      <c r="EY630">
        <v>13795.8307692308</v>
      </c>
      <c r="EZ630">
        <v>18234.2615384615</v>
      </c>
      <c r="FA630">
        <v>49.5</v>
      </c>
      <c r="FB630">
        <v>49.9418461538462</v>
      </c>
      <c r="FC630">
        <v>49.875</v>
      </c>
      <c r="FD630">
        <v>49.625</v>
      </c>
      <c r="FE630">
        <v>51.3072307692308</v>
      </c>
      <c r="FF630">
        <v>1955.11</v>
      </c>
      <c r="FG630">
        <v>39.9</v>
      </c>
      <c r="FH630">
        <v>0</v>
      </c>
      <c r="FI630">
        <v>1759264475.8</v>
      </c>
      <c r="FJ630">
        <v>0</v>
      </c>
      <c r="FK630">
        <v>669.75556</v>
      </c>
      <c r="FL630">
        <v>34.5856154417989</v>
      </c>
      <c r="FM630">
        <v>695.876924099343</v>
      </c>
      <c r="FN630">
        <v>13808.728</v>
      </c>
      <c r="FO630">
        <v>15</v>
      </c>
      <c r="FP630">
        <v>0</v>
      </c>
      <c r="FQ630" t="s">
        <v>439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-47.0633857142857</v>
      </c>
      <c r="GD630">
        <v>-8.34096623376628</v>
      </c>
      <c r="GE630">
        <v>0.978081666317489</v>
      </c>
      <c r="GF630">
        <v>0</v>
      </c>
      <c r="GG630">
        <v>667.648852941176</v>
      </c>
      <c r="GH630">
        <v>32.5095034542419</v>
      </c>
      <c r="GI630">
        <v>3.19777313263238</v>
      </c>
      <c r="GJ630">
        <v>-1</v>
      </c>
      <c r="GK630">
        <v>6.91451857142857</v>
      </c>
      <c r="GL630">
        <v>0.293199740259736</v>
      </c>
      <c r="GM630">
        <v>0.0321081280742957</v>
      </c>
      <c r="GN630">
        <v>0</v>
      </c>
      <c r="GO630">
        <v>0</v>
      </c>
      <c r="GP630">
        <v>2</v>
      </c>
      <c r="GQ630" t="s">
        <v>446</v>
      </c>
      <c r="GR630">
        <v>3.12443</v>
      </c>
      <c r="GS630">
        <v>2.6569</v>
      </c>
      <c r="GT630">
        <v>0.104465</v>
      </c>
      <c r="GU630">
        <v>0.112209</v>
      </c>
      <c r="GV630">
        <v>0.103584</v>
      </c>
      <c r="GW630">
        <v>0.0822128</v>
      </c>
      <c r="GX630">
        <v>22948.2</v>
      </c>
      <c r="GY630">
        <v>21651.3</v>
      </c>
      <c r="GZ630">
        <v>22917.4</v>
      </c>
      <c r="HA630">
        <v>23748.3</v>
      </c>
      <c r="HB630">
        <v>35011.8</v>
      </c>
      <c r="HC630">
        <v>36085.6</v>
      </c>
      <c r="HD630">
        <v>41316.8</v>
      </c>
      <c r="HE630">
        <v>42357.1</v>
      </c>
      <c r="HF630">
        <v>1.9061</v>
      </c>
      <c r="HG630">
        <v>1.79328</v>
      </c>
      <c r="HH630">
        <v>0.0962019</v>
      </c>
      <c r="HI630">
        <v>0</v>
      </c>
      <c r="HJ630">
        <v>28.4174</v>
      </c>
      <c r="HK630">
        <v>999.9</v>
      </c>
      <c r="HL630">
        <v>49.152</v>
      </c>
      <c r="HM630">
        <v>30.041</v>
      </c>
      <c r="HN630">
        <v>23.2023</v>
      </c>
      <c r="HO630">
        <v>54.216</v>
      </c>
      <c r="HP630">
        <v>42.3998</v>
      </c>
      <c r="HQ630">
        <v>1</v>
      </c>
      <c r="HR630">
        <v>0.0737805</v>
      </c>
      <c r="HS630">
        <v>-0.0714297</v>
      </c>
      <c r="HT630">
        <v>20.217</v>
      </c>
      <c r="HU630">
        <v>5.22987</v>
      </c>
      <c r="HV630">
        <v>11.992</v>
      </c>
      <c r="HW630">
        <v>4.9556</v>
      </c>
      <c r="HX630">
        <v>3.3039</v>
      </c>
      <c r="HY630">
        <v>53.9</v>
      </c>
      <c r="HZ630">
        <v>9999</v>
      </c>
      <c r="IA630">
        <v>9999</v>
      </c>
      <c r="IB630">
        <v>9999</v>
      </c>
      <c r="IC630">
        <v>1.8685</v>
      </c>
      <c r="ID630">
        <v>1.86426</v>
      </c>
      <c r="IE630">
        <v>1.87181</v>
      </c>
      <c r="IF630">
        <v>1.86265</v>
      </c>
      <c r="IG630">
        <v>1.86211</v>
      </c>
      <c r="IH630">
        <v>1.86857</v>
      </c>
      <c r="II630">
        <v>1.85867</v>
      </c>
      <c r="IJ630">
        <v>1.86508</v>
      </c>
      <c r="IK630">
        <v>5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5.59</v>
      </c>
      <c r="IY630">
        <v>0.4344</v>
      </c>
      <c r="IZ630">
        <v>3.97360106167472</v>
      </c>
      <c r="JA630">
        <v>0.00378919108122332</v>
      </c>
      <c r="JB630">
        <v>-1.39025892724049e-06</v>
      </c>
      <c r="JC630">
        <v>2.66215117939144e-10</v>
      </c>
      <c r="JD630">
        <v>0.0716792814121334</v>
      </c>
      <c r="JE630">
        <v>0.00926075309058177</v>
      </c>
      <c r="JF630">
        <v>8.50568971851429e-05</v>
      </c>
      <c r="JG630">
        <v>6.08600627940814e-06</v>
      </c>
      <c r="JH630">
        <v>1</v>
      </c>
      <c r="JI630">
        <v>1927</v>
      </c>
      <c r="JJ630">
        <v>1</v>
      </c>
      <c r="JK630">
        <v>28</v>
      </c>
      <c r="JL630">
        <v>29321074.5</v>
      </c>
      <c r="JM630">
        <v>29321074.5</v>
      </c>
      <c r="JN630">
        <v>1.34644</v>
      </c>
      <c r="JO630">
        <v>2.38037</v>
      </c>
      <c r="JP630">
        <v>1.4978</v>
      </c>
      <c r="JQ630">
        <v>2.32788</v>
      </c>
      <c r="JR630">
        <v>1.54419</v>
      </c>
      <c r="JS630">
        <v>2.34985</v>
      </c>
      <c r="JT630">
        <v>35.638</v>
      </c>
      <c r="JU630">
        <v>24.105</v>
      </c>
      <c r="JV630">
        <v>18</v>
      </c>
      <c r="JW630">
        <v>549.465</v>
      </c>
      <c r="JX630">
        <v>420.883</v>
      </c>
      <c r="JY630">
        <v>28.0119</v>
      </c>
      <c r="JZ630">
        <v>28.5114</v>
      </c>
      <c r="KA630">
        <v>30.0004</v>
      </c>
      <c r="KB630">
        <v>28.2454</v>
      </c>
      <c r="KC630">
        <v>28.2562</v>
      </c>
      <c r="KD630">
        <v>26.9989</v>
      </c>
      <c r="KE630">
        <v>35.1838</v>
      </c>
      <c r="KF630">
        <v>28.2629</v>
      </c>
      <c r="KG630">
        <v>28.0149</v>
      </c>
      <c r="KH630">
        <v>589.23</v>
      </c>
      <c r="KI630">
        <v>17.7588</v>
      </c>
      <c r="KJ630">
        <v>92.6013</v>
      </c>
      <c r="KK630">
        <v>98.7102</v>
      </c>
    </row>
    <row r="631" spans="1:297">
      <c r="A631">
        <v>615</v>
      </c>
      <c r="B631">
        <v>1759264473.1</v>
      </c>
      <c r="C631">
        <v>14632.0999999046</v>
      </c>
      <c r="D631" t="s">
        <v>1678</v>
      </c>
      <c r="E631" t="s">
        <v>1679</v>
      </c>
      <c r="F631">
        <v>5</v>
      </c>
      <c r="G631" t="s">
        <v>1609</v>
      </c>
      <c r="H631" t="s">
        <v>436</v>
      </c>
      <c r="I631">
        <v>1759264464.94615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584.341165874101</v>
      </c>
      <c r="AK631">
        <v>546.42646060606</v>
      </c>
      <c r="AL631">
        <v>3.47390030031238</v>
      </c>
      <c r="AM631">
        <v>62.8414672667809</v>
      </c>
      <c r="AN631">
        <f>(AP631 - AO631 + DY631*1E3/(8.314*(EA631+273.15)) * AR631/DX631 * AQ631) * DX631/(100*DL631) * 1000/(1000 - AP631)</f>
        <v>0</v>
      </c>
      <c r="AO631">
        <v>17.7571299042663</v>
      </c>
      <c r="AP631">
        <v>24.72758</v>
      </c>
      <c r="AQ631">
        <v>-0.000121930992493467</v>
      </c>
      <c r="AR631">
        <v>103.981579073345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5</v>
      </c>
      <c r="DM631">
        <v>0.5</v>
      </c>
      <c r="DN631" t="s">
        <v>438</v>
      </c>
      <c r="DO631">
        <v>2</v>
      </c>
      <c r="DP631" t="b">
        <v>1</v>
      </c>
      <c r="DQ631">
        <v>1759264464.94615</v>
      </c>
      <c r="DR631">
        <v>509.140538461539</v>
      </c>
      <c r="DS631">
        <v>557.521230769231</v>
      </c>
      <c r="DT631">
        <v>24.7459923076923</v>
      </c>
      <c r="DU631">
        <v>17.7950846153846</v>
      </c>
      <c r="DV631">
        <v>503.577769230769</v>
      </c>
      <c r="DW631">
        <v>24.3114384615385</v>
      </c>
      <c r="DX631">
        <v>500.009153846154</v>
      </c>
      <c r="DY631">
        <v>90.4711153846154</v>
      </c>
      <c r="DZ631">
        <v>0.0312278769230769</v>
      </c>
      <c r="EA631">
        <v>30.8958615384615</v>
      </c>
      <c r="EB631">
        <v>29.9875</v>
      </c>
      <c r="EC631">
        <v>999.9</v>
      </c>
      <c r="ED631">
        <v>0</v>
      </c>
      <c r="EE631">
        <v>0</v>
      </c>
      <c r="EF631">
        <v>10004.1907692308</v>
      </c>
      <c r="EG631">
        <v>0</v>
      </c>
      <c r="EH631">
        <v>9.06962</v>
      </c>
      <c r="EI631">
        <v>-48.3807384615385</v>
      </c>
      <c r="EJ631">
        <v>522.059230769231</v>
      </c>
      <c r="EK631">
        <v>567.621692307692</v>
      </c>
      <c r="EL631">
        <v>6.95089769230769</v>
      </c>
      <c r="EM631">
        <v>557.521230769231</v>
      </c>
      <c r="EN631">
        <v>17.7950846153846</v>
      </c>
      <c r="EO631">
        <v>2.23879615384615</v>
      </c>
      <c r="EP631">
        <v>1.60994</v>
      </c>
      <c r="EQ631">
        <v>19.2426769230769</v>
      </c>
      <c r="ER631">
        <v>14.0542692307692</v>
      </c>
      <c r="ES631">
        <v>2000.03461538462</v>
      </c>
      <c r="ET631">
        <v>0.98</v>
      </c>
      <c r="EU631">
        <v>0.0200003</v>
      </c>
      <c r="EV631">
        <v>0</v>
      </c>
      <c r="EW631">
        <v>672.040846153846</v>
      </c>
      <c r="EX631">
        <v>5.00016</v>
      </c>
      <c r="EY631">
        <v>13854.1538461538</v>
      </c>
      <c r="EZ631">
        <v>18234.5</v>
      </c>
      <c r="FA631">
        <v>49.5</v>
      </c>
      <c r="FB631">
        <v>49.9563846153846</v>
      </c>
      <c r="FC631">
        <v>49.875</v>
      </c>
      <c r="FD631">
        <v>49.6297692307692</v>
      </c>
      <c r="FE631">
        <v>51.3072307692308</v>
      </c>
      <c r="FF631">
        <v>1955.13461538462</v>
      </c>
      <c r="FG631">
        <v>39.9</v>
      </c>
      <c r="FH631">
        <v>0</v>
      </c>
      <c r="FI631">
        <v>1759264480.6</v>
      </c>
      <c r="FJ631">
        <v>0</v>
      </c>
      <c r="FK631">
        <v>672.55684</v>
      </c>
      <c r="FL631">
        <v>35.6301538992962</v>
      </c>
      <c r="FM631">
        <v>720.907693379085</v>
      </c>
      <c r="FN631">
        <v>13865.348</v>
      </c>
      <c r="FO631">
        <v>15</v>
      </c>
      <c r="FP631">
        <v>0</v>
      </c>
      <c r="FQ631" t="s">
        <v>439</v>
      </c>
      <c r="FR631">
        <v>0</v>
      </c>
      <c r="FS631">
        <v>0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-47.936565</v>
      </c>
      <c r="GD631">
        <v>-10.0355233082706</v>
      </c>
      <c r="GE631">
        <v>1.08996188432211</v>
      </c>
      <c r="GF631">
        <v>0</v>
      </c>
      <c r="GG631">
        <v>670.328941176471</v>
      </c>
      <c r="GH631">
        <v>34.8557982899283</v>
      </c>
      <c r="GI631">
        <v>3.42452726614051</v>
      </c>
      <c r="GJ631">
        <v>-1</v>
      </c>
      <c r="GK631">
        <v>6.937775</v>
      </c>
      <c r="GL631">
        <v>0.344025563909773</v>
      </c>
      <c r="GM631">
        <v>0.0349206657296221</v>
      </c>
      <c r="GN631">
        <v>0</v>
      </c>
      <c r="GO631">
        <v>0</v>
      </c>
      <c r="GP631">
        <v>2</v>
      </c>
      <c r="GQ631" t="s">
        <v>446</v>
      </c>
      <c r="GR631">
        <v>3.12449</v>
      </c>
      <c r="GS631">
        <v>2.65628</v>
      </c>
      <c r="GT631">
        <v>0.106951</v>
      </c>
      <c r="GU631">
        <v>0.114522</v>
      </c>
      <c r="GV631">
        <v>0.103531</v>
      </c>
      <c r="GW631">
        <v>0.0822123</v>
      </c>
      <c r="GX631">
        <v>22884.6</v>
      </c>
      <c r="GY631">
        <v>21594.4</v>
      </c>
      <c r="GZ631">
        <v>22917.5</v>
      </c>
      <c r="HA631">
        <v>23747.8</v>
      </c>
      <c r="HB631">
        <v>35013.3</v>
      </c>
      <c r="HC631">
        <v>36085.1</v>
      </c>
      <c r="HD631">
        <v>41315.9</v>
      </c>
      <c r="HE631">
        <v>42356.3</v>
      </c>
      <c r="HF631">
        <v>1.90622</v>
      </c>
      <c r="HG631">
        <v>1.79312</v>
      </c>
      <c r="HH631">
        <v>0.0967085</v>
      </c>
      <c r="HI631">
        <v>0</v>
      </c>
      <c r="HJ631">
        <v>28.4253</v>
      </c>
      <c r="HK631">
        <v>999.9</v>
      </c>
      <c r="HL631">
        <v>49.152</v>
      </c>
      <c r="HM631">
        <v>30.061</v>
      </c>
      <c r="HN631">
        <v>23.2278</v>
      </c>
      <c r="HO631">
        <v>53.746</v>
      </c>
      <c r="HP631">
        <v>42.4479</v>
      </c>
      <c r="HQ631">
        <v>1</v>
      </c>
      <c r="HR631">
        <v>0.0742403</v>
      </c>
      <c r="HS631">
        <v>-0.0512554</v>
      </c>
      <c r="HT631">
        <v>20.2168</v>
      </c>
      <c r="HU631">
        <v>5.22912</v>
      </c>
      <c r="HV631">
        <v>11.992</v>
      </c>
      <c r="HW631">
        <v>4.95475</v>
      </c>
      <c r="HX631">
        <v>3.30382</v>
      </c>
      <c r="HY631">
        <v>53.9</v>
      </c>
      <c r="HZ631">
        <v>9999</v>
      </c>
      <c r="IA631">
        <v>9999</v>
      </c>
      <c r="IB631">
        <v>9999</v>
      </c>
      <c r="IC631">
        <v>1.86852</v>
      </c>
      <c r="ID631">
        <v>1.86426</v>
      </c>
      <c r="IE631">
        <v>1.87181</v>
      </c>
      <c r="IF631">
        <v>1.86265</v>
      </c>
      <c r="IG631">
        <v>1.86207</v>
      </c>
      <c r="IH631">
        <v>1.86856</v>
      </c>
      <c r="II631">
        <v>1.85867</v>
      </c>
      <c r="IJ631">
        <v>1.86508</v>
      </c>
      <c r="IK631">
        <v>5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5.633</v>
      </c>
      <c r="IY631">
        <v>0.434</v>
      </c>
      <c r="IZ631">
        <v>3.97360106167472</v>
      </c>
      <c r="JA631">
        <v>0.00378919108122332</v>
      </c>
      <c r="JB631">
        <v>-1.39025892724049e-06</v>
      </c>
      <c r="JC631">
        <v>2.66215117939144e-10</v>
      </c>
      <c r="JD631">
        <v>0.0716792814121334</v>
      </c>
      <c r="JE631">
        <v>0.00926075309058177</v>
      </c>
      <c r="JF631">
        <v>8.50568971851429e-05</v>
      </c>
      <c r="JG631">
        <v>6.08600627940814e-06</v>
      </c>
      <c r="JH631">
        <v>1</v>
      </c>
      <c r="JI631">
        <v>1927</v>
      </c>
      <c r="JJ631">
        <v>1</v>
      </c>
      <c r="JK631">
        <v>28</v>
      </c>
      <c r="JL631">
        <v>29321074.6</v>
      </c>
      <c r="JM631">
        <v>29321074.6</v>
      </c>
      <c r="JN631">
        <v>1.37817</v>
      </c>
      <c r="JO631">
        <v>2.38159</v>
      </c>
      <c r="JP631">
        <v>1.49902</v>
      </c>
      <c r="JQ631">
        <v>2.32788</v>
      </c>
      <c r="JR631">
        <v>1.54419</v>
      </c>
      <c r="JS631">
        <v>2.32422</v>
      </c>
      <c r="JT631">
        <v>35.6148</v>
      </c>
      <c r="JU631">
        <v>24.105</v>
      </c>
      <c r="JV631">
        <v>18</v>
      </c>
      <c r="JW631">
        <v>549.598</v>
      </c>
      <c r="JX631">
        <v>420.83</v>
      </c>
      <c r="JY631">
        <v>28.0203</v>
      </c>
      <c r="JZ631">
        <v>28.5163</v>
      </c>
      <c r="KA631">
        <v>30.0005</v>
      </c>
      <c r="KB631">
        <v>28.2514</v>
      </c>
      <c r="KC631">
        <v>28.2609</v>
      </c>
      <c r="KD631">
        <v>27.6181</v>
      </c>
      <c r="KE631">
        <v>35.1838</v>
      </c>
      <c r="KF631">
        <v>28.2629</v>
      </c>
      <c r="KG631">
        <v>28.0207</v>
      </c>
      <c r="KH631">
        <v>609.41</v>
      </c>
      <c r="KI631">
        <v>17.7721</v>
      </c>
      <c r="KJ631">
        <v>92.6002</v>
      </c>
      <c r="KK631">
        <v>98.7082</v>
      </c>
    </row>
    <row r="632" spans="1:297">
      <c r="A632">
        <v>616</v>
      </c>
      <c r="B632">
        <v>1759264478.1</v>
      </c>
      <c r="C632">
        <v>14637.0999999046</v>
      </c>
      <c r="D632" t="s">
        <v>1680</v>
      </c>
      <c r="E632" t="s">
        <v>1681</v>
      </c>
      <c r="F632">
        <v>5</v>
      </c>
      <c r="G632" t="s">
        <v>1609</v>
      </c>
      <c r="H632" t="s">
        <v>436</v>
      </c>
      <c r="I632">
        <v>1759264469.94615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600.622016369333</v>
      </c>
      <c r="AK632">
        <v>562.80453939394</v>
      </c>
      <c r="AL632">
        <v>3.24268462254504</v>
      </c>
      <c r="AM632">
        <v>62.8414672667809</v>
      </c>
      <c r="AN632">
        <f>(AP632 - AO632 + DY632*1E3/(8.314*(EA632+273.15)) * AR632/DX632 * AQ632) * DX632/(100*DL632) * 1000/(1000 - AP632)</f>
        <v>0</v>
      </c>
      <c r="AO632">
        <v>17.7616000579804</v>
      </c>
      <c r="AP632">
        <v>24.7266618181818</v>
      </c>
      <c r="AQ632">
        <v>-1.23164102048924e-05</v>
      </c>
      <c r="AR632">
        <v>103.981579073345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5</v>
      </c>
      <c r="DM632">
        <v>0.5</v>
      </c>
      <c r="DN632" t="s">
        <v>438</v>
      </c>
      <c r="DO632">
        <v>2</v>
      </c>
      <c r="DP632" t="b">
        <v>1</v>
      </c>
      <c r="DQ632">
        <v>1759264469.94615</v>
      </c>
      <c r="DR632">
        <v>525.631615384615</v>
      </c>
      <c r="DS632">
        <v>574.22</v>
      </c>
      <c r="DT632">
        <v>24.7375307692308</v>
      </c>
      <c r="DU632">
        <v>17.7712076923077</v>
      </c>
      <c r="DV632">
        <v>520.026461538461</v>
      </c>
      <c r="DW632">
        <v>24.3031846153846</v>
      </c>
      <c r="DX632">
        <v>500.022615384615</v>
      </c>
      <c r="DY632">
        <v>90.4716615384615</v>
      </c>
      <c r="DZ632">
        <v>0.0312363153846154</v>
      </c>
      <c r="EA632">
        <v>30.9036384615385</v>
      </c>
      <c r="EB632">
        <v>29.9934923076923</v>
      </c>
      <c r="EC632">
        <v>999.9</v>
      </c>
      <c r="ED632">
        <v>0</v>
      </c>
      <c r="EE632">
        <v>0</v>
      </c>
      <c r="EF632">
        <v>9989.95384615385</v>
      </c>
      <c r="EG632">
        <v>0</v>
      </c>
      <c r="EH632">
        <v>9.06962</v>
      </c>
      <c r="EI632">
        <v>-48.5883307692308</v>
      </c>
      <c r="EJ632">
        <v>538.964</v>
      </c>
      <c r="EK632">
        <v>584.609076923077</v>
      </c>
      <c r="EL632">
        <v>6.96631538461538</v>
      </c>
      <c r="EM632">
        <v>574.22</v>
      </c>
      <c r="EN632">
        <v>17.7712076923077</v>
      </c>
      <c r="EO632">
        <v>2.23804384615385</v>
      </c>
      <c r="EP632">
        <v>1.60779</v>
      </c>
      <c r="EQ632">
        <v>19.2372692307692</v>
      </c>
      <c r="ER632">
        <v>14.0336769230769</v>
      </c>
      <c r="ES632">
        <v>2000.01</v>
      </c>
      <c r="ET632">
        <v>0.979999692307692</v>
      </c>
      <c r="EU632">
        <v>0.0200005384615385</v>
      </c>
      <c r="EV632">
        <v>0</v>
      </c>
      <c r="EW632">
        <v>675.026769230769</v>
      </c>
      <c r="EX632">
        <v>5.00016</v>
      </c>
      <c r="EY632">
        <v>13914.8</v>
      </c>
      <c r="EZ632">
        <v>18234.2769230769</v>
      </c>
      <c r="FA632">
        <v>49.5</v>
      </c>
      <c r="FB632">
        <v>49.9709230769231</v>
      </c>
      <c r="FC632">
        <v>49.875</v>
      </c>
      <c r="FD632">
        <v>49.6297692307692</v>
      </c>
      <c r="FE632">
        <v>51.3072307692308</v>
      </c>
      <c r="FF632">
        <v>1955.11</v>
      </c>
      <c r="FG632">
        <v>39.9</v>
      </c>
      <c r="FH632">
        <v>0</v>
      </c>
      <c r="FI632">
        <v>1759264485.4</v>
      </c>
      <c r="FJ632">
        <v>0</v>
      </c>
      <c r="FK632">
        <v>675.43844</v>
      </c>
      <c r="FL632">
        <v>35.8576153285837</v>
      </c>
      <c r="FM632">
        <v>737.392306555294</v>
      </c>
      <c r="FN632">
        <v>13923.756</v>
      </c>
      <c r="FO632">
        <v>15</v>
      </c>
      <c r="FP632">
        <v>0</v>
      </c>
      <c r="FQ632" t="s">
        <v>439</v>
      </c>
      <c r="FR632">
        <v>0</v>
      </c>
      <c r="FS632">
        <v>0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-48.4363333333333</v>
      </c>
      <c r="GD632">
        <v>-4.38093506493508</v>
      </c>
      <c r="GE632">
        <v>0.693765208899498</v>
      </c>
      <c r="GF632">
        <v>0</v>
      </c>
      <c r="GG632">
        <v>673.470764705882</v>
      </c>
      <c r="GH632">
        <v>35.7938579055864</v>
      </c>
      <c r="GI632">
        <v>3.51608756548611</v>
      </c>
      <c r="GJ632">
        <v>-1</v>
      </c>
      <c r="GK632">
        <v>6.95251857142857</v>
      </c>
      <c r="GL632">
        <v>0.195709090909084</v>
      </c>
      <c r="GM632">
        <v>0.0262607805138628</v>
      </c>
      <c r="GN632">
        <v>0</v>
      </c>
      <c r="GO632">
        <v>0</v>
      </c>
      <c r="GP632">
        <v>2</v>
      </c>
      <c r="GQ632" t="s">
        <v>446</v>
      </c>
      <c r="GR632">
        <v>3.12447</v>
      </c>
      <c r="GS632">
        <v>2.65686</v>
      </c>
      <c r="GT632">
        <v>0.109253</v>
      </c>
      <c r="GU632">
        <v>0.116869</v>
      </c>
      <c r="GV632">
        <v>0.103541</v>
      </c>
      <c r="GW632">
        <v>0.0822165</v>
      </c>
      <c r="GX632">
        <v>22825</v>
      </c>
      <c r="GY632">
        <v>21536.5</v>
      </c>
      <c r="GZ632">
        <v>22916.9</v>
      </c>
      <c r="HA632">
        <v>23747.1</v>
      </c>
      <c r="HB632">
        <v>35012.9</v>
      </c>
      <c r="HC632">
        <v>36084.3</v>
      </c>
      <c r="HD632">
        <v>41315.6</v>
      </c>
      <c r="HE632">
        <v>42355.4</v>
      </c>
      <c r="HF632">
        <v>1.90613</v>
      </c>
      <c r="HG632">
        <v>1.79328</v>
      </c>
      <c r="HH632">
        <v>0.0963062</v>
      </c>
      <c r="HI632">
        <v>0</v>
      </c>
      <c r="HJ632">
        <v>28.4323</v>
      </c>
      <c r="HK632">
        <v>999.9</v>
      </c>
      <c r="HL632">
        <v>49.127</v>
      </c>
      <c r="HM632">
        <v>30.061</v>
      </c>
      <c r="HN632">
        <v>23.2152</v>
      </c>
      <c r="HO632">
        <v>53.816</v>
      </c>
      <c r="HP632">
        <v>42.4559</v>
      </c>
      <c r="HQ632">
        <v>1</v>
      </c>
      <c r="HR632">
        <v>0.0746011</v>
      </c>
      <c r="HS632">
        <v>0.420545</v>
      </c>
      <c r="HT632">
        <v>20.2143</v>
      </c>
      <c r="HU632">
        <v>5.23002</v>
      </c>
      <c r="HV632">
        <v>11.992</v>
      </c>
      <c r="HW632">
        <v>4.95565</v>
      </c>
      <c r="HX632">
        <v>3.3039</v>
      </c>
      <c r="HY632">
        <v>53.9</v>
      </c>
      <c r="HZ632">
        <v>9999</v>
      </c>
      <c r="IA632">
        <v>9999</v>
      </c>
      <c r="IB632">
        <v>9999</v>
      </c>
      <c r="IC632">
        <v>1.86852</v>
      </c>
      <c r="ID632">
        <v>1.86427</v>
      </c>
      <c r="IE632">
        <v>1.8718</v>
      </c>
      <c r="IF632">
        <v>1.86265</v>
      </c>
      <c r="IG632">
        <v>1.86211</v>
      </c>
      <c r="IH632">
        <v>1.86859</v>
      </c>
      <c r="II632">
        <v>1.85867</v>
      </c>
      <c r="IJ632">
        <v>1.86508</v>
      </c>
      <c r="IK632">
        <v>5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5.672</v>
      </c>
      <c r="IY632">
        <v>0.4341</v>
      </c>
      <c r="IZ632">
        <v>3.97360106167472</v>
      </c>
      <c r="JA632">
        <v>0.00378919108122332</v>
      </c>
      <c r="JB632">
        <v>-1.39025892724049e-06</v>
      </c>
      <c r="JC632">
        <v>2.66215117939144e-10</v>
      </c>
      <c r="JD632">
        <v>0.0716792814121334</v>
      </c>
      <c r="JE632">
        <v>0.00926075309058177</v>
      </c>
      <c r="JF632">
        <v>8.50568971851429e-05</v>
      </c>
      <c r="JG632">
        <v>6.08600627940814e-06</v>
      </c>
      <c r="JH632">
        <v>1</v>
      </c>
      <c r="JI632">
        <v>1927</v>
      </c>
      <c r="JJ632">
        <v>1</v>
      </c>
      <c r="JK632">
        <v>28</v>
      </c>
      <c r="JL632">
        <v>29321074.6</v>
      </c>
      <c r="JM632">
        <v>29321074.6</v>
      </c>
      <c r="JN632">
        <v>1.40869</v>
      </c>
      <c r="JO632">
        <v>2.38647</v>
      </c>
      <c r="JP632">
        <v>1.49902</v>
      </c>
      <c r="JQ632">
        <v>2.32788</v>
      </c>
      <c r="JR632">
        <v>1.54419</v>
      </c>
      <c r="JS632">
        <v>2.23267</v>
      </c>
      <c r="JT632">
        <v>35.6148</v>
      </c>
      <c r="JU632">
        <v>24.07</v>
      </c>
      <c r="JV632">
        <v>18</v>
      </c>
      <c r="JW632">
        <v>549.574</v>
      </c>
      <c r="JX632">
        <v>420.96</v>
      </c>
      <c r="JY632">
        <v>28.0237</v>
      </c>
      <c r="JZ632">
        <v>28.5224</v>
      </c>
      <c r="KA632">
        <v>30.0005</v>
      </c>
      <c r="KB632">
        <v>28.2561</v>
      </c>
      <c r="KC632">
        <v>28.2669</v>
      </c>
      <c r="KD632">
        <v>28.2285</v>
      </c>
      <c r="KE632">
        <v>35.1838</v>
      </c>
      <c r="KF632">
        <v>28.2629</v>
      </c>
      <c r="KG632">
        <v>27.6569</v>
      </c>
      <c r="KH632">
        <v>623.038</v>
      </c>
      <c r="KI632">
        <v>17.7651</v>
      </c>
      <c r="KJ632">
        <v>92.5988</v>
      </c>
      <c r="KK632">
        <v>98.7059</v>
      </c>
    </row>
    <row r="633" spans="1:297">
      <c r="A633">
        <v>617</v>
      </c>
      <c r="B633">
        <v>1759264483.1</v>
      </c>
      <c r="C633">
        <v>14642.0999999046</v>
      </c>
      <c r="D633" t="s">
        <v>1682</v>
      </c>
      <c r="E633" t="s">
        <v>1683</v>
      </c>
      <c r="F633">
        <v>5</v>
      </c>
      <c r="G633" t="s">
        <v>1609</v>
      </c>
      <c r="H633" t="s">
        <v>436</v>
      </c>
      <c r="I633">
        <v>1759264474.94615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618.374378183138</v>
      </c>
      <c r="AK633">
        <v>579.834036363636</v>
      </c>
      <c r="AL633">
        <v>3.43664810507073</v>
      </c>
      <c r="AM633">
        <v>62.8414672667809</v>
      </c>
      <c r="AN633">
        <f>(AP633 - AO633 + DY633*1E3/(8.314*(EA633+273.15)) * AR633/DX633 * AQ633) * DX633/(100*DL633) * 1000/(1000 - AP633)</f>
        <v>0</v>
      </c>
      <c r="AO633">
        <v>17.7637189542793</v>
      </c>
      <c r="AP633">
        <v>24.7270933333333</v>
      </c>
      <c r="AQ633">
        <v>6.56086944572331e-06</v>
      </c>
      <c r="AR633">
        <v>103.981579073345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5</v>
      </c>
      <c r="DM633">
        <v>0.5</v>
      </c>
      <c r="DN633" t="s">
        <v>438</v>
      </c>
      <c r="DO633">
        <v>2</v>
      </c>
      <c r="DP633" t="b">
        <v>1</v>
      </c>
      <c r="DQ633">
        <v>1759264474.94615</v>
      </c>
      <c r="DR633">
        <v>541.980692307692</v>
      </c>
      <c r="DS633">
        <v>591.334230769231</v>
      </c>
      <c r="DT633">
        <v>24.7297307692308</v>
      </c>
      <c r="DU633">
        <v>17.7623</v>
      </c>
      <c r="DV633">
        <v>536.334076923077</v>
      </c>
      <c r="DW633">
        <v>24.2955769230769</v>
      </c>
      <c r="DX633">
        <v>500.006615384615</v>
      </c>
      <c r="DY633">
        <v>90.4719615384615</v>
      </c>
      <c r="DZ633">
        <v>0.0312276692307692</v>
      </c>
      <c r="EA633">
        <v>30.9095307692308</v>
      </c>
      <c r="EB633">
        <v>29.9977307692308</v>
      </c>
      <c r="EC633">
        <v>999.9</v>
      </c>
      <c r="ED633">
        <v>0</v>
      </c>
      <c r="EE633">
        <v>0</v>
      </c>
      <c r="EF633">
        <v>9994.32076923077</v>
      </c>
      <c r="EG633">
        <v>0</v>
      </c>
      <c r="EH633">
        <v>9.06962</v>
      </c>
      <c r="EI633">
        <v>-49.3534461538462</v>
      </c>
      <c r="EJ633">
        <v>555.723538461539</v>
      </c>
      <c r="EK633">
        <v>602.027769230769</v>
      </c>
      <c r="EL633">
        <v>6.96742692307692</v>
      </c>
      <c r="EM633">
        <v>591.334230769231</v>
      </c>
      <c r="EN633">
        <v>17.7623</v>
      </c>
      <c r="EO633">
        <v>2.23734615384615</v>
      </c>
      <c r="EP633">
        <v>1.60699076923077</v>
      </c>
      <c r="EQ633">
        <v>19.2322692307692</v>
      </c>
      <c r="ER633">
        <v>14.026</v>
      </c>
      <c r="ES633">
        <v>2000.00769230769</v>
      </c>
      <c r="ET633">
        <v>0.979999692307692</v>
      </c>
      <c r="EU633">
        <v>0.0200005384615385</v>
      </c>
      <c r="EV633">
        <v>0</v>
      </c>
      <c r="EW633">
        <v>678.052846153846</v>
      </c>
      <c r="EX633">
        <v>5.00016</v>
      </c>
      <c r="EY633">
        <v>13975.8615384615</v>
      </c>
      <c r="EZ633">
        <v>18234.2538461538</v>
      </c>
      <c r="FA633">
        <v>49.5</v>
      </c>
      <c r="FB633">
        <v>49.9806153846154</v>
      </c>
      <c r="FC633">
        <v>49.875</v>
      </c>
      <c r="FD633">
        <v>49.6345384615385</v>
      </c>
      <c r="FE633">
        <v>51.312</v>
      </c>
      <c r="FF633">
        <v>1955.10769230769</v>
      </c>
      <c r="FG633">
        <v>39.9</v>
      </c>
      <c r="FH633">
        <v>0</v>
      </c>
      <c r="FI633">
        <v>1759264490.8</v>
      </c>
      <c r="FJ633">
        <v>0</v>
      </c>
      <c r="FK633">
        <v>678.535423076923</v>
      </c>
      <c r="FL633">
        <v>36.6092649793551</v>
      </c>
      <c r="FM633">
        <v>741.863248386666</v>
      </c>
      <c r="FN633">
        <v>13986.3653846154</v>
      </c>
      <c r="FO633">
        <v>15</v>
      </c>
      <c r="FP633">
        <v>0</v>
      </c>
      <c r="FQ633" t="s">
        <v>439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-48.996265</v>
      </c>
      <c r="GD633">
        <v>-7.34985112781966</v>
      </c>
      <c r="GE633">
        <v>0.910406641712922</v>
      </c>
      <c r="GF633">
        <v>0</v>
      </c>
      <c r="GG633">
        <v>676.362882352941</v>
      </c>
      <c r="GH633">
        <v>35.979862504199</v>
      </c>
      <c r="GI633">
        <v>3.53362261845949</v>
      </c>
      <c r="GJ633">
        <v>-1</v>
      </c>
      <c r="GK633">
        <v>6.966549</v>
      </c>
      <c r="GL633">
        <v>-0.0168045112781979</v>
      </c>
      <c r="GM633">
        <v>0.0089844075486368</v>
      </c>
      <c r="GN633">
        <v>1</v>
      </c>
      <c r="GO633">
        <v>1</v>
      </c>
      <c r="GP633">
        <v>2</v>
      </c>
      <c r="GQ633" t="s">
        <v>440</v>
      </c>
      <c r="GR633">
        <v>3.12464</v>
      </c>
      <c r="GS633">
        <v>2.65692</v>
      </c>
      <c r="GT633">
        <v>0.111646</v>
      </c>
      <c r="GU633">
        <v>0.119078</v>
      </c>
      <c r="GV633">
        <v>0.103533</v>
      </c>
      <c r="GW633">
        <v>0.0822293</v>
      </c>
      <c r="GX633">
        <v>22763.2</v>
      </c>
      <c r="GY633">
        <v>21482.5</v>
      </c>
      <c r="GZ633">
        <v>22916.4</v>
      </c>
      <c r="HA633">
        <v>23747</v>
      </c>
      <c r="HB633">
        <v>35012.3</v>
      </c>
      <c r="HC633">
        <v>36084</v>
      </c>
      <c r="HD633">
        <v>41314.4</v>
      </c>
      <c r="HE633">
        <v>42355.4</v>
      </c>
      <c r="HF633">
        <v>1.90602</v>
      </c>
      <c r="HG633">
        <v>1.79307</v>
      </c>
      <c r="HH633">
        <v>0.0960305</v>
      </c>
      <c r="HI633">
        <v>0</v>
      </c>
      <c r="HJ633">
        <v>28.4375</v>
      </c>
      <c r="HK633">
        <v>999.9</v>
      </c>
      <c r="HL633">
        <v>49.152</v>
      </c>
      <c r="HM633">
        <v>30.071</v>
      </c>
      <c r="HN633">
        <v>23.2426</v>
      </c>
      <c r="HO633">
        <v>53.676</v>
      </c>
      <c r="HP633">
        <v>42.2957</v>
      </c>
      <c r="HQ633">
        <v>1</v>
      </c>
      <c r="HR633">
        <v>0.077622</v>
      </c>
      <c r="HS633">
        <v>1.2062</v>
      </c>
      <c r="HT633">
        <v>20.2115</v>
      </c>
      <c r="HU633">
        <v>5.22987</v>
      </c>
      <c r="HV633">
        <v>11.992</v>
      </c>
      <c r="HW633">
        <v>4.9557</v>
      </c>
      <c r="HX633">
        <v>3.30395</v>
      </c>
      <c r="HY633">
        <v>53.9</v>
      </c>
      <c r="HZ633">
        <v>9999</v>
      </c>
      <c r="IA633">
        <v>9999</v>
      </c>
      <c r="IB633">
        <v>9999</v>
      </c>
      <c r="IC633">
        <v>1.86853</v>
      </c>
      <c r="ID633">
        <v>1.86427</v>
      </c>
      <c r="IE633">
        <v>1.8718</v>
      </c>
      <c r="IF633">
        <v>1.86264</v>
      </c>
      <c r="IG633">
        <v>1.86206</v>
      </c>
      <c r="IH633">
        <v>1.86858</v>
      </c>
      <c r="II633">
        <v>1.85867</v>
      </c>
      <c r="IJ633">
        <v>1.86508</v>
      </c>
      <c r="IK633">
        <v>5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5.714</v>
      </c>
      <c r="IY633">
        <v>0.4341</v>
      </c>
      <c r="IZ633">
        <v>3.97360106167472</v>
      </c>
      <c r="JA633">
        <v>0.00378919108122332</v>
      </c>
      <c r="JB633">
        <v>-1.39025892724049e-06</v>
      </c>
      <c r="JC633">
        <v>2.66215117939144e-10</v>
      </c>
      <c r="JD633">
        <v>0.0716792814121334</v>
      </c>
      <c r="JE633">
        <v>0.00926075309058177</v>
      </c>
      <c r="JF633">
        <v>8.50568971851429e-05</v>
      </c>
      <c r="JG633">
        <v>6.08600627940814e-06</v>
      </c>
      <c r="JH633">
        <v>1</v>
      </c>
      <c r="JI633">
        <v>1927</v>
      </c>
      <c r="JJ633">
        <v>1</v>
      </c>
      <c r="JK633">
        <v>28</v>
      </c>
      <c r="JL633">
        <v>29321074.7</v>
      </c>
      <c r="JM633">
        <v>29321074.7</v>
      </c>
      <c r="JN633">
        <v>1.43555</v>
      </c>
      <c r="JO633">
        <v>2.36816</v>
      </c>
      <c r="JP633">
        <v>1.4978</v>
      </c>
      <c r="JQ633">
        <v>2.32788</v>
      </c>
      <c r="JR633">
        <v>1.54419</v>
      </c>
      <c r="JS633">
        <v>2.34131</v>
      </c>
      <c r="JT633">
        <v>35.6148</v>
      </c>
      <c r="JU633">
        <v>24.0963</v>
      </c>
      <c r="JV633">
        <v>18</v>
      </c>
      <c r="JW633">
        <v>549.557</v>
      </c>
      <c r="JX633">
        <v>420.877</v>
      </c>
      <c r="JY633">
        <v>27.7528</v>
      </c>
      <c r="JZ633">
        <v>28.527</v>
      </c>
      <c r="KA633">
        <v>30.002</v>
      </c>
      <c r="KB633">
        <v>28.2619</v>
      </c>
      <c r="KC633">
        <v>28.2714</v>
      </c>
      <c r="KD633">
        <v>28.7914</v>
      </c>
      <c r="KE633">
        <v>35.1838</v>
      </c>
      <c r="KF633">
        <v>28.2629</v>
      </c>
      <c r="KG633">
        <v>27.6543</v>
      </c>
      <c r="KH633">
        <v>643.477</v>
      </c>
      <c r="KI633">
        <v>17.7726</v>
      </c>
      <c r="KJ633">
        <v>92.5964</v>
      </c>
      <c r="KK633">
        <v>98.7057</v>
      </c>
    </row>
    <row r="634" spans="1:297">
      <c r="A634">
        <v>618</v>
      </c>
      <c r="B634">
        <v>1759264488.1</v>
      </c>
      <c r="C634">
        <v>14647.0999999046</v>
      </c>
      <c r="D634" t="s">
        <v>1684</v>
      </c>
      <c r="E634" t="s">
        <v>1685</v>
      </c>
      <c r="F634">
        <v>5</v>
      </c>
      <c r="G634" t="s">
        <v>1609</v>
      </c>
      <c r="H634" t="s">
        <v>436</v>
      </c>
      <c r="I634">
        <v>1759264479.94615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634.672985836688</v>
      </c>
      <c r="AK634">
        <v>596.28343030303</v>
      </c>
      <c r="AL634">
        <v>3.25143636461955</v>
      </c>
      <c r="AM634">
        <v>62.8414672667809</v>
      </c>
      <c r="AN634">
        <f>(AP634 - AO634 + DY634*1E3/(8.314*(EA634+273.15)) * AR634/DX634 * AQ634) * DX634/(100*DL634) * 1000/(1000 - AP634)</f>
        <v>0</v>
      </c>
      <c r="AO634">
        <v>17.7686213191421</v>
      </c>
      <c r="AP634">
        <v>24.7184436363636</v>
      </c>
      <c r="AQ634">
        <v>-4.90240633068905e-05</v>
      </c>
      <c r="AR634">
        <v>103.981579073345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5</v>
      </c>
      <c r="DM634">
        <v>0.5</v>
      </c>
      <c r="DN634" t="s">
        <v>438</v>
      </c>
      <c r="DO634">
        <v>2</v>
      </c>
      <c r="DP634" t="b">
        <v>1</v>
      </c>
      <c r="DQ634">
        <v>1759264479.94615</v>
      </c>
      <c r="DR634">
        <v>558.361384615385</v>
      </c>
      <c r="DS634">
        <v>607.818153846154</v>
      </c>
      <c r="DT634">
        <v>24.7248461538462</v>
      </c>
      <c r="DU634">
        <v>17.7648307692308</v>
      </c>
      <c r="DV634">
        <v>552.673615384615</v>
      </c>
      <c r="DW634">
        <v>24.2908076923077</v>
      </c>
      <c r="DX634">
        <v>500.011307692308</v>
      </c>
      <c r="DY634">
        <v>90.4712846153846</v>
      </c>
      <c r="DZ634">
        <v>0.0313129153846154</v>
      </c>
      <c r="EA634">
        <v>30.9113461538462</v>
      </c>
      <c r="EB634">
        <v>29.9987307692308</v>
      </c>
      <c r="EC634">
        <v>999.9</v>
      </c>
      <c r="ED634">
        <v>0</v>
      </c>
      <c r="EE634">
        <v>0</v>
      </c>
      <c r="EF634">
        <v>9984.65538461539</v>
      </c>
      <c r="EG634">
        <v>0</v>
      </c>
      <c r="EH634">
        <v>9.06962</v>
      </c>
      <c r="EI634">
        <v>-49.4567153846154</v>
      </c>
      <c r="EJ634">
        <v>572.516846153846</v>
      </c>
      <c r="EK634">
        <v>618.811384615385</v>
      </c>
      <c r="EL634">
        <v>6.96000076923077</v>
      </c>
      <c r="EM634">
        <v>607.818153846154</v>
      </c>
      <c r="EN634">
        <v>17.7648307692308</v>
      </c>
      <c r="EO634">
        <v>2.23688769230769</v>
      </c>
      <c r="EP634">
        <v>1.60720923076923</v>
      </c>
      <c r="EQ634">
        <v>19.2289769230769</v>
      </c>
      <c r="ER634">
        <v>14.0280846153846</v>
      </c>
      <c r="ES634">
        <v>2000.00153846154</v>
      </c>
      <c r="ET634">
        <v>0.979999692307692</v>
      </c>
      <c r="EU634">
        <v>0.0200005384615385</v>
      </c>
      <c r="EV634">
        <v>0</v>
      </c>
      <c r="EW634">
        <v>681.151461538462</v>
      </c>
      <c r="EX634">
        <v>5.00016</v>
      </c>
      <c r="EY634">
        <v>14037.6153846154</v>
      </c>
      <c r="EZ634">
        <v>18234.2</v>
      </c>
      <c r="FA634">
        <v>49.5</v>
      </c>
      <c r="FB634">
        <v>49.9903076923077</v>
      </c>
      <c r="FC634">
        <v>49.875</v>
      </c>
      <c r="FD634">
        <v>49.6393076923077</v>
      </c>
      <c r="FE634">
        <v>51.312</v>
      </c>
      <c r="FF634">
        <v>1955.10153846154</v>
      </c>
      <c r="FG634">
        <v>39.9</v>
      </c>
      <c r="FH634">
        <v>0</v>
      </c>
      <c r="FI634">
        <v>1759264495.6</v>
      </c>
      <c r="FJ634">
        <v>0</v>
      </c>
      <c r="FK634">
        <v>681.5295</v>
      </c>
      <c r="FL634">
        <v>37.7054017099284</v>
      </c>
      <c r="FM634">
        <v>743.391453014807</v>
      </c>
      <c r="FN634">
        <v>14046</v>
      </c>
      <c r="FO634">
        <v>15</v>
      </c>
      <c r="FP634">
        <v>0</v>
      </c>
      <c r="FQ634" t="s">
        <v>439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-49.3908285714286</v>
      </c>
      <c r="GD634">
        <v>-2.95660519480511</v>
      </c>
      <c r="GE634">
        <v>0.623299035580116</v>
      </c>
      <c r="GF634">
        <v>0</v>
      </c>
      <c r="GG634">
        <v>679.306176470588</v>
      </c>
      <c r="GH634">
        <v>37.1251642166041</v>
      </c>
      <c r="GI634">
        <v>3.64578223245784</v>
      </c>
      <c r="GJ634">
        <v>-1</v>
      </c>
      <c r="GK634">
        <v>6.96444857142857</v>
      </c>
      <c r="GL634">
        <v>-0.079496103896121</v>
      </c>
      <c r="GM634">
        <v>0.00870601340383504</v>
      </c>
      <c r="GN634">
        <v>1</v>
      </c>
      <c r="GO634">
        <v>1</v>
      </c>
      <c r="GP634">
        <v>2</v>
      </c>
      <c r="GQ634" t="s">
        <v>440</v>
      </c>
      <c r="GR634">
        <v>3.1243</v>
      </c>
      <c r="GS634">
        <v>2.65715</v>
      </c>
      <c r="GT634">
        <v>0.113885</v>
      </c>
      <c r="GU634">
        <v>0.121397</v>
      </c>
      <c r="GV634">
        <v>0.10351</v>
      </c>
      <c r="GW634">
        <v>0.0822374</v>
      </c>
      <c r="GX634">
        <v>22705.3</v>
      </c>
      <c r="GY634">
        <v>21425.7</v>
      </c>
      <c r="GZ634">
        <v>22915.9</v>
      </c>
      <c r="HA634">
        <v>23746.8</v>
      </c>
      <c r="HB634">
        <v>35013.4</v>
      </c>
      <c r="HC634">
        <v>36083.4</v>
      </c>
      <c r="HD634">
        <v>41314.3</v>
      </c>
      <c r="HE634">
        <v>42354.9</v>
      </c>
      <c r="HF634">
        <v>1.9055</v>
      </c>
      <c r="HG634">
        <v>1.79338</v>
      </c>
      <c r="HH634">
        <v>0.0947267</v>
      </c>
      <c r="HI634">
        <v>0</v>
      </c>
      <c r="HJ634">
        <v>28.4424</v>
      </c>
      <c r="HK634">
        <v>999.9</v>
      </c>
      <c r="HL634">
        <v>49.103</v>
      </c>
      <c r="HM634">
        <v>30.061</v>
      </c>
      <c r="HN634">
        <v>23.2048</v>
      </c>
      <c r="HO634">
        <v>54.496</v>
      </c>
      <c r="HP634">
        <v>42.52</v>
      </c>
      <c r="HQ634">
        <v>1</v>
      </c>
      <c r="HR634">
        <v>0.0767454</v>
      </c>
      <c r="HS634">
        <v>0.619875</v>
      </c>
      <c r="HT634">
        <v>20.2155</v>
      </c>
      <c r="HU634">
        <v>5.22927</v>
      </c>
      <c r="HV634">
        <v>11.992</v>
      </c>
      <c r="HW634">
        <v>4.9555</v>
      </c>
      <c r="HX634">
        <v>3.3039</v>
      </c>
      <c r="HY634">
        <v>53.9</v>
      </c>
      <c r="HZ634">
        <v>9999</v>
      </c>
      <c r="IA634">
        <v>9999</v>
      </c>
      <c r="IB634">
        <v>9999</v>
      </c>
      <c r="IC634">
        <v>1.86851</v>
      </c>
      <c r="ID634">
        <v>1.86428</v>
      </c>
      <c r="IE634">
        <v>1.8718</v>
      </c>
      <c r="IF634">
        <v>1.86266</v>
      </c>
      <c r="IG634">
        <v>1.8621</v>
      </c>
      <c r="IH634">
        <v>1.86857</v>
      </c>
      <c r="II634">
        <v>1.85867</v>
      </c>
      <c r="IJ634">
        <v>1.86508</v>
      </c>
      <c r="IK634">
        <v>5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5.753</v>
      </c>
      <c r="IY634">
        <v>0.4339</v>
      </c>
      <c r="IZ634">
        <v>3.97360106167472</v>
      </c>
      <c r="JA634">
        <v>0.00378919108122332</v>
      </c>
      <c r="JB634">
        <v>-1.39025892724049e-06</v>
      </c>
      <c r="JC634">
        <v>2.66215117939144e-10</v>
      </c>
      <c r="JD634">
        <v>0.0716792814121334</v>
      </c>
      <c r="JE634">
        <v>0.00926075309058177</v>
      </c>
      <c r="JF634">
        <v>8.50568971851429e-05</v>
      </c>
      <c r="JG634">
        <v>6.08600627940814e-06</v>
      </c>
      <c r="JH634">
        <v>1</v>
      </c>
      <c r="JI634">
        <v>1927</v>
      </c>
      <c r="JJ634">
        <v>1</v>
      </c>
      <c r="JK634">
        <v>28</v>
      </c>
      <c r="JL634">
        <v>29321074.8</v>
      </c>
      <c r="JM634">
        <v>29321074.8</v>
      </c>
      <c r="JN634">
        <v>1.47095</v>
      </c>
      <c r="JO634">
        <v>2.37915</v>
      </c>
      <c r="JP634">
        <v>1.49902</v>
      </c>
      <c r="JQ634">
        <v>2.32788</v>
      </c>
      <c r="JR634">
        <v>1.54419</v>
      </c>
      <c r="JS634">
        <v>2.30103</v>
      </c>
      <c r="JT634">
        <v>35.6148</v>
      </c>
      <c r="JU634">
        <v>24.0875</v>
      </c>
      <c r="JV634">
        <v>18</v>
      </c>
      <c r="JW634">
        <v>549.264</v>
      </c>
      <c r="JX634">
        <v>421.096</v>
      </c>
      <c r="JY634">
        <v>27.6145</v>
      </c>
      <c r="JZ634">
        <v>28.5324</v>
      </c>
      <c r="KA634">
        <v>30.0003</v>
      </c>
      <c r="KB634">
        <v>28.2677</v>
      </c>
      <c r="KC634">
        <v>28.2777</v>
      </c>
      <c r="KD634">
        <v>29.4762</v>
      </c>
      <c r="KE634">
        <v>35.1838</v>
      </c>
      <c r="KF634">
        <v>28.2629</v>
      </c>
      <c r="KG634">
        <v>27.6416</v>
      </c>
      <c r="KH634">
        <v>657.022</v>
      </c>
      <c r="KI634">
        <v>17.7838</v>
      </c>
      <c r="KJ634">
        <v>92.5956</v>
      </c>
      <c r="KK634">
        <v>98.7045</v>
      </c>
    </row>
    <row r="635" spans="1:297">
      <c r="A635">
        <v>619</v>
      </c>
      <c r="B635">
        <v>1759264493.1</v>
      </c>
      <c r="C635">
        <v>14652.0999999046</v>
      </c>
      <c r="D635" t="s">
        <v>1686</v>
      </c>
      <c r="E635" t="s">
        <v>1687</v>
      </c>
      <c r="F635">
        <v>5</v>
      </c>
      <c r="G635" t="s">
        <v>1609</v>
      </c>
      <c r="H635" t="s">
        <v>436</v>
      </c>
      <c r="I635">
        <v>1759264484.94615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652.654777516198</v>
      </c>
      <c r="AK635">
        <v>613.264690909091</v>
      </c>
      <c r="AL635">
        <v>3.42420701824851</v>
      </c>
      <c r="AM635">
        <v>62.8414672667809</v>
      </c>
      <c r="AN635">
        <f>(AP635 - AO635 + DY635*1E3/(8.314*(EA635+273.15)) * AR635/DX635 * AQ635) * DX635/(100*DL635) * 1000/(1000 - AP635)</f>
        <v>0</v>
      </c>
      <c r="AO635">
        <v>17.7714317608224</v>
      </c>
      <c r="AP635">
        <v>24.7205490909091</v>
      </c>
      <c r="AQ635">
        <v>1.9419346323316e-06</v>
      </c>
      <c r="AR635">
        <v>103.981579073345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5</v>
      </c>
      <c r="DM635">
        <v>0.5</v>
      </c>
      <c r="DN635" t="s">
        <v>438</v>
      </c>
      <c r="DO635">
        <v>2</v>
      </c>
      <c r="DP635" t="b">
        <v>1</v>
      </c>
      <c r="DQ635">
        <v>1759264484.94615</v>
      </c>
      <c r="DR635">
        <v>574.628384615385</v>
      </c>
      <c r="DS635">
        <v>624.910076923077</v>
      </c>
      <c r="DT635">
        <v>24.7231</v>
      </c>
      <c r="DU635">
        <v>17.7679769230769</v>
      </c>
      <c r="DV635">
        <v>568.900307692308</v>
      </c>
      <c r="DW635">
        <v>24.2891</v>
      </c>
      <c r="DX635">
        <v>500.004692307692</v>
      </c>
      <c r="DY635">
        <v>90.4699384615385</v>
      </c>
      <c r="DZ635">
        <v>0.0314589923076923</v>
      </c>
      <c r="EA635">
        <v>30.9063923076923</v>
      </c>
      <c r="EB635">
        <v>29.9926615384615</v>
      </c>
      <c r="EC635">
        <v>999.9</v>
      </c>
      <c r="ED635">
        <v>0</v>
      </c>
      <c r="EE635">
        <v>0</v>
      </c>
      <c r="EF635">
        <v>9992.68384615384</v>
      </c>
      <c r="EG635">
        <v>0</v>
      </c>
      <c r="EH635">
        <v>9.06962</v>
      </c>
      <c r="EI635">
        <v>-50.2816</v>
      </c>
      <c r="EJ635">
        <v>589.195230769231</v>
      </c>
      <c r="EK635">
        <v>636.214461538462</v>
      </c>
      <c r="EL635">
        <v>6.95512153846154</v>
      </c>
      <c r="EM635">
        <v>624.910076923077</v>
      </c>
      <c r="EN635">
        <v>17.7679769230769</v>
      </c>
      <c r="EO635">
        <v>2.23669692307692</v>
      </c>
      <c r="EP635">
        <v>1.60746846153846</v>
      </c>
      <c r="EQ635">
        <v>19.2276076923077</v>
      </c>
      <c r="ER635">
        <v>14.0305692307692</v>
      </c>
      <c r="ES635">
        <v>2000.02076923077</v>
      </c>
      <c r="ET635">
        <v>0.98</v>
      </c>
      <c r="EU635">
        <v>0.0200003</v>
      </c>
      <c r="EV635">
        <v>0</v>
      </c>
      <c r="EW635">
        <v>684.128153846154</v>
      </c>
      <c r="EX635">
        <v>5.00016</v>
      </c>
      <c r="EY635">
        <v>14099.5923076923</v>
      </c>
      <c r="EZ635">
        <v>18234.3769230769</v>
      </c>
      <c r="FA635">
        <v>49.5</v>
      </c>
      <c r="FB635">
        <v>49.9951538461538</v>
      </c>
      <c r="FC635">
        <v>49.875</v>
      </c>
      <c r="FD635">
        <v>49.6440769230769</v>
      </c>
      <c r="FE635">
        <v>51.312</v>
      </c>
      <c r="FF635">
        <v>1955.12076923077</v>
      </c>
      <c r="FG635">
        <v>39.9</v>
      </c>
      <c r="FH635">
        <v>0</v>
      </c>
      <c r="FI635">
        <v>1759264501</v>
      </c>
      <c r="FJ635">
        <v>0</v>
      </c>
      <c r="FK635">
        <v>684.982</v>
      </c>
      <c r="FL635">
        <v>35.5181538024028</v>
      </c>
      <c r="FM635">
        <v>732.42307580727</v>
      </c>
      <c r="FN635">
        <v>14115.832</v>
      </c>
      <c r="FO635">
        <v>15</v>
      </c>
      <c r="FP635">
        <v>0</v>
      </c>
      <c r="FQ635" t="s">
        <v>439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-49.7699333333333</v>
      </c>
      <c r="GD635">
        <v>-6.72257142857141</v>
      </c>
      <c r="GE635">
        <v>0.903720903151881</v>
      </c>
      <c r="GF635">
        <v>0</v>
      </c>
      <c r="GG635">
        <v>681.854705882353</v>
      </c>
      <c r="GH635">
        <v>36.84730330467</v>
      </c>
      <c r="GI635">
        <v>3.62207821016522</v>
      </c>
      <c r="GJ635">
        <v>-1</v>
      </c>
      <c r="GK635">
        <v>6.95850333333333</v>
      </c>
      <c r="GL635">
        <v>-0.0658145454545413</v>
      </c>
      <c r="GM635">
        <v>0.00714218676219202</v>
      </c>
      <c r="GN635">
        <v>1</v>
      </c>
      <c r="GO635">
        <v>1</v>
      </c>
      <c r="GP635">
        <v>2</v>
      </c>
      <c r="GQ635" t="s">
        <v>440</v>
      </c>
      <c r="GR635">
        <v>3.1246</v>
      </c>
      <c r="GS635">
        <v>2.65689</v>
      </c>
      <c r="GT635">
        <v>0.116206</v>
      </c>
      <c r="GU635">
        <v>0.123635</v>
      </c>
      <c r="GV635">
        <v>0.103507</v>
      </c>
      <c r="GW635">
        <v>0.0822258</v>
      </c>
      <c r="GX635">
        <v>22645.3</v>
      </c>
      <c r="GY635">
        <v>21370.8</v>
      </c>
      <c r="GZ635">
        <v>22915.4</v>
      </c>
      <c r="HA635">
        <v>23746.4</v>
      </c>
      <c r="HB635">
        <v>35013</v>
      </c>
      <c r="HC635">
        <v>36083.5</v>
      </c>
      <c r="HD635">
        <v>41313.5</v>
      </c>
      <c r="HE635">
        <v>42354.2</v>
      </c>
      <c r="HF635">
        <v>1.90605</v>
      </c>
      <c r="HG635">
        <v>1.79288</v>
      </c>
      <c r="HH635">
        <v>0.0938922</v>
      </c>
      <c r="HI635">
        <v>0</v>
      </c>
      <c r="HJ635">
        <v>28.4434</v>
      </c>
      <c r="HK635">
        <v>999.9</v>
      </c>
      <c r="HL635">
        <v>49.103</v>
      </c>
      <c r="HM635">
        <v>30.061</v>
      </c>
      <c r="HN635">
        <v>23.2076</v>
      </c>
      <c r="HO635">
        <v>53.996</v>
      </c>
      <c r="HP635">
        <v>42.3678</v>
      </c>
      <c r="HQ635">
        <v>1</v>
      </c>
      <c r="HR635">
        <v>0.0770757</v>
      </c>
      <c r="HS635">
        <v>0.368312</v>
      </c>
      <c r="HT635">
        <v>20.2164</v>
      </c>
      <c r="HU635">
        <v>5.22942</v>
      </c>
      <c r="HV635">
        <v>11.992</v>
      </c>
      <c r="HW635">
        <v>4.95575</v>
      </c>
      <c r="HX635">
        <v>3.30393</v>
      </c>
      <c r="HY635">
        <v>53.9</v>
      </c>
      <c r="HZ635">
        <v>9999</v>
      </c>
      <c r="IA635">
        <v>9999</v>
      </c>
      <c r="IB635">
        <v>9999</v>
      </c>
      <c r="IC635">
        <v>1.8685</v>
      </c>
      <c r="ID635">
        <v>1.86427</v>
      </c>
      <c r="IE635">
        <v>1.8718</v>
      </c>
      <c r="IF635">
        <v>1.86264</v>
      </c>
      <c r="IG635">
        <v>1.86212</v>
      </c>
      <c r="IH635">
        <v>1.86857</v>
      </c>
      <c r="II635">
        <v>1.85867</v>
      </c>
      <c r="IJ635">
        <v>1.86508</v>
      </c>
      <c r="IK635">
        <v>5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5.793</v>
      </c>
      <c r="IY635">
        <v>0.4339</v>
      </c>
      <c r="IZ635">
        <v>3.97360106167472</v>
      </c>
      <c r="JA635">
        <v>0.00378919108122332</v>
      </c>
      <c r="JB635">
        <v>-1.39025892724049e-06</v>
      </c>
      <c r="JC635">
        <v>2.66215117939144e-10</v>
      </c>
      <c r="JD635">
        <v>0.0716792814121334</v>
      </c>
      <c r="JE635">
        <v>0.00926075309058177</v>
      </c>
      <c r="JF635">
        <v>8.50568971851429e-05</v>
      </c>
      <c r="JG635">
        <v>6.08600627940814e-06</v>
      </c>
      <c r="JH635">
        <v>1</v>
      </c>
      <c r="JI635">
        <v>1927</v>
      </c>
      <c r="JJ635">
        <v>1</v>
      </c>
      <c r="JK635">
        <v>28</v>
      </c>
      <c r="JL635">
        <v>29321074.9</v>
      </c>
      <c r="JM635">
        <v>29321074.9</v>
      </c>
      <c r="JN635">
        <v>1.4978</v>
      </c>
      <c r="JO635">
        <v>2.36938</v>
      </c>
      <c r="JP635">
        <v>1.49902</v>
      </c>
      <c r="JQ635">
        <v>2.32788</v>
      </c>
      <c r="JR635">
        <v>1.54419</v>
      </c>
      <c r="JS635">
        <v>2.36694</v>
      </c>
      <c r="JT635">
        <v>35.638</v>
      </c>
      <c r="JU635">
        <v>24.0963</v>
      </c>
      <c r="JV635">
        <v>18</v>
      </c>
      <c r="JW635">
        <v>549.667</v>
      </c>
      <c r="JX635">
        <v>420.847</v>
      </c>
      <c r="JY635">
        <v>27.5955</v>
      </c>
      <c r="JZ635">
        <v>28.5382</v>
      </c>
      <c r="KA635">
        <v>30.0003</v>
      </c>
      <c r="KB635">
        <v>28.2728</v>
      </c>
      <c r="KC635">
        <v>28.2834</v>
      </c>
      <c r="KD635">
        <v>30.0275</v>
      </c>
      <c r="KE635">
        <v>35.1838</v>
      </c>
      <c r="KF635">
        <v>27.8886</v>
      </c>
      <c r="KG635">
        <v>27.6548</v>
      </c>
      <c r="KH635">
        <v>677.289</v>
      </c>
      <c r="KI635">
        <v>17.7869</v>
      </c>
      <c r="KJ635">
        <v>92.5937</v>
      </c>
      <c r="KK635">
        <v>98.703</v>
      </c>
    </row>
    <row r="636" spans="1:297">
      <c r="A636">
        <v>620</v>
      </c>
      <c r="B636">
        <v>1759264498.1</v>
      </c>
      <c r="C636">
        <v>14657.0999999046</v>
      </c>
      <c r="D636" t="s">
        <v>1688</v>
      </c>
      <c r="E636" t="s">
        <v>1689</v>
      </c>
      <c r="F636">
        <v>5</v>
      </c>
      <c r="G636" t="s">
        <v>1609</v>
      </c>
      <c r="H636" t="s">
        <v>436</v>
      </c>
      <c r="I636">
        <v>1759264489.94615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669.400319463907</v>
      </c>
      <c r="AK636">
        <v>629.986339393939</v>
      </c>
      <c r="AL636">
        <v>3.32416763133092</v>
      </c>
      <c r="AM636">
        <v>62.8414672667809</v>
      </c>
      <c r="AN636">
        <f>(AP636 - AO636 + DY636*1E3/(8.314*(EA636+273.15)) * AR636/DX636 * AQ636) * DX636/(100*DL636) * 1000/(1000 - AP636)</f>
        <v>0</v>
      </c>
      <c r="AO636">
        <v>17.7573216503594</v>
      </c>
      <c r="AP636">
        <v>24.7212460606061</v>
      </c>
      <c r="AQ636">
        <v>7.30313864092235e-06</v>
      </c>
      <c r="AR636">
        <v>103.981579073345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5</v>
      </c>
      <c r="DM636">
        <v>0.5</v>
      </c>
      <c r="DN636" t="s">
        <v>438</v>
      </c>
      <c r="DO636">
        <v>2</v>
      </c>
      <c r="DP636" t="b">
        <v>1</v>
      </c>
      <c r="DQ636">
        <v>1759264489.94615</v>
      </c>
      <c r="DR636">
        <v>591.028923076923</v>
      </c>
      <c r="DS636">
        <v>641.573076923077</v>
      </c>
      <c r="DT636">
        <v>24.7212307692308</v>
      </c>
      <c r="DU636">
        <v>17.7638692307692</v>
      </c>
      <c r="DV636">
        <v>585.260615384615</v>
      </c>
      <c r="DW636">
        <v>24.2872769230769</v>
      </c>
      <c r="DX636">
        <v>499.995769230769</v>
      </c>
      <c r="DY636">
        <v>90.4689461538461</v>
      </c>
      <c r="DZ636">
        <v>0.0314738384615385</v>
      </c>
      <c r="EA636">
        <v>30.8992923076923</v>
      </c>
      <c r="EB636">
        <v>29.9808384615385</v>
      </c>
      <c r="EC636">
        <v>999.9</v>
      </c>
      <c r="ED636">
        <v>0</v>
      </c>
      <c r="EE636">
        <v>0</v>
      </c>
      <c r="EF636">
        <v>9988.85230769231</v>
      </c>
      <c r="EG636">
        <v>0</v>
      </c>
      <c r="EH636">
        <v>9.06962</v>
      </c>
      <c r="EI636">
        <v>-50.5441846153846</v>
      </c>
      <c r="EJ636">
        <v>606.010230769231</v>
      </c>
      <c r="EK636">
        <v>653.175923076923</v>
      </c>
      <c r="EL636">
        <v>6.95737153846154</v>
      </c>
      <c r="EM636">
        <v>641.573076923077</v>
      </c>
      <c r="EN636">
        <v>17.7638692307692</v>
      </c>
      <c r="EO636">
        <v>2.23650384615385</v>
      </c>
      <c r="EP636">
        <v>1.60707769230769</v>
      </c>
      <c r="EQ636">
        <v>19.2262153846154</v>
      </c>
      <c r="ER636">
        <v>14.0268307692308</v>
      </c>
      <c r="ES636">
        <v>1999.99769230769</v>
      </c>
      <c r="ET636">
        <v>0.979999769230769</v>
      </c>
      <c r="EU636">
        <v>0.0200005230769231</v>
      </c>
      <c r="EV636">
        <v>0</v>
      </c>
      <c r="EW636">
        <v>687.146230769231</v>
      </c>
      <c r="EX636">
        <v>5.00016</v>
      </c>
      <c r="EY636">
        <v>14159.8538461538</v>
      </c>
      <c r="EZ636">
        <v>18234.1615384615</v>
      </c>
      <c r="FA636">
        <v>49.5</v>
      </c>
      <c r="FB636">
        <v>50</v>
      </c>
      <c r="FC636">
        <v>49.8797692307692</v>
      </c>
      <c r="FD636">
        <v>49.6536153846154</v>
      </c>
      <c r="FE636">
        <v>51.312</v>
      </c>
      <c r="FF636">
        <v>1955.09769230769</v>
      </c>
      <c r="FG636">
        <v>39.9</v>
      </c>
      <c r="FH636">
        <v>0</v>
      </c>
      <c r="FI636">
        <v>1759264505.8</v>
      </c>
      <c r="FJ636">
        <v>0</v>
      </c>
      <c r="FK636">
        <v>687.85268</v>
      </c>
      <c r="FL636">
        <v>34.6490000531048</v>
      </c>
      <c r="FM636">
        <v>712.569231864625</v>
      </c>
      <c r="FN636">
        <v>14173.896</v>
      </c>
      <c r="FO636">
        <v>15</v>
      </c>
      <c r="FP636">
        <v>0</v>
      </c>
      <c r="FQ636" t="s">
        <v>439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-50.33841</v>
      </c>
      <c r="GD636">
        <v>-4.91224962406005</v>
      </c>
      <c r="GE636">
        <v>0.709598213709702</v>
      </c>
      <c r="GF636">
        <v>0</v>
      </c>
      <c r="GG636">
        <v>684.763147058824</v>
      </c>
      <c r="GH636">
        <v>36.1612986704824</v>
      </c>
      <c r="GI636">
        <v>3.55460368546575</v>
      </c>
      <c r="GJ636">
        <v>-1</v>
      </c>
      <c r="GK636">
        <v>6.9573115</v>
      </c>
      <c r="GL636">
        <v>-0.015041954887218</v>
      </c>
      <c r="GM636">
        <v>0.00808992167761838</v>
      </c>
      <c r="GN636">
        <v>1</v>
      </c>
      <c r="GO636">
        <v>1</v>
      </c>
      <c r="GP636">
        <v>2</v>
      </c>
      <c r="GQ636" t="s">
        <v>440</v>
      </c>
      <c r="GR636">
        <v>3.12442</v>
      </c>
      <c r="GS636">
        <v>2.65689</v>
      </c>
      <c r="GT636">
        <v>0.118425</v>
      </c>
      <c r="GU636">
        <v>0.125848</v>
      </c>
      <c r="GV636">
        <v>0.103513</v>
      </c>
      <c r="GW636">
        <v>0.0821403</v>
      </c>
      <c r="GX636">
        <v>22588.2</v>
      </c>
      <c r="GY636">
        <v>21316.6</v>
      </c>
      <c r="GZ636">
        <v>22915.1</v>
      </c>
      <c r="HA636">
        <v>23746.1</v>
      </c>
      <c r="HB636">
        <v>35012.8</v>
      </c>
      <c r="HC636">
        <v>36086.8</v>
      </c>
      <c r="HD636">
        <v>41313.3</v>
      </c>
      <c r="HE636">
        <v>42354</v>
      </c>
      <c r="HF636">
        <v>1.90572</v>
      </c>
      <c r="HG636">
        <v>1.7926</v>
      </c>
      <c r="HH636">
        <v>0.0929534</v>
      </c>
      <c r="HI636">
        <v>0</v>
      </c>
      <c r="HJ636">
        <v>28.4434</v>
      </c>
      <c r="HK636">
        <v>999.9</v>
      </c>
      <c r="HL636">
        <v>49.103</v>
      </c>
      <c r="HM636">
        <v>30.071</v>
      </c>
      <c r="HN636">
        <v>23.2202</v>
      </c>
      <c r="HO636">
        <v>54.396</v>
      </c>
      <c r="HP636">
        <v>42.472</v>
      </c>
      <c r="HQ636">
        <v>1</v>
      </c>
      <c r="HR636">
        <v>0.0768852</v>
      </c>
      <c r="HS636">
        <v>0.167497</v>
      </c>
      <c r="HT636">
        <v>20.217</v>
      </c>
      <c r="HU636">
        <v>5.22942</v>
      </c>
      <c r="HV636">
        <v>11.992</v>
      </c>
      <c r="HW636">
        <v>4.9556</v>
      </c>
      <c r="HX636">
        <v>3.30393</v>
      </c>
      <c r="HY636">
        <v>53.9</v>
      </c>
      <c r="HZ636">
        <v>9999</v>
      </c>
      <c r="IA636">
        <v>9999</v>
      </c>
      <c r="IB636">
        <v>9999</v>
      </c>
      <c r="IC636">
        <v>1.86847</v>
      </c>
      <c r="ID636">
        <v>1.86422</v>
      </c>
      <c r="IE636">
        <v>1.8718</v>
      </c>
      <c r="IF636">
        <v>1.86265</v>
      </c>
      <c r="IG636">
        <v>1.8621</v>
      </c>
      <c r="IH636">
        <v>1.86857</v>
      </c>
      <c r="II636">
        <v>1.85867</v>
      </c>
      <c r="IJ636">
        <v>1.86508</v>
      </c>
      <c r="IK636">
        <v>5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5.832</v>
      </c>
      <c r="IY636">
        <v>0.4339</v>
      </c>
      <c r="IZ636">
        <v>3.97360106167472</v>
      </c>
      <c r="JA636">
        <v>0.00378919108122332</v>
      </c>
      <c r="JB636">
        <v>-1.39025892724049e-06</v>
      </c>
      <c r="JC636">
        <v>2.66215117939144e-10</v>
      </c>
      <c r="JD636">
        <v>0.0716792814121334</v>
      </c>
      <c r="JE636">
        <v>0.00926075309058177</v>
      </c>
      <c r="JF636">
        <v>8.50568971851429e-05</v>
      </c>
      <c r="JG636">
        <v>6.08600627940814e-06</v>
      </c>
      <c r="JH636">
        <v>1</v>
      </c>
      <c r="JI636">
        <v>1927</v>
      </c>
      <c r="JJ636">
        <v>1</v>
      </c>
      <c r="JK636">
        <v>28</v>
      </c>
      <c r="JL636">
        <v>29321075</v>
      </c>
      <c r="JM636">
        <v>29321075</v>
      </c>
      <c r="JN636">
        <v>1.52954</v>
      </c>
      <c r="JO636">
        <v>2.37305</v>
      </c>
      <c r="JP636">
        <v>1.49902</v>
      </c>
      <c r="JQ636">
        <v>2.32788</v>
      </c>
      <c r="JR636">
        <v>1.54419</v>
      </c>
      <c r="JS636">
        <v>2.31079</v>
      </c>
      <c r="JT636">
        <v>35.638</v>
      </c>
      <c r="JU636">
        <v>24.105</v>
      </c>
      <c r="JV636">
        <v>18</v>
      </c>
      <c r="JW636">
        <v>549.505</v>
      </c>
      <c r="JX636">
        <v>420.723</v>
      </c>
      <c r="JY636">
        <v>27.6176</v>
      </c>
      <c r="JZ636">
        <v>28.5431</v>
      </c>
      <c r="KA636">
        <v>30</v>
      </c>
      <c r="KB636">
        <v>28.2788</v>
      </c>
      <c r="KC636">
        <v>28.2884</v>
      </c>
      <c r="KD636">
        <v>30.66</v>
      </c>
      <c r="KE636">
        <v>35.1838</v>
      </c>
      <c r="KF636">
        <v>27.8886</v>
      </c>
      <c r="KG636">
        <v>27.6789</v>
      </c>
      <c r="KH636">
        <v>690.854</v>
      </c>
      <c r="KI636">
        <v>17.7843</v>
      </c>
      <c r="KJ636">
        <v>92.593</v>
      </c>
      <c r="KK636">
        <v>98.7022</v>
      </c>
    </row>
    <row r="637" spans="1:297">
      <c r="A637">
        <v>621</v>
      </c>
      <c r="B637">
        <v>1759264503.1</v>
      </c>
      <c r="C637">
        <v>14662.0999999046</v>
      </c>
      <c r="D637" t="s">
        <v>1690</v>
      </c>
      <c r="E637" t="s">
        <v>1691</v>
      </c>
      <c r="F637">
        <v>5</v>
      </c>
      <c r="G637" t="s">
        <v>1609</v>
      </c>
      <c r="H637" t="s">
        <v>436</v>
      </c>
      <c r="I637">
        <v>1759264494.94615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686.492741224048</v>
      </c>
      <c r="AK637">
        <v>646.777836363636</v>
      </c>
      <c r="AL637">
        <v>3.36549258541268</v>
      </c>
      <c r="AM637">
        <v>62.8414672667809</v>
      </c>
      <c r="AN637">
        <f>(AP637 - AO637 + DY637*1E3/(8.314*(EA637+273.15)) * AR637/DX637 * AQ637) * DX637/(100*DL637) * 1000/(1000 - AP637)</f>
        <v>0</v>
      </c>
      <c r="AO637">
        <v>17.7412880126835</v>
      </c>
      <c r="AP637">
        <v>24.7159157575758</v>
      </c>
      <c r="AQ637">
        <v>-2.76043396208122e-05</v>
      </c>
      <c r="AR637">
        <v>103.981579073345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5</v>
      </c>
      <c r="DM637">
        <v>0.5</v>
      </c>
      <c r="DN637" t="s">
        <v>438</v>
      </c>
      <c r="DO637">
        <v>2</v>
      </c>
      <c r="DP637" t="b">
        <v>1</v>
      </c>
      <c r="DQ637">
        <v>1759264494.94615</v>
      </c>
      <c r="DR637">
        <v>607.351153846154</v>
      </c>
      <c r="DS637">
        <v>658.481</v>
      </c>
      <c r="DT637">
        <v>24.7195307692308</v>
      </c>
      <c r="DU637">
        <v>17.7562923076923</v>
      </c>
      <c r="DV637">
        <v>601.543461538462</v>
      </c>
      <c r="DW637">
        <v>24.2856230769231</v>
      </c>
      <c r="DX637">
        <v>499.993153846154</v>
      </c>
      <c r="DY637">
        <v>90.4688846153846</v>
      </c>
      <c r="DZ637">
        <v>0.0313743461538461</v>
      </c>
      <c r="EA637">
        <v>30.8934692307692</v>
      </c>
      <c r="EB637">
        <v>29.9681538461538</v>
      </c>
      <c r="EC637">
        <v>999.9</v>
      </c>
      <c r="ED637">
        <v>0</v>
      </c>
      <c r="EE637">
        <v>0</v>
      </c>
      <c r="EF637">
        <v>10000.0046153846</v>
      </c>
      <c r="EG637">
        <v>0</v>
      </c>
      <c r="EH637">
        <v>9.06962</v>
      </c>
      <c r="EI637">
        <v>-51.1298615384615</v>
      </c>
      <c r="EJ637">
        <v>622.745076923077</v>
      </c>
      <c r="EK637">
        <v>670.384384615385</v>
      </c>
      <c r="EL637">
        <v>6.96325153846154</v>
      </c>
      <c r="EM637">
        <v>658.481</v>
      </c>
      <c r="EN637">
        <v>17.7562923076923</v>
      </c>
      <c r="EO637">
        <v>2.23634923076923</v>
      </c>
      <c r="EP637">
        <v>1.60639153846154</v>
      </c>
      <c r="EQ637">
        <v>19.2251076923077</v>
      </c>
      <c r="ER637">
        <v>14.0202538461538</v>
      </c>
      <c r="ES637">
        <v>2000.00230769231</v>
      </c>
      <c r="ET637">
        <v>0.979999769230769</v>
      </c>
      <c r="EU637">
        <v>0.0200005230769231</v>
      </c>
      <c r="EV637">
        <v>0</v>
      </c>
      <c r="EW637">
        <v>690.009615384615</v>
      </c>
      <c r="EX637">
        <v>5.00016</v>
      </c>
      <c r="EY637">
        <v>14218.7076923077</v>
      </c>
      <c r="EZ637">
        <v>18234.2</v>
      </c>
      <c r="FA637">
        <v>49.5</v>
      </c>
      <c r="FB637">
        <v>50</v>
      </c>
      <c r="FC637">
        <v>49.8845384615385</v>
      </c>
      <c r="FD637">
        <v>49.6583846153846</v>
      </c>
      <c r="FE637">
        <v>51.312</v>
      </c>
      <c r="FF637">
        <v>1955.10230769231</v>
      </c>
      <c r="FG637">
        <v>39.9</v>
      </c>
      <c r="FH637">
        <v>0</v>
      </c>
      <c r="FI637">
        <v>1759264510.6</v>
      </c>
      <c r="FJ637">
        <v>0</v>
      </c>
      <c r="FK637">
        <v>690.55344</v>
      </c>
      <c r="FL637">
        <v>34.2759231228405</v>
      </c>
      <c r="FM637">
        <v>694.338462615462</v>
      </c>
      <c r="FN637">
        <v>14230.036</v>
      </c>
      <c r="FO637">
        <v>15</v>
      </c>
      <c r="FP637">
        <v>0</v>
      </c>
      <c r="FQ637" t="s">
        <v>439</v>
      </c>
      <c r="FR637">
        <v>0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-50.773885</v>
      </c>
      <c r="GD637">
        <v>-6.46364661654135</v>
      </c>
      <c r="GE637">
        <v>0.786159817896463</v>
      </c>
      <c r="GF637">
        <v>0</v>
      </c>
      <c r="GG637">
        <v>688.338323529412</v>
      </c>
      <c r="GH637">
        <v>34.5168983654916</v>
      </c>
      <c r="GI637">
        <v>3.39282736268377</v>
      </c>
      <c r="GJ637">
        <v>-1</v>
      </c>
      <c r="GK637">
        <v>6.961103</v>
      </c>
      <c r="GL637">
        <v>0.0969618045112736</v>
      </c>
      <c r="GM637">
        <v>0.0120792160755572</v>
      </c>
      <c r="GN637">
        <v>1</v>
      </c>
      <c r="GO637">
        <v>1</v>
      </c>
      <c r="GP637">
        <v>2</v>
      </c>
      <c r="GQ637" t="s">
        <v>440</v>
      </c>
      <c r="GR637">
        <v>3.12442</v>
      </c>
      <c r="GS637">
        <v>2.65682</v>
      </c>
      <c r="GT637">
        <v>0.120645</v>
      </c>
      <c r="GU637">
        <v>0.127935</v>
      </c>
      <c r="GV637">
        <v>0.103489</v>
      </c>
      <c r="GW637">
        <v>0.0821498</v>
      </c>
      <c r="GX637">
        <v>22531.2</v>
      </c>
      <c r="GY637">
        <v>21265.3</v>
      </c>
      <c r="GZ637">
        <v>22915.1</v>
      </c>
      <c r="HA637">
        <v>23745.7</v>
      </c>
      <c r="HB637">
        <v>35013.3</v>
      </c>
      <c r="HC637">
        <v>36086.4</v>
      </c>
      <c r="HD637">
        <v>41312.6</v>
      </c>
      <c r="HE637">
        <v>42353.7</v>
      </c>
      <c r="HF637">
        <v>1.90567</v>
      </c>
      <c r="HG637">
        <v>1.7932</v>
      </c>
      <c r="HH637">
        <v>0.0926629</v>
      </c>
      <c r="HI637">
        <v>0</v>
      </c>
      <c r="HJ637">
        <v>28.4434</v>
      </c>
      <c r="HK637">
        <v>999.9</v>
      </c>
      <c r="HL637">
        <v>49.078</v>
      </c>
      <c r="HM637">
        <v>30.071</v>
      </c>
      <c r="HN637">
        <v>23.2069</v>
      </c>
      <c r="HO637">
        <v>54.406</v>
      </c>
      <c r="HP637">
        <v>42.4199</v>
      </c>
      <c r="HQ637">
        <v>1</v>
      </c>
      <c r="HR637">
        <v>0.0764101</v>
      </c>
      <c r="HS637">
        <v>0.0657053</v>
      </c>
      <c r="HT637">
        <v>20.2172</v>
      </c>
      <c r="HU637">
        <v>5.22897</v>
      </c>
      <c r="HV637">
        <v>11.992</v>
      </c>
      <c r="HW637">
        <v>4.95565</v>
      </c>
      <c r="HX637">
        <v>3.3039</v>
      </c>
      <c r="HY637">
        <v>53.9</v>
      </c>
      <c r="HZ637">
        <v>9999</v>
      </c>
      <c r="IA637">
        <v>9999</v>
      </c>
      <c r="IB637">
        <v>9999</v>
      </c>
      <c r="IC637">
        <v>1.86849</v>
      </c>
      <c r="ID637">
        <v>1.8642</v>
      </c>
      <c r="IE637">
        <v>1.8718</v>
      </c>
      <c r="IF637">
        <v>1.86264</v>
      </c>
      <c r="IG637">
        <v>1.86209</v>
      </c>
      <c r="IH637">
        <v>1.86857</v>
      </c>
      <c r="II637">
        <v>1.85867</v>
      </c>
      <c r="IJ637">
        <v>1.86508</v>
      </c>
      <c r="IK637">
        <v>5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5.871</v>
      </c>
      <c r="IY637">
        <v>0.4338</v>
      </c>
      <c r="IZ637">
        <v>3.97360106167472</v>
      </c>
      <c r="JA637">
        <v>0.00378919108122332</v>
      </c>
      <c r="JB637">
        <v>-1.39025892724049e-06</v>
      </c>
      <c r="JC637">
        <v>2.66215117939144e-10</v>
      </c>
      <c r="JD637">
        <v>0.0716792814121334</v>
      </c>
      <c r="JE637">
        <v>0.00926075309058177</v>
      </c>
      <c r="JF637">
        <v>8.50568971851429e-05</v>
      </c>
      <c r="JG637">
        <v>6.08600627940814e-06</v>
      </c>
      <c r="JH637">
        <v>1</v>
      </c>
      <c r="JI637">
        <v>1927</v>
      </c>
      <c r="JJ637">
        <v>1</v>
      </c>
      <c r="JK637">
        <v>28</v>
      </c>
      <c r="JL637">
        <v>29321075.1</v>
      </c>
      <c r="JM637">
        <v>29321075.1</v>
      </c>
      <c r="JN637">
        <v>1.55884</v>
      </c>
      <c r="JO637">
        <v>2.38159</v>
      </c>
      <c r="JP637">
        <v>1.49902</v>
      </c>
      <c r="JQ637">
        <v>2.32788</v>
      </c>
      <c r="JR637">
        <v>1.54419</v>
      </c>
      <c r="JS637">
        <v>2.25464</v>
      </c>
      <c r="JT637">
        <v>35.6613</v>
      </c>
      <c r="JU637">
        <v>24.0875</v>
      </c>
      <c r="JV637">
        <v>18</v>
      </c>
      <c r="JW637">
        <v>549.513</v>
      </c>
      <c r="JX637">
        <v>421.115</v>
      </c>
      <c r="JY637">
        <v>27.6581</v>
      </c>
      <c r="JZ637">
        <v>28.5486</v>
      </c>
      <c r="KA637">
        <v>30.0001</v>
      </c>
      <c r="KB637">
        <v>28.2836</v>
      </c>
      <c r="KC637">
        <v>28.2944</v>
      </c>
      <c r="KD637">
        <v>31.2467</v>
      </c>
      <c r="KE637">
        <v>35.1838</v>
      </c>
      <c r="KF637">
        <v>27.8886</v>
      </c>
      <c r="KG637">
        <v>27.7098</v>
      </c>
      <c r="KH637">
        <v>704.296</v>
      </c>
      <c r="KI637">
        <v>17.8005</v>
      </c>
      <c r="KJ637">
        <v>92.5919</v>
      </c>
      <c r="KK637">
        <v>98.7013</v>
      </c>
    </row>
    <row r="638" spans="1:297">
      <c r="A638">
        <v>622</v>
      </c>
      <c r="B638">
        <v>1759264508.1</v>
      </c>
      <c r="C638">
        <v>14667.0999999046</v>
      </c>
      <c r="D638" t="s">
        <v>1692</v>
      </c>
      <c r="E638" t="s">
        <v>1693</v>
      </c>
      <c r="F638">
        <v>5</v>
      </c>
      <c r="G638" t="s">
        <v>1609</v>
      </c>
      <c r="H638" t="s">
        <v>436</v>
      </c>
      <c r="I638">
        <v>1759264499.94615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703.262529713764</v>
      </c>
      <c r="AK638">
        <v>663.254854545454</v>
      </c>
      <c r="AL638">
        <v>3.29895915666177</v>
      </c>
      <c r="AM638">
        <v>62.8414672667809</v>
      </c>
      <c r="AN638">
        <f>(AP638 - AO638 + DY638*1E3/(8.314*(EA638+273.15)) * AR638/DX638 * AQ638) * DX638/(100*DL638) * 1000/(1000 - AP638)</f>
        <v>0</v>
      </c>
      <c r="AO638">
        <v>17.7466349238795</v>
      </c>
      <c r="AP638">
        <v>24.7177103030303</v>
      </c>
      <c r="AQ638">
        <v>8.16363501401061e-06</v>
      </c>
      <c r="AR638">
        <v>103.981579073345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5</v>
      </c>
      <c r="DM638">
        <v>0.5</v>
      </c>
      <c r="DN638" t="s">
        <v>438</v>
      </c>
      <c r="DO638">
        <v>2</v>
      </c>
      <c r="DP638" t="b">
        <v>1</v>
      </c>
      <c r="DQ638">
        <v>1759264499.94615</v>
      </c>
      <c r="DR638">
        <v>623.694307692308</v>
      </c>
      <c r="DS638">
        <v>675.135076923077</v>
      </c>
      <c r="DT638">
        <v>24.7185538461538</v>
      </c>
      <c r="DU638">
        <v>17.7488923076923</v>
      </c>
      <c r="DV638">
        <v>617.847846153846</v>
      </c>
      <c r="DW638">
        <v>24.2846615384615</v>
      </c>
      <c r="DX638">
        <v>499.993923076923</v>
      </c>
      <c r="DY638">
        <v>90.4687615384615</v>
      </c>
      <c r="DZ638">
        <v>0.0313781923076923</v>
      </c>
      <c r="EA638">
        <v>30.8906846153846</v>
      </c>
      <c r="EB638">
        <v>29.9589538461538</v>
      </c>
      <c r="EC638">
        <v>999.9</v>
      </c>
      <c r="ED638">
        <v>0</v>
      </c>
      <c r="EE638">
        <v>0</v>
      </c>
      <c r="EF638">
        <v>9993.18</v>
      </c>
      <c r="EG638">
        <v>0</v>
      </c>
      <c r="EH638">
        <v>9.06962</v>
      </c>
      <c r="EI638">
        <v>-51.4407461538462</v>
      </c>
      <c r="EJ638">
        <v>639.501846153846</v>
      </c>
      <c r="EK638">
        <v>687.334461538461</v>
      </c>
      <c r="EL638">
        <v>6.96966461538462</v>
      </c>
      <c r="EM638">
        <v>675.135076923077</v>
      </c>
      <c r="EN638">
        <v>17.7488923076923</v>
      </c>
      <c r="EO638">
        <v>2.23625692307692</v>
      </c>
      <c r="EP638">
        <v>1.60571923076923</v>
      </c>
      <c r="EQ638">
        <v>19.2244384615385</v>
      </c>
      <c r="ER638">
        <v>14.0138230769231</v>
      </c>
      <c r="ES638">
        <v>2000.00615384615</v>
      </c>
      <c r="ET638">
        <v>0.979999769230769</v>
      </c>
      <c r="EU638">
        <v>0.0200005230769231</v>
      </c>
      <c r="EV638">
        <v>0</v>
      </c>
      <c r="EW638">
        <v>692.860153846154</v>
      </c>
      <c r="EX638">
        <v>5.00016</v>
      </c>
      <c r="EY638">
        <v>14275.9769230769</v>
      </c>
      <c r="EZ638">
        <v>18234.2461538462</v>
      </c>
      <c r="FA638">
        <v>49.5047692307692</v>
      </c>
      <c r="FB638">
        <v>50</v>
      </c>
      <c r="FC638">
        <v>49.9036153846154</v>
      </c>
      <c r="FD638">
        <v>49.6679230769231</v>
      </c>
      <c r="FE638">
        <v>51.312</v>
      </c>
      <c r="FF638">
        <v>1955.10615384615</v>
      </c>
      <c r="FG638">
        <v>39.9</v>
      </c>
      <c r="FH638">
        <v>0</v>
      </c>
      <c r="FI638">
        <v>1759264515.4</v>
      </c>
      <c r="FJ638">
        <v>0</v>
      </c>
      <c r="FK638">
        <v>693.24156</v>
      </c>
      <c r="FL638">
        <v>32.0279230138601</v>
      </c>
      <c r="FM638">
        <v>664.099999002644</v>
      </c>
      <c r="FN638">
        <v>14284.36</v>
      </c>
      <c r="FO638">
        <v>15</v>
      </c>
      <c r="FP638">
        <v>0</v>
      </c>
      <c r="FQ638" t="s">
        <v>439</v>
      </c>
      <c r="FR638">
        <v>0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-51.246505</v>
      </c>
      <c r="GD638">
        <v>-3.14597142857139</v>
      </c>
      <c r="GE638">
        <v>0.427619927593418</v>
      </c>
      <c r="GF638">
        <v>0</v>
      </c>
      <c r="GG638">
        <v>690.721823529412</v>
      </c>
      <c r="GH638">
        <v>33.6808250708394</v>
      </c>
      <c r="GI638">
        <v>3.31140432685544</v>
      </c>
      <c r="GJ638">
        <v>-1</v>
      </c>
      <c r="GK638">
        <v>6.9636965</v>
      </c>
      <c r="GL638">
        <v>0.0926684210526273</v>
      </c>
      <c r="GM638">
        <v>0.0118635021283767</v>
      </c>
      <c r="GN638">
        <v>1</v>
      </c>
      <c r="GO638">
        <v>1</v>
      </c>
      <c r="GP638">
        <v>2</v>
      </c>
      <c r="GQ638" t="s">
        <v>440</v>
      </c>
      <c r="GR638">
        <v>3.12459</v>
      </c>
      <c r="GS638">
        <v>2.65703</v>
      </c>
      <c r="GT638">
        <v>0.122804</v>
      </c>
      <c r="GU638">
        <v>0.130202</v>
      </c>
      <c r="GV638">
        <v>0.103501</v>
      </c>
      <c r="GW638">
        <v>0.0821582</v>
      </c>
      <c r="GX638">
        <v>22475.6</v>
      </c>
      <c r="GY638">
        <v>21209.8</v>
      </c>
      <c r="GZ638">
        <v>22914.8</v>
      </c>
      <c r="HA638">
        <v>23745.5</v>
      </c>
      <c r="HB638">
        <v>35012.8</v>
      </c>
      <c r="HC638">
        <v>36085.7</v>
      </c>
      <c r="HD638">
        <v>41312.4</v>
      </c>
      <c r="HE638">
        <v>42353.2</v>
      </c>
      <c r="HF638">
        <v>1.90567</v>
      </c>
      <c r="HG638">
        <v>1.79268</v>
      </c>
      <c r="HH638">
        <v>0.0929311</v>
      </c>
      <c r="HI638">
        <v>0</v>
      </c>
      <c r="HJ638">
        <v>28.4434</v>
      </c>
      <c r="HK638">
        <v>999.9</v>
      </c>
      <c r="HL638">
        <v>49.078</v>
      </c>
      <c r="HM638">
        <v>30.071</v>
      </c>
      <c r="HN638">
        <v>23.2068</v>
      </c>
      <c r="HO638">
        <v>53.336</v>
      </c>
      <c r="HP638">
        <v>42.3758</v>
      </c>
      <c r="HQ638">
        <v>1</v>
      </c>
      <c r="HR638">
        <v>0.0768674</v>
      </c>
      <c r="HS638">
        <v>0.0190305</v>
      </c>
      <c r="HT638">
        <v>20.2172</v>
      </c>
      <c r="HU638">
        <v>5.22957</v>
      </c>
      <c r="HV638">
        <v>11.992</v>
      </c>
      <c r="HW638">
        <v>4.95575</v>
      </c>
      <c r="HX638">
        <v>3.30398</v>
      </c>
      <c r="HY638">
        <v>53.9</v>
      </c>
      <c r="HZ638">
        <v>9999</v>
      </c>
      <c r="IA638">
        <v>9999</v>
      </c>
      <c r="IB638">
        <v>9999</v>
      </c>
      <c r="IC638">
        <v>1.86846</v>
      </c>
      <c r="ID638">
        <v>1.8642</v>
      </c>
      <c r="IE638">
        <v>1.8718</v>
      </c>
      <c r="IF638">
        <v>1.86265</v>
      </c>
      <c r="IG638">
        <v>1.86208</v>
      </c>
      <c r="IH638">
        <v>1.86856</v>
      </c>
      <c r="II638">
        <v>1.85867</v>
      </c>
      <c r="IJ638">
        <v>1.86508</v>
      </c>
      <c r="IK638">
        <v>5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5.909</v>
      </c>
      <c r="IY638">
        <v>0.4339</v>
      </c>
      <c r="IZ638">
        <v>3.97360106167472</v>
      </c>
      <c r="JA638">
        <v>0.00378919108122332</v>
      </c>
      <c r="JB638">
        <v>-1.39025892724049e-06</v>
      </c>
      <c r="JC638">
        <v>2.66215117939144e-10</v>
      </c>
      <c r="JD638">
        <v>0.0716792814121334</v>
      </c>
      <c r="JE638">
        <v>0.00926075309058177</v>
      </c>
      <c r="JF638">
        <v>8.50568971851429e-05</v>
      </c>
      <c r="JG638">
        <v>6.08600627940814e-06</v>
      </c>
      <c r="JH638">
        <v>1</v>
      </c>
      <c r="JI638">
        <v>1927</v>
      </c>
      <c r="JJ638">
        <v>1</v>
      </c>
      <c r="JK638">
        <v>28</v>
      </c>
      <c r="JL638">
        <v>29321075.1</v>
      </c>
      <c r="JM638">
        <v>29321075.1</v>
      </c>
      <c r="JN638">
        <v>1.58936</v>
      </c>
      <c r="JO638">
        <v>2.36694</v>
      </c>
      <c r="JP638">
        <v>1.4978</v>
      </c>
      <c r="JQ638">
        <v>2.32788</v>
      </c>
      <c r="JR638">
        <v>1.54419</v>
      </c>
      <c r="JS638">
        <v>2.35352</v>
      </c>
      <c r="JT638">
        <v>35.638</v>
      </c>
      <c r="JU638">
        <v>24.0963</v>
      </c>
      <c r="JV638">
        <v>18</v>
      </c>
      <c r="JW638">
        <v>549.564</v>
      </c>
      <c r="JX638">
        <v>420.844</v>
      </c>
      <c r="JY638">
        <v>27.7027</v>
      </c>
      <c r="JZ638">
        <v>28.554</v>
      </c>
      <c r="KA638">
        <v>30</v>
      </c>
      <c r="KB638">
        <v>28.2895</v>
      </c>
      <c r="KC638">
        <v>28.2992</v>
      </c>
      <c r="KD638">
        <v>31.8448</v>
      </c>
      <c r="KE638">
        <v>35.1838</v>
      </c>
      <c r="KF638">
        <v>27.8886</v>
      </c>
      <c r="KG638">
        <v>27.7423</v>
      </c>
      <c r="KH638">
        <v>724.498</v>
      </c>
      <c r="KI638">
        <v>17.8019</v>
      </c>
      <c r="KJ638">
        <v>92.5911</v>
      </c>
      <c r="KK638">
        <v>98.7001</v>
      </c>
    </row>
    <row r="639" spans="1:297">
      <c r="A639">
        <v>623</v>
      </c>
      <c r="B639">
        <v>1759264513.1</v>
      </c>
      <c r="C639">
        <v>14672.0999999046</v>
      </c>
      <c r="D639" t="s">
        <v>1694</v>
      </c>
      <c r="E639" t="s">
        <v>1695</v>
      </c>
      <c r="F639">
        <v>5</v>
      </c>
      <c r="G639" t="s">
        <v>1609</v>
      </c>
      <c r="H639" t="s">
        <v>436</v>
      </c>
      <c r="I639">
        <v>1759264504.94615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720.880633580284</v>
      </c>
      <c r="AK639">
        <v>680.232066666666</v>
      </c>
      <c r="AL639">
        <v>3.39819699683386</v>
      </c>
      <c r="AM639">
        <v>62.8414672667809</v>
      </c>
      <c r="AN639">
        <f>(AP639 - AO639 + DY639*1E3/(8.314*(EA639+273.15)) * AR639/DX639 * AQ639) * DX639/(100*DL639) * 1000/(1000 - AP639)</f>
        <v>0</v>
      </c>
      <c r="AO639">
        <v>17.7501019999598</v>
      </c>
      <c r="AP639">
        <v>24.7208357575758</v>
      </c>
      <c r="AQ639">
        <v>1.68801055150131e-05</v>
      </c>
      <c r="AR639">
        <v>103.981579073345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5</v>
      </c>
      <c r="DM639">
        <v>0.5</v>
      </c>
      <c r="DN639" t="s">
        <v>438</v>
      </c>
      <c r="DO639">
        <v>2</v>
      </c>
      <c r="DP639" t="b">
        <v>1</v>
      </c>
      <c r="DQ639">
        <v>1759264504.94615</v>
      </c>
      <c r="DR639">
        <v>639.981230769231</v>
      </c>
      <c r="DS639">
        <v>691.907153846154</v>
      </c>
      <c r="DT639">
        <v>24.7183692307692</v>
      </c>
      <c r="DU639">
        <v>17.7468692307692</v>
      </c>
      <c r="DV639">
        <v>634.096307692308</v>
      </c>
      <c r="DW639">
        <v>24.2844769230769</v>
      </c>
      <c r="DX639">
        <v>500.007076923077</v>
      </c>
      <c r="DY639">
        <v>90.4693384615385</v>
      </c>
      <c r="DZ639">
        <v>0.0314815307692308</v>
      </c>
      <c r="EA639">
        <v>30.8912846153846</v>
      </c>
      <c r="EB639">
        <v>29.9542230769231</v>
      </c>
      <c r="EC639">
        <v>999.9</v>
      </c>
      <c r="ED639">
        <v>0</v>
      </c>
      <c r="EE639">
        <v>0</v>
      </c>
      <c r="EF639">
        <v>9983.17</v>
      </c>
      <c r="EG639">
        <v>0</v>
      </c>
      <c r="EH639">
        <v>9.06962</v>
      </c>
      <c r="EI639">
        <v>-51.9259538461539</v>
      </c>
      <c r="EJ639">
        <v>656.201461538462</v>
      </c>
      <c r="EK639">
        <v>704.408307692308</v>
      </c>
      <c r="EL639">
        <v>6.97150153846154</v>
      </c>
      <c r="EM639">
        <v>691.907153846154</v>
      </c>
      <c r="EN639">
        <v>17.7468692307692</v>
      </c>
      <c r="EO639">
        <v>2.23625461538462</v>
      </c>
      <c r="EP639">
        <v>1.60554692307692</v>
      </c>
      <c r="EQ639">
        <v>19.2244230769231</v>
      </c>
      <c r="ER639">
        <v>14.0121692307692</v>
      </c>
      <c r="ES639">
        <v>2000.03076923077</v>
      </c>
      <c r="ET639">
        <v>0.98</v>
      </c>
      <c r="EU639">
        <v>0.0200003</v>
      </c>
      <c r="EV639">
        <v>0</v>
      </c>
      <c r="EW639">
        <v>695.433615384615</v>
      </c>
      <c r="EX639">
        <v>5.00016</v>
      </c>
      <c r="EY639">
        <v>14330.2</v>
      </c>
      <c r="EZ639">
        <v>18234.4846153846</v>
      </c>
      <c r="FA639">
        <v>49.5143076923077</v>
      </c>
      <c r="FB639">
        <v>50</v>
      </c>
      <c r="FC639">
        <v>49.9131538461538</v>
      </c>
      <c r="FD639">
        <v>49.6822307692308</v>
      </c>
      <c r="FE639">
        <v>51.3168461538462</v>
      </c>
      <c r="FF639">
        <v>1955.13076923077</v>
      </c>
      <c r="FG639">
        <v>39.9</v>
      </c>
      <c r="FH639">
        <v>0</v>
      </c>
      <c r="FI639">
        <v>1759264520.8</v>
      </c>
      <c r="FJ639">
        <v>0</v>
      </c>
      <c r="FK639">
        <v>695.888692307692</v>
      </c>
      <c r="FL639">
        <v>30.2030769408084</v>
      </c>
      <c r="FM639">
        <v>625.538461961047</v>
      </c>
      <c r="FN639">
        <v>14339.0846153846</v>
      </c>
      <c r="FO639">
        <v>15</v>
      </c>
      <c r="FP639">
        <v>0</v>
      </c>
      <c r="FQ639" t="s">
        <v>439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-51.710165</v>
      </c>
      <c r="GD639">
        <v>-6.20334586466169</v>
      </c>
      <c r="GE639">
        <v>0.700223718018035</v>
      </c>
      <c r="GF639">
        <v>0</v>
      </c>
      <c r="GG639">
        <v>693.978970588235</v>
      </c>
      <c r="GH639">
        <v>31.4815737285412</v>
      </c>
      <c r="GI639">
        <v>3.09413628055785</v>
      </c>
      <c r="GJ639">
        <v>-1</v>
      </c>
      <c r="GK639">
        <v>6.97017</v>
      </c>
      <c r="GL639">
        <v>0.00465744360902012</v>
      </c>
      <c r="GM639">
        <v>0.00602203204906782</v>
      </c>
      <c r="GN639">
        <v>1</v>
      </c>
      <c r="GO639">
        <v>1</v>
      </c>
      <c r="GP639">
        <v>2</v>
      </c>
      <c r="GQ639" t="s">
        <v>440</v>
      </c>
      <c r="GR639">
        <v>3.12437</v>
      </c>
      <c r="GS639">
        <v>2.6569</v>
      </c>
      <c r="GT639">
        <v>0.12498</v>
      </c>
      <c r="GU639">
        <v>0.132169</v>
      </c>
      <c r="GV639">
        <v>0.103505</v>
      </c>
      <c r="GW639">
        <v>0.0821778</v>
      </c>
      <c r="GX639">
        <v>22419.6</v>
      </c>
      <c r="GY639">
        <v>21161.7</v>
      </c>
      <c r="GZ639">
        <v>22914.6</v>
      </c>
      <c r="HA639">
        <v>23745.3</v>
      </c>
      <c r="HB639">
        <v>35012.7</v>
      </c>
      <c r="HC639">
        <v>36084.8</v>
      </c>
      <c r="HD639">
        <v>41312.2</v>
      </c>
      <c r="HE639">
        <v>42352.8</v>
      </c>
      <c r="HF639">
        <v>1.90567</v>
      </c>
      <c r="HG639">
        <v>1.79265</v>
      </c>
      <c r="HH639">
        <v>0.0923797</v>
      </c>
      <c r="HI639">
        <v>0</v>
      </c>
      <c r="HJ639">
        <v>28.4434</v>
      </c>
      <c r="HK639">
        <v>999.9</v>
      </c>
      <c r="HL639">
        <v>49.054</v>
      </c>
      <c r="HM639">
        <v>30.071</v>
      </c>
      <c r="HN639">
        <v>23.1964</v>
      </c>
      <c r="HO639">
        <v>54.096</v>
      </c>
      <c r="HP639">
        <v>42.504</v>
      </c>
      <c r="HQ639">
        <v>1</v>
      </c>
      <c r="HR639">
        <v>0.07719</v>
      </c>
      <c r="HS639">
        <v>0.00183279</v>
      </c>
      <c r="HT639">
        <v>20.2171</v>
      </c>
      <c r="HU639">
        <v>5.22912</v>
      </c>
      <c r="HV639">
        <v>11.992</v>
      </c>
      <c r="HW639">
        <v>4.95575</v>
      </c>
      <c r="HX639">
        <v>3.30398</v>
      </c>
      <c r="HY639">
        <v>53.9</v>
      </c>
      <c r="HZ639">
        <v>9999</v>
      </c>
      <c r="IA639">
        <v>9999</v>
      </c>
      <c r="IB639">
        <v>9999</v>
      </c>
      <c r="IC639">
        <v>1.86849</v>
      </c>
      <c r="ID639">
        <v>1.86421</v>
      </c>
      <c r="IE639">
        <v>1.8718</v>
      </c>
      <c r="IF639">
        <v>1.86267</v>
      </c>
      <c r="IG639">
        <v>1.86212</v>
      </c>
      <c r="IH639">
        <v>1.86855</v>
      </c>
      <c r="II639">
        <v>1.85867</v>
      </c>
      <c r="IJ639">
        <v>1.86508</v>
      </c>
      <c r="IK639">
        <v>5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5.946</v>
      </c>
      <c r="IY639">
        <v>0.434</v>
      </c>
      <c r="IZ639">
        <v>3.97360106167472</v>
      </c>
      <c r="JA639">
        <v>0.00378919108122332</v>
      </c>
      <c r="JB639">
        <v>-1.39025892724049e-06</v>
      </c>
      <c r="JC639">
        <v>2.66215117939144e-10</v>
      </c>
      <c r="JD639">
        <v>0.0716792814121334</v>
      </c>
      <c r="JE639">
        <v>0.00926075309058177</v>
      </c>
      <c r="JF639">
        <v>8.50568971851429e-05</v>
      </c>
      <c r="JG639">
        <v>6.08600627940814e-06</v>
      </c>
      <c r="JH639">
        <v>1</v>
      </c>
      <c r="JI639">
        <v>1927</v>
      </c>
      <c r="JJ639">
        <v>1</v>
      </c>
      <c r="JK639">
        <v>28</v>
      </c>
      <c r="JL639">
        <v>29321075.2</v>
      </c>
      <c r="JM639">
        <v>29321075.2</v>
      </c>
      <c r="JN639">
        <v>1.61865</v>
      </c>
      <c r="JO639">
        <v>2.38159</v>
      </c>
      <c r="JP639">
        <v>1.49902</v>
      </c>
      <c r="JQ639">
        <v>2.32788</v>
      </c>
      <c r="JR639">
        <v>1.54419</v>
      </c>
      <c r="JS639">
        <v>2.27417</v>
      </c>
      <c r="JT639">
        <v>35.6613</v>
      </c>
      <c r="JU639">
        <v>24.0787</v>
      </c>
      <c r="JV639">
        <v>18</v>
      </c>
      <c r="JW639">
        <v>549.605</v>
      </c>
      <c r="JX639">
        <v>420.872</v>
      </c>
      <c r="JY639">
        <v>27.7438</v>
      </c>
      <c r="JZ639">
        <v>28.5592</v>
      </c>
      <c r="KA639">
        <v>30.0003</v>
      </c>
      <c r="KB639">
        <v>28.2943</v>
      </c>
      <c r="KC639">
        <v>28.3052</v>
      </c>
      <c r="KD639">
        <v>32.4214</v>
      </c>
      <c r="KE639">
        <v>35.1838</v>
      </c>
      <c r="KF639">
        <v>27.8886</v>
      </c>
      <c r="KG639">
        <v>27.7749</v>
      </c>
      <c r="KH639">
        <v>738.151</v>
      </c>
      <c r="KI639">
        <v>17.8025</v>
      </c>
      <c r="KJ639">
        <v>92.5905</v>
      </c>
      <c r="KK639">
        <v>98.6993</v>
      </c>
    </row>
    <row r="640" spans="1:297">
      <c r="A640">
        <v>624</v>
      </c>
      <c r="B640">
        <v>1759264518.1</v>
      </c>
      <c r="C640">
        <v>14677.0999999046</v>
      </c>
      <c r="D640" t="s">
        <v>1696</v>
      </c>
      <c r="E640" t="s">
        <v>1697</v>
      </c>
      <c r="F640">
        <v>5</v>
      </c>
      <c r="G640" t="s">
        <v>1609</v>
      </c>
      <c r="H640" t="s">
        <v>436</v>
      </c>
      <c r="I640">
        <v>1759264509.94615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736.824341501591</v>
      </c>
      <c r="AK640">
        <v>696.530163636363</v>
      </c>
      <c r="AL640">
        <v>3.25651160825057</v>
      </c>
      <c r="AM640">
        <v>62.8414672667809</v>
      </c>
      <c r="AN640">
        <f>(AP640 - AO640 + DY640*1E3/(8.314*(EA640+273.15)) * AR640/DX640 * AQ640) * DX640/(100*DL640) * 1000/(1000 - AP640)</f>
        <v>0</v>
      </c>
      <c r="AO640">
        <v>17.7556388599413</v>
      </c>
      <c r="AP640">
        <v>24.7241442424242</v>
      </c>
      <c r="AQ640">
        <v>1.80170397166623e-05</v>
      </c>
      <c r="AR640">
        <v>103.981579073345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5</v>
      </c>
      <c r="DM640">
        <v>0.5</v>
      </c>
      <c r="DN640" t="s">
        <v>438</v>
      </c>
      <c r="DO640">
        <v>2</v>
      </c>
      <c r="DP640" t="b">
        <v>1</v>
      </c>
      <c r="DQ640">
        <v>1759264509.94615</v>
      </c>
      <c r="DR640">
        <v>656.222615384615</v>
      </c>
      <c r="DS640">
        <v>708.404461538462</v>
      </c>
      <c r="DT640">
        <v>24.7193615384615</v>
      </c>
      <c r="DU640">
        <v>17.7509461538462</v>
      </c>
      <c r="DV640">
        <v>650.299923076923</v>
      </c>
      <c r="DW640">
        <v>24.2854384615385</v>
      </c>
      <c r="DX640">
        <v>500.006461538462</v>
      </c>
      <c r="DY640">
        <v>90.4699769230769</v>
      </c>
      <c r="DZ640">
        <v>0.0315228769230769</v>
      </c>
      <c r="EA640">
        <v>30.8935307692308</v>
      </c>
      <c r="EB640">
        <v>29.9525769230769</v>
      </c>
      <c r="EC640">
        <v>999.9</v>
      </c>
      <c r="ED640">
        <v>0</v>
      </c>
      <c r="EE640">
        <v>0</v>
      </c>
      <c r="EF640">
        <v>9981.10076923077</v>
      </c>
      <c r="EG640">
        <v>0</v>
      </c>
      <c r="EH640">
        <v>9.06566076923077</v>
      </c>
      <c r="EI640">
        <v>-52.1818</v>
      </c>
      <c r="EJ640">
        <v>672.855230769231</v>
      </c>
      <c r="EK640">
        <v>721.206615384615</v>
      </c>
      <c r="EL640">
        <v>6.96841</v>
      </c>
      <c r="EM640">
        <v>708.404461538462</v>
      </c>
      <c r="EN640">
        <v>17.7509461538462</v>
      </c>
      <c r="EO640">
        <v>2.23636</v>
      </c>
      <c r="EP640">
        <v>1.60592615384615</v>
      </c>
      <c r="EQ640">
        <v>19.2251769230769</v>
      </c>
      <c r="ER640">
        <v>14.0158076923077</v>
      </c>
      <c r="ES640">
        <v>2000.01</v>
      </c>
      <c r="ET640">
        <v>0.979999769230769</v>
      </c>
      <c r="EU640">
        <v>0.0200005230769231</v>
      </c>
      <c r="EV640">
        <v>0</v>
      </c>
      <c r="EW640">
        <v>697.875307692308</v>
      </c>
      <c r="EX640">
        <v>5.00016</v>
      </c>
      <c r="EY640">
        <v>14381.4230769231</v>
      </c>
      <c r="EZ640">
        <v>18234.3</v>
      </c>
      <c r="FA640">
        <v>49.5238461538462</v>
      </c>
      <c r="FB640">
        <v>50</v>
      </c>
      <c r="FC640">
        <v>49.9274615384615</v>
      </c>
      <c r="FD640">
        <v>49.687</v>
      </c>
      <c r="FE640">
        <v>51.3168461538462</v>
      </c>
      <c r="FF640">
        <v>1955.11</v>
      </c>
      <c r="FG640">
        <v>39.9</v>
      </c>
      <c r="FH640">
        <v>0</v>
      </c>
      <c r="FI640">
        <v>1759264525.6</v>
      </c>
      <c r="FJ640">
        <v>0</v>
      </c>
      <c r="FK640">
        <v>698.246961538462</v>
      </c>
      <c r="FL640">
        <v>28.4730598400345</v>
      </c>
      <c r="FM640">
        <v>595.572649590178</v>
      </c>
      <c r="FN640">
        <v>14388.0653846154</v>
      </c>
      <c r="FO640">
        <v>15</v>
      </c>
      <c r="FP640">
        <v>0</v>
      </c>
      <c r="FQ640" t="s">
        <v>439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-52.0119476190476</v>
      </c>
      <c r="GD640">
        <v>-3.34336363636371</v>
      </c>
      <c r="GE640">
        <v>0.518921824205909</v>
      </c>
      <c r="GF640">
        <v>0</v>
      </c>
      <c r="GG640">
        <v>696.448411764706</v>
      </c>
      <c r="GH640">
        <v>29.8391749185739</v>
      </c>
      <c r="GI640">
        <v>2.93294677272301</v>
      </c>
      <c r="GJ640">
        <v>-1</v>
      </c>
      <c r="GK640">
        <v>6.97034904761905</v>
      </c>
      <c r="GL640">
        <v>-0.0338820779220837</v>
      </c>
      <c r="GM640">
        <v>0.00406173655655746</v>
      </c>
      <c r="GN640">
        <v>1</v>
      </c>
      <c r="GO640">
        <v>1</v>
      </c>
      <c r="GP640">
        <v>2</v>
      </c>
      <c r="GQ640" t="s">
        <v>440</v>
      </c>
      <c r="GR640">
        <v>3.12458</v>
      </c>
      <c r="GS640">
        <v>2.65699</v>
      </c>
      <c r="GT640">
        <v>0.127059</v>
      </c>
      <c r="GU640">
        <v>0.134145</v>
      </c>
      <c r="GV640">
        <v>0.103521</v>
      </c>
      <c r="GW640">
        <v>0.0821913</v>
      </c>
      <c r="GX640">
        <v>22366.2</v>
      </c>
      <c r="GY640">
        <v>21113.2</v>
      </c>
      <c r="GZ640">
        <v>22914.4</v>
      </c>
      <c r="HA640">
        <v>23745</v>
      </c>
      <c r="HB640">
        <v>35011.8</v>
      </c>
      <c r="HC640">
        <v>36083.9</v>
      </c>
      <c r="HD640">
        <v>41311.6</v>
      </c>
      <c r="HE640">
        <v>42352.2</v>
      </c>
      <c r="HF640">
        <v>1.90585</v>
      </c>
      <c r="HG640">
        <v>1.7925</v>
      </c>
      <c r="HH640">
        <v>0.092864</v>
      </c>
      <c r="HI640">
        <v>0</v>
      </c>
      <c r="HJ640">
        <v>28.4448</v>
      </c>
      <c r="HK640">
        <v>999.9</v>
      </c>
      <c r="HL640">
        <v>49.054</v>
      </c>
      <c r="HM640">
        <v>30.071</v>
      </c>
      <c r="HN640">
        <v>23.1937</v>
      </c>
      <c r="HO640">
        <v>53.806</v>
      </c>
      <c r="HP640">
        <v>42.3197</v>
      </c>
      <c r="HQ640">
        <v>1</v>
      </c>
      <c r="HR640">
        <v>0.0775203</v>
      </c>
      <c r="HS640">
        <v>-0.00860022</v>
      </c>
      <c r="HT640">
        <v>20.2171</v>
      </c>
      <c r="HU640">
        <v>5.22927</v>
      </c>
      <c r="HV640">
        <v>11.992</v>
      </c>
      <c r="HW640">
        <v>4.9557</v>
      </c>
      <c r="HX640">
        <v>3.30393</v>
      </c>
      <c r="HY640">
        <v>53.9</v>
      </c>
      <c r="HZ640">
        <v>9999</v>
      </c>
      <c r="IA640">
        <v>9999</v>
      </c>
      <c r="IB640">
        <v>9999</v>
      </c>
      <c r="IC640">
        <v>1.86851</v>
      </c>
      <c r="ID640">
        <v>1.86425</v>
      </c>
      <c r="IE640">
        <v>1.8718</v>
      </c>
      <c r="IF640">
        <v>1.86267</v>
      </c>
      <c r="IG640">
        <v>1.86209</v>
      </c>
      <c r="IH640">
        <v>1.86856</v>
      </c>
      <c r="II640">
        <v>1.85867</v>
      </c>
      <c r="IJ640">
        <v>1.86508</v>
      </c>
      <c r="IK640">
        <v>5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5.983</v>
      </c>
      <c r="IY640">
        <v>0.434</v>
      </c>
      <c r="IZ640">
        <v>3.97360106167472</v>
      </c>
      <c r="JA640">
        <v>0.00378919108122332</v>
      </c>
      <c r="JB640">
        <v>-1.39025892724049e-06</v>
      </c>
      <c r="JC640">
        <v>2.66215117939144e-10</v>
      </c>
      <c r="JD640">
        <v>0.0716792814121334</v>
      </c>
      <c r="JE640">
        <v>0.00926075309058177</v>
      </c>
      <c r="JF640">
        <v>8.50568971851429e-05</v>
      </c>
      <c r="JG640">
        <v>6.08600627940814e-06</v>
      </c>
      <c r="JH640">
        <v>1</v>
      </c>
      <c r="JI640">
        <v>1927</v>
      </c>
      <c r="JJ640">
        <v>1</v>
      </c>
      <c r="JK640">
        <v>28</v>
      </c>
      <c r="JL640">
        <v>29321075.3</v>
      </c>
      <c r="JM640">
        <v>29321075.3</v>
      </c>
      <c r="JN640">
        <v>1.64795</v>
      </c>
      <c r="JO640">
        <v>2.36084</v>
      </c>
      <c r="JP640">
        <v>1.4978</v>
      </c>
      <c r="JQ640">
        <v>2.32788</v>
      </c>
      <c r="JR640">
        <v>1.54419</v>
      </c>
      <c r="JS640">
        <v>2.36328</v>
      </c>
      <c r="JT640">
        <v>35.6613</v>
      </c>
      <c r="JU640">
        <v>24.0787</v>
      </c>
      <c r="JV640">
        <v>18</v>
      </c>
      <c r="JW640">
        <v>549.771</v>
      </c>
      <c r="JX640">
        <v>420.824</v>
      </c>
      <c r="JY640">
        <v>27.7806</v>
      </c>
      <c r="JZ640">
        <v>28.565</v>
      </c>
      <c r="KA640">
        <v>30.0004</v>
      </c>
      <c r="KB640">
        <v>28.3003</v>
      </c>
      <c r="KC640">
        <v>28.3106</v>
      </c>
      <c r="KD640">
        <v>33.0191</v>
      </c>
      <c r="KE640">
        <v>35.1838</v>
      </c>
      <c r="KF640">
        <v>27.8886</v>
      </c>
      <c r="KG640">
        <v>27.8091</v>
      </c>
      <c r="KH640">
        <v>758.408</v>
      </c>
      <c r="KI640">
        <v>17.8044</v>
      </c>
      <c r="KJ640">
        <v>92.5895</v>
      </c>
      <c r="KK640">
        <v>98.6979</v>
      </c>
    </row>
    <row r="641" spans="1:297">
      <c r="A641">
        <v>625</v>
      </c>
      <c r="B641">
        <v>1759264523.1</v>
      </c>
      <c r="C641">
        <v>14682.0999999046</v>
      </c>
      <c r="D641" t="s">
        <v>1698</v>
      </c>
      <c r="E641" t="s">
        <v>1699</v>
      </c>
      <c r="F641">
        <v>5</v>
      </c>
      <c r="G641" t="s">
        <v>1609</v>
      </c>
      <c r="H641" t="s">
        <v>436</v>
      </c>
      <c r="I641">
        <v>1759264514.94615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752.934087511136</v>
      </c>
      <c r="AK641">
        <v>712.489757575758</v>
      </c>
      <c r="AL641">
        <v>3.1688679283567</v>
      </c>
      <c r="AM641">
        <v>62.8414672667809</v>
      </c>
      <c r="AN641">
        <f>(AP641 - AO641 + DY641*1E3/(8.314*(EA641+273.15)) * AR641/DX641 * AQ641) * DX641/(100*DL641) * 1000/(1000 - AP641)</f>
        <v>0</v>
      </c>
      <c r="AO641">
        <v>17.757440192716</v>
      </c>
      <c r="AP641">
        <v>24.7285036363636</v>
      </c>
      <c r="AQ641">
        <v>2.42296322306544e-05</v>
      </c>
      <c r="AR641">
        <v>103.981579073345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5</v>
      </c>
      <c r="DM641">
        <v>0.5</v>
      </c>
      <c r="DN641" t="s">
        <v>438</v>
      </c>
      <c r="DO641">
        <v>2</v>
      </c>
      <c r="DP641" t="b">
        <v>1</v>
      </c>
      <c r="DQ641">
        <v>1759264514.94615</v>
      </c>
      <c r="DR641">
        <v>672.298307692308</v>
      </c>
      <c r="DS641">
        <v>724.679769230769</v>
      </c>
      <c r="DT641">
        <v>24.7228384615385</v>
      </c>
      <c r="DU641">
        <v>17.7540846153846</v>
      </c>
      <c r="DV641">
        <v>666.338538461538</v>
      </c>
      <c r="DW641">
        <v>24.2888307692308</v>
      </c>
      <c r="DX641">
        <v>500.010923076923</v>
      </c>
      <c r="DY641">
        <v>90.4715769230769</v>
      </c>
      <c r="DZ641">
        <v>0.0316112076923077</v>
      </c>
      <c r="EA641">
        <v>30.8990923076923</v>
      </c>
      <c r="EB641">
        <v>29.9575923076923</v>
      </c>
      <c r="EC641">
        <v>999.9</v>
      </c>
      <c r="ED641">
        <v>0</v>
      </c>
      <c r="EE641">
        <v>0</v>
      </c>
      <c r="EF641">
        <v>9977.20615384615</v>
      </c>
      <c r="EG641">
        <v>0</v>
      </c>
      <c r="EH641">
        <v>9.05282076923077</v>
      </c>
      <c r="EI641">
        <v>-52.3814692307692</v>
      </c>
      <c r="EJ641">
        <v>689.340769230769</v>
      </c>
      <c r="EK641">
        <v>737.778384615385</v>
      </c>
      <c r="EL641">
        <v>6.96874923076923</v>
      </c>
      <c r="EM641">
        <v>724.679769230769</v>
      </c>
      <c r="EN641">
        <v>17.7540846153846</v>
      </c>
      <c r="EO641">
        <v>2.23671461538462</v>
      </c>
      <c r="EP641">
        <v>1.60623923076923</v>
      </c>
      <c r="EQ641">
        <v>19.2277307692308</v>
      </c>
      <c r="ER641">
        <v>14.0187923076923</v>
      </c>
      <c r="ES641">
        <v>1999.99230769231</v>
      </c>
      <c r="ET641">
        <v>0.979999538461539</v>
      </c>
      <c r="EU641">
        <v>0.0200007461538462</v>
      </c>
      <c r="EV641">
        <v>0</v>
      </c>
      <c r="EW641">
        <v>700.287461538461</v>
      </c>
      <c r="EX641">
        <v>5.00016</v>
      </c>
      <c r="EY641">
        <v>14430.5230769231</v>
      </c>
      <c r="EZ641">
        <v>18234.1307692308</v>
      </c>
      <c r="FA641">
        <v>49.5381538461538</v>
      </c>
      <c r="FB641">
        <v>50</v>
      </c>
      <c r="FC641">
        <v>49.9322307692308</v>
      </c>
      <c r="FD641">
        <v>49.687</v>
      </c>
      <c r="FE641">
        <v>51.3265384615385</v>
      </c>
      <c r="FF641">
        <v>1955.09230769231</v>
      </c>
      <c r="FG641">
        <v>39.9</v>
      </c>
      <c r="FH641">
        <v>0</v>
      </c>
      <c r="FI641">
        <v>1759264530.4</v>
      </c>
      <c r="FJ641">
        <v>0</v>
      </c>
      <c r="FK641">
        <v>700.505692307692</v>
      </c>
      <c r="FL641">
        <v>27.8927179544905</v>
      </c>
      <c r="FM641">
        <v>569.965811939493</v>
      </c>
      <c r="FN641">
        <v>14434.6730769231</v>
      </c>
      <c r="FO641">
        <v>15</v>
      </c>
      <c r="FP641">
        <v>0</v>
      </c>
      <c r="FQ641" t="s">
        <v>439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-52.24777</v>
      </c>
      <c r="GD641">
        <v>-1.18504060150378</v>
      </c>
      <c r="GE641">
        <v>0.469340336110162</v>
      </c>
      <c r="GF641">
        <v>0</v>
      </c>
      <c r="GG641">
        <v>699.075941176471</v>
      </c>
      <c r="GH641">
        <v>28.4130175741099</v>
      </c>
      <c r="GI641">
        <v>2.79142824439365</v>
      </c>
      <c r="GJ641">
        <v>-1</v>
      </c>
      <c r="GK641">
        <v>6.968389</v>
      </c>
      <c r="GL641">
        <v>0.000811127819540822</v>
      </c>
      <c r="GM641">
        <v>0.00240277735131651</v>
      </c>
      <c r="GN641">
        <v>1</v>
      </c>
      <c r="GO641">
        <v>1</v>
      </c>
      <c r="GP641">
        <v>2</v>
      </c>
      <c r="GQ641" t="s">
        <v>440</v>
      </c>
      <c r="GR641">
        <v>3.12437</v>
      </c>
      <c r="GS641">
        <v>2.6574</v>
      </c>
      <c r="GT641">
        <v>0.129071</v>
      </c>
      <c r="GU641">
        <v>0.136289</v>
      </c>
      <c r="GV641">
        <v>0.103543</v>
      </c>
      <c r="GW641">
        <v>0.0821491</v>
      </c>
      <c r="GX641">
        <v>22314.4</v>
      </c>
      <c r="GY641">
        <v>21060.5</v>
      </c>
      <c r="GZ641">
        <v>22914.2</v>
      </c>
      <c r="HA641">
        <v>23744.6</v>
      </c>
      <c r="HB641">
        <v>35010.7</v>
      </c>
      <c r="HC641">
        <v>36085.1</v>
      </c>
      <c r="HD641">
        <v>41311.2</v>
      </c>
      <c r="HE641">
        <v>42351.5</v>
      </c>
      <c r="HF641">
        <v>1.9056</v>
      </c>
      <c r="HG641">
        <v>1.7927</v>
      </c>
      <c r="HH641">
        <v>0.0942424</v>
      </c>
      <c r="HI641">
        <v>0</v>
      </c>
      <c r="HJ641">
        <v>28.4479</v>
      </c>
      <c r="HK641">
        <v>999.9</v>
      </c>
      <c r="HL641">
        <v>49.029</v>
      </c>
      <c r="HM641">
        <v>30.071</v>
      </c>
      <c r="HN641">
        <v>23.1819</v>
      </c>
      <c r="HO641">
        <v>54.206</v>
      </c>
      <c r="HP641">
        <v>42.504</v>
      </c>
      <c r="HQ641">
        <v>1</v>
      </c>
      <c r="HR641">
        <v>0.0779522</v>
      </c>
      <c r="HS641">
        <v>-0.004872</v>
      </c>
      <c r="HT641">
        <v>20.2173</v>
      </c>
      <c r="HU641">
        <v>5.23017</v>
      </c>
      <c r="HV641">
        <v>11.992</v>
      </c>
      <c r="HW641">
        <v>4.95575</v>
      </c>
      <c r="HX641">
        <v>3.30398</v>
      </c>
      <c r="HY641">
        <v>53.9</v>
      </c>
      <c r="HZ641">
        <v>9999</v>
      </c>
      <c r="IA641">
        <v>9999</v>
      </c>
      <c r="IB641">
        <v>9999</v>
      </c>
      <c r="IC641">
        <v>1.86847</v>
      </c>
      <c r="ID641">
        <v>1.86424</v>
      </c>
      <c r="IE641">
        <v>1.8718</v>
      </c>
      <c r="IF641">
        <v>1.86267</v>
      </c>
      <c r="IG641">
        <v>1.86209</v>
      </c>
      <c r="IH641">
        <v>1.86856</v>
      </c>
      <c r="II641">
        <v>1.85867</v>
      </c>
      <c r="IJ641">
        <v>1.86508</v>
      </c>
      <c r="IK641">
        <v>5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6.018</v>
      </c>
      <c r="IY641">
        <v>0.4342</v>
      </c>
      <c r="IZ641">
        <v>3.97360106167472</v>
      </c>
      <c r="JA641">
        <v>0.00378919108122332</v>
      </c>
      <c r="JB641">
        <v>-1.39025892724049e-06</v>
      </c>
      <c r="JC641">
        <v>2.66215117939144e-10</v>
      </c>
      <c r="JD641">
        <v>0.0716792814121334</v>
      </c>
      <c r="JE641">
        <v>0.00926075309058177</v>
      </c>
      <c r="JF641">
        <v>8.50568971851429e-05</v>
      </c>
      <c r="JG641">
        <v>6.08600627940814e-06</v>
      </c>
      <c r="JH641">
        <v>1</v>
      </c>
      <c r="JI641">
        <v>1927</v>
      </c>
      <c r="JJ641">
        <v>1</v>
      </c>
      <c r="JK641">
        <v>28</v>
      </c>
      <c r="JL641">
        <v>29321075.4</v>
      </c>
      <c r="JM641">
        <v>29321075.4</v>
      </c>
      <c r="JN641">
        <v>1.67725</v>
      </c>
      <c r="JO641">
        <v>2.36938</v>
      </c>
      <c r="JP641">
        <v>1.49902</v>
      </c>
      <c r="JQ641">
        <v>2.32788</v>
      </c>
      <c r="JR641">
        <v>1.54419</v>
      </c>
      <c r="JS641">
        <v>2.31079</v>
      </c>
      <c r="JT641">
        <v>35.6613</v>
      </c>
      <c r="JU641">
        <v>24.0787</v>
      </c>
      <c r="JV641">
        <v>18</v>
      </c>
      <c r="JW641">
        <v>549.65</v>
      </c>
      <c r="JX641">
        <v>420.979</v>
      </c>
      <c r="JY641">
        <v>27.8167</v>
      </c>
      <c r="JZ641">
        <v>28.5699</v>
      </c>
      <c r="KA641">
        <v>30.0004</v>
      </c>
      <c r="KB641">
        <v>28.3053</v>
      </c>
      <c r="KC641">
        <v>28.316</v>
      </c>
      <c r="KD641">
        <v>33.594</v>
      </c>
      <c r="KE641">
        <v>35.1838</v>
      </c>
      <c r="KF641">
        <v>27.5133</v>
      </c>
      <c r="KG641">
        <v>27.8321</v>
      </c>
      <c r="KH641">
        <v>771.932</v>
      </c>
      <c r="KI641">
        <v>17.8012</v>
      </c>
      <c r="KJ641">
        <v>92.5886</v>
      </c>
      <c r="KK641">
        <v>98.6962</v>
      </c>
    </row>
    <row r="642" spans="1:297">
      <c r="A642">
        <v>626</v>
      </c>
      <c r="B642">
        <v>1759264528.1</v>
      </c>
      <c r="C642">
        <v>14687.0999999046</v>
      </c>
      <c r="D642" t="s">
        <v>1700</v>
      </c>
      <c r="E642" t="s">
        <v>1701</v>
      </c>
      <c r="F642">
        <v>5</v>
      </c>
      <c r="G642" t="s">
        <v>1609</v>
      </c>
      <c r="H642" t="s">
        <v>436</v>
      </c>
      <c r="I642">
        <v>1759264519.94615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770.810488724261</v>
      </c>
      <c r="AK642">
        <v>729.519872727273</v>
      </c>
      <c r="AL642">
        <v>3.43537794019491</v>
      </c>
      <c r="AM642">
        <v>62.8414672667809</v>
      </c>
      <c r="AN642">
        <f>(AP642 - AO642 + DY642*1E3/(8.314*(EA642+273.15)) * AR642/DX642 * AQ642) * DX642/(100*DL642) * 1000/(1000 - AP642)</f>
        <v>0</v>
      </c>
      <c r="AO642">
        <v>17.7368254183666</v>
      </c>
      <c r="AP642">
        <v>24.725436969697</v>
      </c>
      <c r="AQ642">
        <v>-1.57807217271778e-05</v>
      </c>
      <c r="AR642">
        <v>103.981579073345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5</v>
      </c>
      <c r="DM642">
        <v>0.5</v>
      </c>
      <c r="DN642" t="s">
        <v>438</v>
      </c>
      <c r="DO642">
        <v>2</v>
      </c>
      <c r="DP642" t="b">
        <v>1</v>
      </c>
      <c r="DQ642">
        <v>1759264519.94615</v>
      </c>
      <c r="DR642">
        <v>688.331615384615</v>
      </c>
      <c r="DS642">
        <v>741.082923076923</v>
      </c>
      <c r="DT642">
        <v>24.7254769230769</v>
      </c>
      <c r="DU642">
        <v>17.7484461538462</v>
      </c>
      <c r="DV642">
        <v>682.335461538462</v>
      </c>
      <c r="DW642">
        <v>24.2914076923077</v>
      </c>
      <c r="DX642">
        <v>500.011461538462</v>
      </c>
      <c r="DY642">
        <v>90.4729230769231</v>
      </c>
      <c r="DZ642">
        <v>0.0316786538461538</v>
      </c>
      <c r="EA642">
        <v>30.9060076923077</v>
      </c>
      <c r="EB642">
        <v>29.9671307692308</v>
      </c>
      <c r="EC642">
        <v>999.9</v>
      </c>
      <c r="ED642">
        <v>0</v>
      </c>
      <c r="EE642">
        <v>0</v>
      </c>
      <c r="EF642">
        <v>9977.63615384615</v>
      </c>
      <c r="EG642">
        <v>0</v>
      </c>
      <c r="EH642">
        <v>9.04661461538462</v>
      </c>
      <c r="EI642">
        <v>-52.7513076923077</v>
      </c>
      <c r="EJ642">
        <v>705.782384615385</v>
      </c>
      <c r="EK642">
        <v>754.473538461538</v>
      </c>
      <c r="EL642">
        <v>6.97702307692308</v>
      </c>
      <c r="EM642">
        <v>741.082923076923</v>
      </c>
      <c r="EN642">
        <v>17.7484461538462</v>
      </c>
      <c r="EO642">
        <v>2.23698692307692</v>
      </c>
      <c r="EP642">
        <v>1.60575307692308</v>
      </c>
      <c r="EQ642">
        <v>19.2296846153846</v>
      </c>
      <c r="ER642">
        <v>14.0141230769231</v>
      </c>
      <c r="ES642">
        <v>1999.99384615385</v>
      </c>
      <c r="ET642">
        <v>0.979999538461539</v>
      </c>
      <c r="EU642">
        <v>0.0200007461538462</v>
      </c>
      <c r="EV642">
        <v>0</v>
      </c>
      <c r="EW642">
        <v>702.578615384615</v>
      </c>
      <c r="EX642">
        <v>5.00016</v>
      </c>
      <c r="EY642">
        <v>14476.6769230769</v>
      </c>
      <c r="EZ642">
        <v>18234.1384615385</v>
      </c>
      <c r="FA642">
        <v>49.5476923076923</v>
      </c>
      <c r="FB642">
        <v>50</v>
      </c>
      <c r="FC642">
        <v>49.937</v>
      </c>
      <c r="FD642">
        <v>49.687</v>
      </c>
      <c r="FE642">
        <v>51.3216923076923</v>
      </c>
      <c r="FF642">
        <v>1955.09384615385</v>
      </c>
      <c r="FG642">
        <v>39.9</v>
      </c>
      <c r="FH642">
        <v>0</v>
      </c>
      <c r="FI642">
        <v>1759264535.8</v>
      </c>
      <c r="FJ642">
        <v>0</v>
      </c>
      <c r="FK642">
        <v>703.07296</v>
      </c>
      <c r="FL642">
        <v>26.5660769697644</v>
      </c>
      <c r="FM642">
        <v>532.023077744194</v>
      </c>
      <c r="FN642">
        <v>14487.112</v>
      </c>
      <c r="FO642">
        <v>15</v>
      </c>
      <c r="FP642">
        <v>0</v>
      </c>
      <c r="FQ642" t="s">
        <v>439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-52.7194666666667</v>
      </c>
      <c r="GD642">
        <v>-3.71025974025979</v>
      </c>
      <c r="GE642">
        <v>0.712761645414933</v>
      </c>
      <c r="GF642">
        <v>0</v>
      </c>
      <c r="GG642">
        <v>701.298</v>
      </c>
      <c r="GH642">
        <v>27.2469977216267</v>
      </c>
      <c r="GI642">
        <v>2.67720423752312</v>
      </c>
      <c r="GJ642">
        <v>-1</v>
      </c>
      <c r="GK642">
        <v>6.97473857142857</v>
      </c>
      <c r="GL642">
        <v>0.0842368831168852</v>
      </c>
      <c r="GM642">
        <v>0.0117314965901583</v>
      </c>
      <c r="GN642">
        <v>1</v>
      </c>
      <c r="GO642">
        <v>1</v>
      </c>
      <c r="GP642">
        <v>2</v>
      </c>
      <c r="GQ642" t="s">
        <v>440</v>
      </c>
      <c r="GR642">
        <v>3.12447</v>
      </c>
      <c r="GS642">
        <v>2.65712</v>
      </c>
      <c r="GT642">
        <v>0.131185</v>
      </c>
      <c r="GU642">
        <v>0.138238</v>
      </c>
      <c r="GV642">
        <v>0.10352</v>
      </c>
      <c r="GW642">
        <v>0.0820914</v>
      </c>
      <c r="GX642">
        <v>22260.1</v>
      </c>
      <c r="GY642">
        <v>21012.8</v>
      </c>
      <c r="GZ642">
        <v>22914.1</v>
      </c>
      <c r="HA642">
        <v>23744.3</v>
      </c>
      <c r="HB642">
        <v>35011.3</v>
      </c>
      <c r="HC642">
        <v>36087.4</v>
      </c>
      <c r="HD642">
        <v>41310.6</v>
      </c>
      <c r="HE642">
        <v>42351.4</v>
      </c>
      <c r="HF642">
        <v>1.9055</v>
      </c>
      <c r="HG642">
        <v>1.7924</v>
      </c>
      <c r="HH642">
        <v>0.0947043</v>
      </c>
      <c r="HI642">
        <v>0</v>
      </c>
      <c r="HJ642">
        <v>28.4503</v>
      </c>
      <c r="HK642">
        <v>999.9</v>
      </c>
      <c r="HL642">
        <v>49.005</v>
      </c>
      <c r="HM642">
        <v>30.061</v>
      </c>
      <c r="HN642">
        <v>23.1564</v>
      </c>
      <c r="HO642">
        <v>54.276</v>
      </c>
      <c r="HP642">
        <v>42.3438</v>
      </c>
      <c r="HQ642">
        <v>1</v>
      </c>
      <c r="HR642">
        <v>0.0783486</v>
      </c>
      <c r="HS642">
        <v>0.0226934</v>
      </c>
      <c r="HT642">
        <v>20.2171</v>
      </c>
      <c r="HU642">
        <v>5.23092</v>
      </c>
      <c r="HV642">
        <v>11.992</v>
      </c>
      <c r="HW642">
        <v>4.9557</v>
      </c>
      <c r="HX642">
        <v>3.30387</v>
      </c>
      <c r="HY642">
        <v>53.9</v>
      </c>
      <c r="HZ642">
        <v>9999</v>
      </c>
      <c r="IA642">
        <v>9999</v>
      </c>
      <c r="IB642">
        <v>9999</v>
      </c>
      <c r="IC642">
        <v>1.86848</v>
      </c>
      <c r="ID642">
        <v>1.86424</v>
      </c>
      <c r="IE642">
        <v>1.8718</v>
      </c>
      <c r="IF642">
        <v>1.86268</v>
      </c>
      <c r="IG642">
        <v>1.86212</v>
      </c>
      <c r="IH642">
        <v>1.86857</v>
      </c>
      <c r="II642">
        <v>1.85867</v>
      </c>
      <c r="IJ642">
        <v>1.86508</v>
      </c>
      <c r="IK642">
        <v>5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6.056</v>
      </c>
      <c r="IY642">
        <v>0.4341</v>
      </c>
      <c r="IZ642">
        <v>3.97360106167472</v>
      </c>
      <c r="JA642">
        <v>0.00378919108122332</v>
      </c>
      <c r="JB642">
        <v>-1.39025892724049e-06</v>
      </c>
      <c r="JC642">
        <v>2.66215117939144e-10</v>
      </c>
      <c r="JD642">
        <v>0.0716792814121334</v>
      </c>
      <c r="JE642">
        <v>0.00926075309058177</v>
      </c>
      <c r="JF642">
        <v>8.50568971851429e-05</v>
      </c>
      <c r="JG642">
        <v>6.08600627940814e-06</v>
      </c>
      <c r="JH642">
        <v>1</v>
      </c>
      <c r="JI642">
        <v>1927</v>
      </c>
      <c r="JJ642">
        <v>1</v>
      </c>
      <c r="JK642">
        <v>28</v>
      </c>
      <c r="JL642">
        <v>29321075.5</v>
      </c>
      <c r="JM642">
        <v>29321075.5</v>
      </c>
      <c r="JN642">
        <v>1.70776</v>
      </c>
      <c r="JO642">
        <v>2.37183</v>
      </c>
      <c r="JP642">
        <v>1.4978</v>
      </c>
      <c r="JQ642">
        <v>2.32788</v>
      </c>
      <c r="JR642">
        <v>1.54419</v>
      </c>
      <c r="JS642">
        <v>2.30591</v>
      </c>
      <c r="JT642">
        <v>35.6613</v>
      </c>
      <c r="JU642">
        <v>24.07</v>
      </c>
      <c r="JV642">
        <v>18</v>
      </c>
      <c r="JW642">
        <v>549.634</v>
      </c>
      <c r="JX642">
        <v>420.839</v>
      </c>
      <c r="JY642">
        <v>27.8409</v>
      </c>
      <c r="JZ642">
        <v>28.5754</v>
      </c>
      <c r="KA642">
        <v>30.0004</v>
      </c>
      <c r="KB642">
        <v>28.3111</v>
      </c>
      <c r="KC642">
        <v>28.3208</v>
      </c>
      <c r="KD642">
        <v>34.2107</v>
      </c>
      <c r="KE642">
        <v>35.1838</v>
      </c>
      <c r="KF642">
        <v>27.5133</v>
      </c>
      <c r="KG642">
        <v>27.8427</v>
      </c>
      <c r="KH642">
        <v>792.268</v>
      </c>
      <c r="KI642">
        <v>17.8112</v>
      </c>
      <c r="KJ642">
        <v>92.5876</v>
      </c>
      <c r="KK642">
        <v>98.6957</v>
      </c>
    </row>
    <row r="643" spans="1:297">
      <c r="A643">
        <v>627</v>
      </c>
      <c r="B643">
        <v>1759264533.1</v>
      </c>
      <c r="C643">
        <v>14692.0999999046</v>
      </c>
      <c r="D643" t="s">
        <v>1702</v>
      </c>
      <c r="E643" t="s">
        <v>1703</v>
      </c>
      <c r="F643">
        <v>5</v>
      </c>
      <c r="G643" t="s">
        <v>1609</v>
      </c>
      <c r="H643" t="s">
        <v>436</v>
      </c>
      <c r="I643">
        <v>1759264524.94615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786.968493997227</v>
      </c>
      <c r="AK643">
        <v>745.697915151515</v>
      </c>
      <c r="AL643">
        <v>3.21860986916867</v>
      </c>
      <c r="AM643">
        <v>62.8414672667809</v>
      </c>
      <c r="AN643">
        <f>(AP643 - AO643 + DY643*1E3/(8.314*(EA643+273.15)) * AR643/DX643 * AQ643) * DX643/(100*DL643) * 1000/(1000 - AP643)</f>
        <v>0</v>
      </c>
      <c r="AO643">
        <v>17.7281084060043</v>
      </c>
      <c r="AP643">
        <v>24.717666060606</v>
      </c>
      <c r="AQ643">
        <v>-3.97792929178968e-05</v>
      </c>
      <c r="AR643">
        <v>103.981579073345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5</v>
      </c>
      <c r="DM643">
        <v>0.5</v>
      </c>
      <c r="DN643" t="s">
        <v>438</v>
      </c>
      <c r="DO643">
        <v>2</v>
      </c>
      <c r="DP643" t="b">
        <v>1</v>
      </c>
      <c r="DQ643">
        <v>1759264524.94615</v>
      </c>
      <c r="DR643">
        <v>704.340461538461</v>
      </c>
      <c r="DS643">
        <v>757.502076923077</v>
      </c>
      <c r="DT643">
        <v>24.7250923076923</v>
      </c>
      <c r="DU643">
        <v>17.7405307692308</v>
      </c>
      <c r="DV643">
        <v>698.308307692308</v>
      </c>
      <c r="DW643">
        <v>24.2910384615385</v>
      </c>
      <c r="DX643">
        <v>500.012461538462</v>
      </c>
      <c r="DY643">
        <v>90.4737153846154</v>
      </c>
      <c r="DZ643">
        <v>0.0315953384615385</v>
      </c>
      <c r="EA643">
        <v>30.9134538461538</v>
      </c>
      <c r="EB643">
        <v>29.9822384615385</v>
      </c>
      <c r="EC643">
        <v>999.9</v>
      </c>
      <c r="ED643">
        <v>0</v>
      </c>
      <c r="EE643">
        <v>0</v>
      </c>
      <c r="EF643">
        <v>9990.77307692308</v>
      </c>
      <c r="EG643">
        <v>0</v>
      </c>
      <c r="EH643">
        <v>9.04415230769231</v>
      </c>
      <c r="EI643">
        <v>-53.1617076923077</v>
      </c>
      <c r="EJ643">
        <v>722.196692307692</v>
      </c>
      <c r="EK643">
        <v>771.183076923077</v>
      </c>
      <c r="EL643">
        <v>6.98456</v>
      </c>
      <c r="EM643">
        <v>757.502076923077</v>
      </c>
      <c r="EN643">
        <v>17.7405307692308</v>
      </c>
      <c r="EO643">
        <v>2.23697153846154</v>
      </c>
      <c r="EP643">
        <v>1.60505153846154</v>
      </c>
      <c r="EQ643">
        <v>19.2295769230769</v>
      </c>
      <c r="ER643">
        <v>14.0073923076923</v>
      </c>
      <c r="ES643">
        <v>2000.01692307692</v>
      </c>
      <c r="ET643">
        <v>0.979999769230769</v>
      </c>
      <c r="EU643">
        <v>0.0200005230769231</v>
      </c>
      <c r="EV643">
        <v>0</v>
      </c>
      <c r="EW643">
        <v>704.780615384615</v>
      </c>
      <c r="EX643">
        <v>5.00016</v>
      </c>
      <c r="EY643">
        <v>14520.9692307692</v>
      </c>
      <c r="EZ643">
        <v>18234.3461538462</v>
      </c>
      <c r="FA643">
        <v>49.5476923076923</v>
      </c>
      <c r="FB643">
        <v>50</v>
      </c>
      <c r="FC643">
        <v>49.937</v>
      </c>
      <c r="FD643">
        <v>49.687</v>
      </c>
      <c r="FE643">
        <v>51.3410769230769</v>
      </c>
      <c r="FF643">
        <v>1955.11692307692</v>
      </c>
      <c r="FG643">
        <v>39.9</v>
      </c>
      <c r="FH643">
        <v>0</v>
      </c>
      <c r="FI643">
        <v>1759264540.6</v>
      </c>
      <c r="FJ643">
        <v>0</v>
      </c>
      <c r="FK643">
        <v>705.16072</v>
      </c>
      <c r="FL643">
        <v>25.4437692695571</v>
      </c>
      <c r="FM643">
        <v>513.623077726437</v>
      </c>
      <c r="FN643">
        <v>14529.316</v>
      </c>
      <c r="FO643">
        <v>15</v>
      </c>
      <c r="FP643">
        <v>0</v>
      </c>
      <c r="FQ643" t="s">
        <v>439</v>
      </c>
      <c r="FR643">
        <v>0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-52.946655</v>
      </c>
      <c r="GD643">
        <v>-6.53977894736838</v>
      </c>
      <c r="GE643">
        <v>0.818463952459117</v>
      </c>
      <c r="GF643">
        <v>0</v>
      </c>
      <c r="GG643">
        <v>703.447558823529</v>
      </c>
      <c r="GH643">
        <v>26.2073796626704</v>
      </c>
      <c r="GI643">
        <v>2.57823401930557</v>
      </c>
      <c r="GJ643">
        <v>-1</v>
      </c>
      <c r="GK643">
        <v>6.980635</v>
      </c>
      <c r="GL643">
        <v>0.119363007518786</v>
      </c>
      <c r="GM643">
        <v>0.0134328952575384</v>
      </c>
      <c r="GN643">
        <v>0</v>
      </c>
      <c r="GO643">
        <v>0</v>
      </c>
      <c r="GP643">
        <v>2</v>
      </c>
      <c r="GQ643" t="s">
        <v>446</v>
      </c>
      <c r="GR643">
        <v>3.1245</v>
      </c>
      <c r="GS643">
        <v>2.65696</v>
      </c>
      <c r="GT643">
        <v>0.133183</v>
      </c>
      <c r="GU643">
        <v>0.140388</v>
      </c>
      <c r="GV643">
        <v>0.103492</v>
      </c>
      <c r="GW643">
        <v>0.0820984</v>
      </c>
      <c r="GX643">
        <v>22208.2</v>
      </c>
      <c r="GY643">
        <v>20960.5</v>
      </c>
      <c r="GZ643">
        <v>22913.4</v>
      </c>
      <c r="HA643">
        <v>23744.5</v>
      </c>
      <c r="HB643">
        <v>35012.2</v>
      </c>
      <c r="HC643">
        <v>36087.4</v>
      </c>
      <c r="HD643">
        <v>41310.1</v>
      </c>
      <c r="HE643">
        <v>42351.4</v>
      </c>
      <c r="HF643">
        <v>1.90543</v>
      </c>
      <c r="HG643">
        <v>1.7927</v>
      </c>
      <c r="HH643">
        <v>0.0949353</v>
      </c>
      <c r="HI643">
        <v>0</v>
      </c>
      <c r="HJ643">
        <v>28.454</v>
      </c>
      <c r="HK643">
        <v>999.9</v>
      </c>
      <c r="HL643">
        <v>49.005</v>
      </c>
      <c r="HM643">
        <v>30.091</v>
      </c>
      <c r="HN643">
        <v>23.1966</v>
      </c>
      <c r="HO643">
        <v>54.766</v>
      </c>
      <c r="HP643">
        <v>42.4239</v>
      </c>
      <c r="HQ643">
        <v>1</v>
      </c>
      <c r="HR643">
        <v>0.0788948</v>
      </c>
      <c r="HS643">
        <v>0.0748257</v>
      </c>
      <c r="HT643">
        <v>20.2173</v>
      </c>
      <c r="HU643">
        <v>5.23122</v>
      </c>
      <c r="HV643">
        <v>11.992</v>
      </c>
      <c r="HW643">
        <v>4.95575</v>
      </c>
      <c r="HX643">
        <v>3.30398</v>
      </c>
      <c r="HY643">
        <v>54</v>
      </c>
      <c r="HZ643">
        <v>9999</v>
      </c>
      <c r="IA643">
        <v>9999</v>
      </c>
      <c r="IB643">
        <v>9999</v>
      </c>
      <c r="IC643">
        <v>1.86848</v>
      </c>
      <c r="ID643">
        <v>1.86422</v>
      </c>
      <c r="IE643">
        <v>1.8718</v>
      </c>
      <c r="IF643">
        <v>1.86267</v>
      </c>
      <c r="IG643">
        <v>1.8621</v>
      </c>
      <c r="IH643">
        <v>1.86858</v>
      </c>
      <c r="II643">
        <v>1.85867</v>
      </c>
      <c r="IJ643">
        <v>1.86508</v>
      </c>
      <c r="IK643">
        <v>5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6.09</v>
      </c>
      <c r="IY643">
        <v>0.4339</v>
      </c>
      <c r="IZ643">
        <v>3.97360106167472</v>
      </c>
      <c r="JA643">
        <v>0.00378919108122332</v>
      </c>
      <c r="JB643">
        <v>-1.39025892724049e-06</v>
      </c>
      <c r="JC643">
        <v>2.66215117939144e-10</v>
      </c>
      <c r="JD643">
        <v>0.0716792814121334</v>
      </c>
      <c r="JE643">
        <v>0.00926075309058177</v>
      </c>
      <c r="JF643">
        <v>8.50568971851429e-05</v>
      </c>
      <c r="JG643">
        <v>6.08600627940814e-06</v>
      </c>
      <c r="JH643">
        <v>1</v>
      </c>
      <c r="JI643">
        <v>1927</v>
      </c>
      <c r="JJ643">
        <v>1</v>
      </c>
      <c r="JK643">
        <v>28</v>
      </c>
      <c r="JL643">
        <v>29321075.6</v>
      </c>
      <c r="JM643">
        <v>29321075.6</v>
      </c>
      <c r="JN643">
        <v>1.73706</v>
      </c>
      <c r="JO643">
        <v>2.36328</v>
      </c>
      <c r="JP643">
        <v>1.4978</v>
      </c>
      <c r="JQ643">
        <v>2.32788</v>
      </c>
      <c r="JR643">
        <v>1.54419</v>
      </c>
      <c r="JS643">
        <v>2.31934</v>
      </c>
      <c r="JT643">
        <v>35.6613</v>
      </c>
      <c r="JU643">
        <v>24.0875</v>
      </c>
      <c r="JV643">
        <v>18</v>
      </c>
      <c r="JW643">
        <v>549.63</v>
      </c>
      <c r="JX643">
        <v>421.056</v>
      </c>
      <c r="JY643">
        <v>27.8532</v>
      </c>
      <c r="JZ643">
        <v>28.5809</v>
      </c>
      <c r="KA643">
        <v>30.0006</v>
      </c>
      <c r="KB643">
        <v>28.3164</v>
      </c>
      <c r="KC643">
        <v>28.3267</v>
      </c>
      <c r="KD643">
        <v>34.8131</v>
      </c>
      <c r="KE643">
        <v>34.8965</v>
      </c>
      <c r="KF643">
        <v>27.5133</v>
      </c>
      <c r="KG643">
        <v>27.8443</v>
      </c>
      <c r="KH643">
        <v>805.726</v>
      </c>
      <c r="KI643">
        <v>17.818</v>
      </c>
      <c r="KJ643">
        <v>92.586</v>
      </c>
      <c r="KK643">
        <v>98.6961</v>
      </c>
    </row>
    <row r="644" spans="1:297">
      <c r="A644">
        <v>628</v>
      </c>
      <c r="B644">
        <v>1759264538.1</v>
      </c>
      <c r="C644">
        <v>14697.0999999046</v>
      </c>
      <c r="D644" t="s">
        <v>1704</v>
      </c>
      <c r="E644" t="s">
        <v>1705</v>
      </c>
      <c r="F644">
        <v>5</v>
      </c>
      <c r="G644" t="s">
        <v>1609</v>
      </c>
      <c r="H644" t="s">
        <v>436</v>
      </c>
      <c r="I644">
        <v>1759264529.94615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805.432622624755</v>
      </c>
      <c r="AK644">
        <v>763.147266666667</v>
      </c>
      <c r="AL644">
        <v>3.52753744622726</v>
      </c>
      <c r="AM644">
        <v>62.8414672667809</v>
      </c>
      <c r="AN644">
        <f>(AP644 - AO644 + DY644*1E3/(8.314*(EA644+273.15)) * AR644/DX644 * AQ644) * DX644/(100*DL644) * 1000/(1000 - AP644)</f>
        <v>0</v>
      </c>
      <c r="AO644">
        <v>17.7348960074912</v>
      </c>
      <c r="AP644">
        <v>24.7105248484848</v>
      </c>
      <c r="AQ644">
        <v>-3.30923382198235e-05</v>
      </c>
      <c r="AR644">
        <v>103.981579073345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5</v>
      </c>
      <c r="DM644">
        <v>0.5</v>
      </c>
      <c r="DN644" t="s">
        <v>438</v>
      </c>
      <c r="DO644">
        <v>2</v>
      </c>
      <c r="DP644" t="b">
        <v>1</v>
      </c>
      <c r="DQ644">
        <v>1759264529.94615</v>
      </c>
      <c r="DR644">
        <v>720.555307692308</v>
      </c>
      <c r="DS644">
        <v>774.715538461538</v>
      </c>
      <c r="DT644">
        <v>24.7211769230769</v>
      </c>
      <c r="DU644">
        <v>17.7342692307692</v>
      </c>
      <c r="DV644">
        <v>714.487153846154</v>
      </c>
      <c r="DW644">
        <v>24.2872230769231</v>
      </c>
      <c r="DX644">
        <v>499.994538461538</v>
      </c>
      <c r="DY644">
        <v>90.4737</v>
      </c>
      <c r="DZ644">
        <v>0.0315325461538462</v>
      </c>
      <c r="EA644">
        <v>30.9203230769231</v>
      </c>
      <c r="EB644">
        <v>29.9965230769231</v>
      </c>
      <c r="EC644">
        <v>999.9</v>
      </c>
      <c r="ED644">
        <v>0</v>
      </c>
      <c r="EE644">
        <v>0</v>
      </c>
      <c r="EF644">
        <v>9999.66923076923</v>
      </c>
      <c r="EG644">
        <v>0</v>
      </c>
      <c r="EH644">
        <v>9.05314076923077</v>
      </c>
      <c r="EI644">
        <v>-54.1602461538461</v>
      </c>
      <c r="EJ644">
        <v>738.819615384615</v>
      </c>
      <c r="EK644">
        <v>788.702384615385</v>
      </c>
      <c r="EL644">
        <v>6.98692</v>
      </c>
      <c r="EM644">
        <v>774.715538461538</v>
      </c>
      <c r="EN644">
        <v>17.7342692307692</v>
      </c>
      <c r="EO644">
        <v>2.23661692307692</v>
      </c>
      <c r="EP644">
        <v>1.60448461538462</v>
      </c>
      <c r="EQ644">
        <v>19.2270307692308</v>
      </c>
      <c r="ER644">
        <v>14.0019461538462</v>
      </c>
      <c r="ES644">
        <v>1999.99153846154</v>
      </c>
      <c r="ET644">
        <v>0.979999461538462</v>
      </c>
      <c r="EU644">
        <v>0.0200007615384615</v>
      </c>
      <c r="EV644">
        <v>0</v>
      </c>
      <c r="EW644">
        <v>706.880923076923</v>
      </c>
      <c r="EX644">
        <v>5.00016</v>
      </c>
      <c r="EY644">
        <v>14563.4307692308</v>
      </c>
      <c r="EZ644">
        <v>18234.1</v>
      </c>
      <c r="FA644">
        <v>49.5572307692308</v>
      </c>
      <c r="FB644">
        <v>50.0047692307692</v>
      </c>
      <c r="FC644">
        <v>49.937</v>
      </c>
      <c r="FD644">
        <v>49.687</v>
      </c>
      <c r="FE644">
        <v>51.3507692307692</v>
      </c>
      <c r="FF644">
        <v>1955.09153846154</v>
      </c>
      <c r="FG644">
        <v>39.9</v>
      </c>
      <c r="FH644">
        <v>0</v>
      </c>
      <c r="FI644">
        <v>1759264545.4</v>
      </c>
      <c r="FJ644">
        <v>0</v>
      </c>
      <c r="FK644">
        <v>707.15868</v>
      </c>
      <c r="FL644">
        <v>24.6393845868262</v>
      </c>
      <c r="FM644">
        <v>501.984614645</v>
      </c>
      <c r="FN644">
        <v>14569.844</v>
      </c>
      <c r="FO644">
        <v>15</v>
      </c>
      <c r="FP644">
        <v>0</v>
      </c>
      <c r="FQ644" t="s">
        <v>439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-53.563845</v>
      </c>
      <c r="GD644">
        <v>-10.3372105263157</v>
      </c>
      <c r="GE644">
        <v>1.14874286090273</v>
      </c>
      <c r="GF644">
        <v>0</v>
      </c>
      <c r="GG644">
        <v>705.272617647059</v>
      </c>
      <c r="GH644">
        <v>25.5677769445667</v>
      </c>
      <c r="GI644">
        <v>2.51717803028693</v>
      </c>
      <c r="GJ644">
        <v>-1</v>
      </c>
      <c r="GK644">
        <v>6.9832225</v>
      </c>
      <c r="GL644">
        <v>0.0503977443608914</v>
      </c>
      <c r="GM644">
        <v>0.0116456313160772</v>
      </c>
      <c r="GN644">
        <v>1</v>
      </c>
      <c r="GO644">
        <v>1</v>
      </c>
      <c r="GP644">
        <v>2</v>
      </c>
      <c r="GQ644" t="s">
        <v>440</v>
      </c>
      <c r="GR644">
        <v>3.12446</v>
      </c>
      <c r="GS644">
        <v>2.65706</v>
      </c>
      <c r="GT644">
        <v>0.135316</v>
      </c>
      <c r="GU644">
        <v>0.14238</v>
      </c>
      <c r="GV644">
        <v>0.103471</v>
      </c>
      <c r="GW644">
        <v>0.0821386</v>
      </c>
      <c r="GX644">
        <v>22153.2</v>
      </c>
      <c r="GY644">
        <v>20911.8</v>
      </c>
      <c r="GZ644">
        <v>22913.1</v>
      </c>
      <c r="HA644">
        <v>23744.4</v>
      </c>
      <c r="HB644">
        <v>35012.6</v>
      </c>
      <c r="HC644">
        <v>36085.6</v>
      </c>
      <c r="HD644">
        <v>41309.4</v>
      </c>
      <c r="HE644">
        <v>42351.1</v>
      </c>
      <c r="HF644">
        <v>1.9055</v>
      </c>
      <c r="HG644">
        <v>1.79255</v>
      </c>
      <c r="HH644">
        <v>0.095278</v>
      </c>
      <c r="HI644">
        <v>0</v>
      </c>
      <c r="HJ644">
        <v>28.4579</v>
      </c>
      <c r="HK644">
        <v>999.9</v>
      </c>
      <c r="HL644">
        <v>48.981</v>
      </c>
      <c r="HM644">
        <v>30.091</v>
      </c>
      <c r="HN644">
        <v>23.1866</v>
      </c>
      <c r="HO644">
        <v>54.746</v>
      </c>
      <c r="HP644">
        <v>42.3878</v>
      </c>
      <c r="HQ644">
        <v>1</v>
      </c>
      <c r="HR644">
        <v>0.0794182</v>
      </c>
      <c r="HS644">
        <v>0.236629</v>
      </c>
      <c r="HT644">
        <v>20.2167</v>
      </c>
      <c r="HU644">
        <v>5.23197</v>
      </c>
      <c r="HV644">
        <v>11.992</v>
      </c>
      <c r="HW644">
        <v>4.95575</v>
      </c>
      <c r="HX644">
        <v>3.30393</v>
      </c>
      <c r="HY644">
        <v>54</v>
      </c>
      <c r="HZ644">
        <v>9999</v>
      </c>
      <c r="IA644">
        <v>9999</v>
      </c>
      <c r="IB644">
        <v>9999</v>
      </c>
      <c r="IC644">
        <v>1.86847</v>
      </c>
      <c r="ID644">
        <v>1.86422</v>
      </c>
      <c r="IE644">
        <v>1.8718</v>
      </c>
      <c r="IF644">
        <v>1.86265</v>
      </c>
      <c r="IG644">
        <v>1.86212</v>
      </c>
      <c r="IH644">
        <v>1.86857</v>
      </c>
      <c r="II644">
        <v>1.85867</v>
      </c>
      <c r="IJ644">
        <v>1.86508</v>
      </c>
      <c r="IK644">
        <v>5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6.128</v>
      </c>
      <c r="IY644">
        <v>0.4336</v>
      </c>
      <c r="IZ644">
        <v>3.97360106167472</v>
      </c>
      <c r="JA644">
        <v>0.00378919108122332</v>
      </c>
      <c r="JB644">
        <v>-1.39025892724049e-06</v>
      </c>
      <c r="JC644">
        <v>2.66215117939144e-10</v>
      </c>
      <c r="JD644">
        <v>0.0716792814121334</v>
      </c>
      <c r="JE644">
        <v>0.00926075309058177</v>
      </c>
      <c r="JF644">
        <v>8.50568971851429e-05</v>
      </c>
      <c r="JG644">
        <v>6.08600627940814e-06</v>
      </c>
      <c r="JH644">
        <v>1</v>
      </c>
      <c r="JI644">
        <v>1927</v>
      </c>
      <c r="JJ644">
        <v>1</v>
      </c>
      <c r="JK644">
        <v>28</v>
      </c>
      <c r="JL644">
        <v>29321075.6</v>
      </c>
      <c r="JM644">
        <v>29321075.6</v>
      </c>
      <c r="JN644">
        <v>1.76758</v>
      </c>
      <c r="JO644">
        <v>2.37183</v>
      </c>
      <c r="JP644">
        <v>1.49902</v>
      </c>
      <c r="JQ644">
        <v>2.32788</v>
      </c>
      <c r="JR644">
        <v>1.54419</v>
      </c>
      <c r="JS644">
        <v>2.25586</v>
      </c>
      <c r="JT644">
        <v>35.6613</v>
      </c>
      <c r="JU644">
        <v>24.07</v>
      </c>
      <c r="JV644">
        <v>18</v>
      </c>
      <c r="JW644">
        <v>549.726</v>
      </c>
      <c r="JX644">
        <v>421.004</v>
      </c>
      <c r="JY644">
        <v>27.8529</v>
      </c>
      <c r="JZ644">
        <v>28.5858</v>
      </c>
      <c r="KA644">
        <v>30.0006</v>
      </c>
      <c r="KB644">
        <v>28.3218</v>
      </c>
      <c r="KC644">
        <v>28.3315</v>
      </c>
      <c r="KD644">
        <v>35.4011</v>
      </c>
      <c r="KE644">
        <v>34.6241</v>
      </c>
      <c r="KF644">
        <v>27.5133</v>
      </c>
      <c r="KG644">
        <v>27.7477</v>
      </c>
      <c r="KH644">
        <v>825.954</v>
      </c>
      <c r="KI644">
        <v>17.8366</v>
      </c>
      <c r="KJ644">
        <v>92.5844</v>
      </c>
      <c r="KK644">
        <v>98.6954</v>
      </c>
    </row>
    <row r="645" spans="1:297">
      <c r="A645">
        <v>629</v>
      </c>
      <c r="B645">
        <v>1759264543.1</v>
      </c>
      <c r="C645">
        <v>14702.0999999046</v>
      </c>
      <c r="D645" t="s">
        <v>1706</v>
      </c>
      <c r="E645" t="s">
        <v>1707</v>
      </c>
      <c r="F645">
        <v>5</v>
      </c>
      <c r="G645" t="s">
        <v>1609</v>
      </c>
      <c r="H645" t="s">
        <v>436</v>
      </c>
      <c r="I645">
        <v>1759264534.94615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821.839186558088</v>
      </c>
      <c r="AK645">
        <v>779.801824242424</v>
      </c>
      <c r="AL645">
        <v>3.29942524692813</v>
      </c>
      <c r="AM645">
        <v>62.8414672667809</v>
      </c>
      <c r="AN645">
        <f>(AP645 - AO645 + DY645*1E3/(8.314*(EA645+273.15)) * AR645/DX645 * AQ645) * DX645/(100*DL645) * 1000/(1000 - AP645)</f>
        <v>0</v>
      </c>
      <c r="AO645">
        <v>17.7469961997249</v>
      </c>
      <c r="AP645">
        <v>24.7091078787879</v>
      </c>
      <c r="AQ645">
        <v>-6.7440283394264e-06</v>
      </c>
      <c r="AR645">
        <v>103.981579073345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5</v>
      </c>
      <c r="DM645">
        <v>0.5</v>
      </c>
      <c r="DN645" t="s">
        <v>438</v>
      </c>
      <c r="DO645">
        <v>2</v>
      </c>
      <c r="DP645" t="b">
        <v>1</v>
      </c>
      <c r="DQ645">
        <v>1759264534.94615</v>
      </c>
      <c r="DR645">
        <v>737.011</v>
      </c>
      <c r="DS645">
        <v>791.366384615385</v>
      </c>
      <c r="DT645">
        <v>24.7148</v>
      </c>
      <c r="DU645">
        <v>17.7379461538462</v>
      </c>
      <c r="DV645">
        <v>730.906769230769</v>
      </c>
      <c r="DW645">
        <v>24.2810076923077</v>
      </c>
      <c r="DX645">
        <v>499.944384615385</v>
      </c>
      <c r="DY645">
        <v>90.4737384615385</v>
      </c>
      <c r="DZ645">
        <v>0.0315467</v>
      </c>
      <c r="EA645">
        <v>30.9271</v>
      </c>
      <c r="EB645">
        <v>30.0050923076923</v>
      </c>
      <c r="EC645">
        <v>999.9</v>
      </c>
      <c r="ED645">
        <v>0</v>
      </c>
      <c r="EE645">
        <v>0</v>
      </c>
      <c r="EF645">
        <v>10005.9738461538</v>
      </c>
      <c r="EG645">
        <v>0</v>
      </c>
      <c r="EH645">
        <v>9.05720615384616</v>
      </c>
      <c r="EI645">
        <v>-54.3554076923077</v>
      </c>
      <c r="EJ645">
        <v>755.687538461538</v>
      </c>
      <c r="EK645">
        <v>805.657</v>
      </c>
      <c r="EL645">
        <v>6.97687076923077</v>
      </c>
      <c r="EM645">
        <v>791.366384615385</v>
      </c>
      <c r="EN645">
        <v>17.7379461538462</v>
      </c>
      <c r="EO645">
        <v>2.23604076923077</v>
      </c>
      <c r="EP645">
        <v>1.60481923076923</v>
      </c>
      <c r="EQ645">
        <v>19.2229</v>
      </c>
      <c r="ER645">
        <v>14.0051538461538</v>
      </c>
      <c r="ES645">
        <v>2000.01307692308</v>
      </c>
      <c r="ET645">
        <v>0.979999692307692</v>
      </c>
      <c r="EU645">
        <v>0.0200005461538462</v>
      </c>
      <c r="EV645">
        <v>0</v>
      </c>
      <c r="EW645">
        <v>708.941923076923</v>
      </c>
      <c r="EX645">
        <v>5.00016</v>
      </c>
      <c r="EY645">
        <v>14605.0615384615</v>
      </c>
      <c r="EZ645">
        <v>18234.3</v>
      </c>
      <c r="FA645">
        <v>49.5572307692308</v>
      </c>
      <c r="FB645">
        <v>50.0238461538462</v>
      </c>
      <c r="FC645">
        <v>49.937</v>
      </c>
      <c r="FD645">
        <v>49.687</v>
      </c>
      <c r="FE645">
        <v>51.3701538461538</v>
      </c>
      <c r="FF645">
        <v>1955.11307692308</v>
      </c>
      <c r="FG645">
        <v>39.9</v>
      </c>
      <c r="FH645">
        <v>0</v>
      </c>
      <c r="FI645">
        <v>1759264550.8</v>
      </c>
      <c r="FJ645">
        <v>0</v>
      </c>
      <c r="FK645">
        <v>709.217307692308</v>
      </c>
      <c r="FL645">
        <v>24.0084102811252</v>
      </c>
      <c r="FM645">
        <v>491.247863608581</v>
      </c>
      <c r="FN645">
        <v>14612.0769230769</v>
      </c>
      <c r="FO645">
        <v>15</v>
      </c>
      <c r="FP645">
        <v>0</v>
      </c>
      <c r="FQ645" t="s">
        <v>439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-54.25175</v>
      </c>
      <c r="GD645">
        <v>-4.58643609022546</v>
      </c>
      <c r="GE645">
        <v>0.790470549419775</v>
      </c>
      <c r="GF645">
        <v>0</v>
      </c>
      <c r="GG645">
        <v>707.758764705882</v>
      </c>
      <c r="GH645">
        <v>24.4693659419598</v>
      </c>
      <c r="GI645">
        <v>2.41032965842511</v>
      </c>
      <c r="GJ645">
        <v>-1</v>
      </c>
      <c r="GK645">
        <v>6.981179</v>
      </c>
      <c r="GL645">
        <v>-0.139391278195498</v>
      </c>
      <c r="GM645">
        <v>0.0145114988543568</v>
      </c>
      <c r="GN645">
        <v>0</v>
      </c>
      <c r="GO645">
        <v>0</v>
      </c>
      <c r="GP645">
        <v>2</v>
      </c>
      <c r="GQ645" t="s">
        <v>446</v>
      </c>
      <c r="GR645">
        <v>3.12467</v>
      </c>
      <c r="GS645">
        <v>2.65742</v>
      </c>
      <c r="GT645">
        <v>0.137311</v>
      </c>
      <c r="GU645">
        <v>0.144417</v>
      </c>
      <c r="GV645">
        <v>0.10347</v>
      </c>
      <c r="GW645">
        <v>0.0822257</v>
      </c>
      <c r="GX645">
        <v>22102</v>
      </c>
      <c r="GY645">
        <v>20862.1</v>
      </c>
      <c r="GZ645">
        <v>22912.9</v>
      </c>
      <c r="HA645">
        <v>23744.4</v>
      </c>
      <c r="HB645">
        <v>35012.9</v>
      </c>
      <c r="HC645">
        <v>36082.3</v>
      </c>
      <c r="HD645">
        <v>41309.5</v>
      </c>
      <c r="HE645">
        <v>42351.1</v>
      </c>
      <c r="HF645">
        <v>1.90555</v>
      </c>
      <c r="HG645">
        <v>1.7923</v>
      </c>
      <c r="HH645">
        <v>0.0953898</v>
      </c>
      <c r="HI645">
        <v>0</v>
      </c>
      <c r="HJ645">
        <v>28.4633</v>
      </c>
      <c r="HK645">
        <v>999.9</v>
      </c>
      <c r="HL645">
        <v>48.981</v>
      </c>
      <c r="HM645">
        <v>30.091</v>
      </c>
      <c r="HN645">
        <v>23.1876</v>
      </c>
      <c r="HO645">
        <v>54.036</v>
      </c>
      <c r="HP645">
        <v>42.3357</v>
      </c>
      <c r="HQ645">
        <v>1</v>
      </c>
      <c r="HR645">
        <v>0.0806733</v>
      </c>
      <c r="HS645">
        <v>0.454278</v>
      </c>
      <c r="HT645">
        <v>20.2163</v>
      </c>
      <c r="HU645">
        <v>5.23226</v>
      </c>
      <c r="HV645">
        <v>11.992</v>
      </c>
      <c r="HW645">
        <v>4.95565</v>
      </c>
      <c r="HX645">
        <v>3.30387</v>
      </c>
      <c r="HY645">
        <v>54</v>
      </c>
      <c r="HZ645">
        <v>9999</v>
      </c>
      <c r="IA645">
        <v>9999</v>
      </c>
      <c r="IB645">
        <v>9999</v>
      </c>
      <c r="IC645">
        <v>1.86846</v>
      </c>
      <c r="ID645">
        <v>1.86426</v>
      </c>
      <c r="IE645">
        <v>1.87181</v>
      </c>
      <c r="IF645">
        <v>1.86268</v>
      </c>
      <c r="IG645">
        <v>1.86209</v>
      </c>
      <c r="IH645">
        <v>1.86858</v>
      </c>
      <c r="II645">
        <v>1.85867</v>
      </c>
      <c r="IJ645">
        <v>1.86508</v>
      </c>
      <c r="IK645">
        <v>5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6.162</v>
      </c>
      <c r="IY645">
        <v>0.4337</v>
      </c>
      <c r="IZ645">
        <v>3.97360106167472</v>
      </c>
      <c r="JA645">
        <v>0.00378919108122332</v>
      </c>
      <c r="JB645">
        <v>-1.39025892724049e-06</v>
      </c>
      <c r="JC645">
        <v>2.66215117939144e-10</v>
      </c>
      <c r="JD645">
        <v>0.0716792814121334</v>
      </c>
      <c r="JE645">
        <v>0.00926075309058177</v>
      </c>
      <c r="JF645">
        <v>8.50568971851429e-05</v>
      </c>
      <c r="JG645">
        <v>6.08600627940814e-06</v>
      </c>
      <c r="JH645">
        <v>1</v>
      </c>
      <c r="JI645">
        <v>1927</v>
      </c>
      <c r="JJ645">
        <v>1</v>
      </c>
      <c r="JK645">
        <v>28</v>
      </c>
      <c r="JL645">
        <v>29321075.7</v>
      </c>
      <c r="JM645">
        <v>29321075.7</v>
      </c>
      <c r="JN645">
        <v>1.79565</v>
      </c>
      <c r="JO645">
        <v>2.35596</v>
      </c>
      <c r="JP645">
        <v>1.4978</v>
      </c>
      <c r="JQ645">
        <v>2.32788</v>
      </c>
      <c r="JR645">
        <v>1.54419</v>
      </c>
      <c r="JS645">
        <v>2.35107</v>
      </c>
      <c r="JT645">
        <v>35.6613</v>
      </c>
      <c r="JU645">
        <v>24.0963</v>
      </c>
      <c r="JV645">
        <v>18</v>
      </c>
      <c r="JW645">
        <v>549.807</v>
      </c>
      <c r="JX645">
        <v>420.902</v>
      </c>
      <c r="JY645">
        <v>27.7735</v>
      </c>
      <c r="JZ645">
        <v>28.5909</v>
      </c>
      <c r="KA645">
        <v>30.001</v>
      </c>
      <c r="KB645">
        <v>28.3274</v>
      </c>
      <c r="KC645">
        <v>28.3375</v>
      </c>
      <c r="KD645">
        <v>35.9728</v>
      </c>
      <c r="KE645">
        <v>34.6241</v>
      </c>
      <c r="KF645">
        <v>27.5133</v>
      </c>
      <c r="KG645">
        <v>27.7369</v>
      </c>
      <c r="KH645">
        <v>839.453</v>
      </c>
      <c r="KI645">
        <v>17.8446</v>
      </c>
      <c r="KJ645">
        <v>92.5844</v>
      </c>
      <c r="KK645">
        <v>98.6953</v>
      </c>
    </row>
    <row r="646" spans="1:297">
      <c r="A646">
        <v>630</v>
      </c>
      <c r="B646">
        <v>1759264548</v>
      </c>
      <c r="C646">
        <v>14707</v>
      </c>
      <c r="D646" t="s">
        <v>1708</v>
      </c>
      <c r="E646" t="s">
        <v>1709</v>
      </c>
      <c r="F646">
        <v>5</v>
      </c>
      <c r="G646" t="s">
        <v>1609</v>
      </c>
      <c r="H646" t="s">
        <v>436</v>
      </c>
      <c r="I646">
        <v>1759264539.92308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839.641263472461</v>
      </c>
      <c r="AK646">
        <v>797.292897905208</v>
      </c>
      <c r="AL646">
        <v>3.60736111385969</v>
      </c>
      <c r="AM646">
        <v>62.8414672667809</v>
      </c>
      <c r="AN646">
        <f>(AP646 - AO646 + DY646*1E3/(8.314*(EA646+273.15)) * AR646/DX646 * AQ646) * DX646/(100*DL646) * 1000/(1000 - AP646)</f>
        <v>0</v>
      </c>
      <c r="AO646">
        <v>17.780443952666</v>
      </c>
      <c r="AP646">
        <v>24.7103365390281</v>
      </c>
      <c r="AQ646">
        <v>6.07931797346436e-06</v>
      </c>
      <c r="AR646">
        <v>103.981579073345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5</v>
      </c>
      <c r="DM646">
        <v>0.5</v>
      </c>
      <c r="DN646" t="s">
        <v>438</v>
      </c>
      <c r="DO646">
        <v>2</v>
      </c>
      <c r="DP646" t="b">
        <v>1</v>
      </c>
      <c r="DQ646">
        <v>1759264539.92308</v>
      </c>
      <c r="DR646">
        <v>753.542307692308</v>
      </c>
      <c r="DS646">
        <v>808.656538461539</v>
      </c>
      <c r="DT646">
        <v>24.7108461538462</v>
      </c>
      <c r="DU646">
        <v>17.7559692307692</v>
      </c>
      <c r="DV646">
        <v>747.402384615385</v>
      </c>
      <c r="DW646">
        <v>24.2771384615385</v>
      </c>
      <c r="DX646">
        <v>499.976461538462</v>
      </c>
      <c r="DY646">
        <v>90.4737307692308</v>
      </c>
      <c r="DZ646">
        <v>0.0316042692307692</v>
      </c>
      <c r="EA646">
        <v>30.9311692307692</v>
      </c>
      <c r="EB646">
        <v>30.0130538461538</v>
      </c>
      <c r="EC646">
        <v>999.9</v>
      </c>
      <c r="ED646">
        <v>0</v>
      </c>
      <c r="EE646">
        <v>0</v>
      </c>
      <c r="EF646">
        <v>10002.7023076923</v>
      </c>
      <c r="EG646">
        <v>0</v>
      </c>
      <c r="EH646">
        <v>9.06020307692308</v>
      </c>
      <c r="EI646">
        <v>-55.1141538461538</v>
      </c>
      <c r="EJ646">
        <v>772.634769230769</v>
      </c>
      <c r="EK646">
        <v>823.274692307692</v>
      </c>
      <c r="EL646">
        <v>6.95487538461538</v>
      </c>
      <c r="EM646">
        <v>808.656538461539</v>
      </c>
      <c r="EN646">
        <v>17.7559692307692</v>
      </c>
      <c r="EO646">
        <v>2.23568230769231</v>
      </c>
      <c r="EP646">
        <v>1.60645153846154</v>
      </c>
      <c r="EQ646">
        <v>19.2203307692308</v>
      </c>
      <c r="ER646">
        <v>14.0208</v>
      </c>
      <c r="ES646">
        <v>1999.99153846154</v>
      </c>
      <c r="ET646">
        <v>0.979999461538462</v>
      </c>
      <c r="EU646">
        <v>0.0200007461538462</v>
      </c>
      <c r="EV646">
        <v>0</v>
      </c>
      <c r="EW646">
        <v>710.912307692308</v>
      </c>
      <c r="EX646">
        <v>5.00016</v>
      </c>
      <c r="EY646">
        <v>14645.2692307692</v>
      </c>
      <c r="EZ646">
        <v>18234.1076923077</v>
      </c>
      <c r="FA646">
        <v>49.562</v>
      </c>
      <c r="FB646">
        <v>50.0429230769231</v>
      </c>
      <c r="FC646">
        <v>49.937</v>
      </c>
      <c r="FD646">
        <v>49.687</v>
      </c>
      <c r="FE646">
        <v>51.375</v>
      </c>
      <c r="FF646">
        <v>1955.09153846154</v>
      </c>
      <c r="FG646">
        <v>39.9</v>
      </c>
      <c r="FH646">
        <v>0</v>
      </c>
      <c r="FI646">
        <v>1759264555.6</v>
      </c>
      <c r="FJ646">
        <v>0</v>
      </c>
      <c r="FK646">
        <v>711.160115384615</v>
      </c>
      <c r="FL646">
        <v>23.2541880321994</v>
      </c>
      <c r="FM646">
        <v>477.360683755922</v>
      </c>
      <c r="FN646">
        <v>14650.6615384615</v>
      </c>
      <c r="FO646">
        <v>15</v>
      </c>
      <c r="FP646">
        <v>0</v>
      </c>
      <c r="FQ646" t="s">
        <v>439</v>
      </c>
      <c r="FR646">
        <v>0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-54.6798571428571</v>
      </c>
      <c r="GD646">
        <v>-7.15754009734104</v>
      </c>
      <c r="GE646">
        <v>0.967621837078844</v>
      </c>
      <c r="GF646">
        <v>0</v>
      </c>
      <c r="GG646">
        <v>709.715352941176</v>
      </c>
      <c r="GH646">
        <v>23.9820931840511</v>
      </c>
      <c r="GI646">
        <v>2.36418741023774</v>
      </c>
      <c r="GJ646">
        <v>-1</v>
      </c>
      <c r="GK646">
        <v>6.96543619047619</v>
      </c>
      <c r="GL646">
        <v>-0.248301887507555</v>
      </c>
      <c r="GM646">
        <v>0.0257567232972546</v>
      </c>
      <c r="GN646">
        <v>0</v>
      </c>
      <c r="GO646">
        <v>0</v>
      </c>
      <c r="GP646">
        <v>2</v>
      </c>
      <c r="GQ646" t="s">
        <v>446</v>
      </c>
      <c r="GR646">
        <v>3.12438</v>
      </c>
      <c r="GS646">
        <v>2.65724</v>
      </c>
      <c r="GT646">
        <v>0.139378</v>
      </c>
      <c r="GU646">
        <v>0.14631</v>
      </c>
      <c r="GV646">
        <v>0.103476</v>
      </c>
      <c r="GW646">
        <v>0.0823092</v>
      </c>
      <c r="GX646">
        <v>22048.8</v>
      </c>
      <c r="GY646">
        <v>20815.7</v>
      </c>
      <c r="GZ646">
        <v>22912.8</v>
      </c>
      <c r="HA646">
        <v>23744.1</v>
      </c>
      <c r="HB646">
        <v>35012.6</v>
      </c>
      <c r="HC646">
        <v>36078.9</v>
      </c>
      <c r="HD646">
        <v>41309.4</v>
      </c>
      <c r="HE646">
        <v>42350.7</v>
      </c>
      <c r="HF646">
        <v>1.90527</v>
      </c>
      <c r="HG646">
        <v>1.7923</v>
      </c>
      <c r="HH646">
        <v>0.0958443</v>
      </c>
      <c r="HI646">
        <v>0</v>
      </c>
      <c r="HJ646">
        <v>28.4676</v>
      </c>
      <c r="HK646">
        <v>999.9</v>
      </c>
      <c r="HL646">
        <v>48.981</v>
      </c>
      <c r="HM646">
        <v>30.091</v>
      </c>
      <c r="HN646">
        <v>23.1868</v>
      </c>
      <c r="HO646">
        <v>54.346</v>
      </c>
      <c r="HP646">
        <v>42.508</v>
      </c>
      <c r="HQ646">
        <v>1</v>
      </c>
      <c r="HR646">
        <v>0.0811865</v>
      </c>
      <c r="HS646">
        <v>0.35826</v>
      </c>
      <c r="HT646">
        <v>20.2164</v>
      </c>
      <c r="HU646">
        <v>5.23197</v>
      </c>
      <c r="HV646">
        <v>11.992</v>
      </c>
      <c r="HW646">
        <v>4.9557</v>
      </c>
      <c r="HX646">
        <v>3.30395</v>
      </c>
      <c r="HY646">
        <v>54</v>
      </c>
      <c r="HZ646">
        <v>9999</v>
      </c>
      <c r="IA646">
        <v>9999</v>
      </c>
      <c r="IB646">
        <v>9999</v>
      </c>
      <c r="IC646">
        <v>1.86849</v>
      </c>
      <c r="ID646">
        <v>1.86427</v>
      </c>
      <c r="IE646">
        <v>1.87181</v>
      </c>
      <c r="IF646">
        <v>1.86271</v>
      </c>
      <c r="IG646">
        <v>1.86209</v>
      </c>
      <c r="IH646">
        <v>1.86857</v>
      </c>
      <c r="II646">
        <v>1.85867</v>
      </c>
      <c r="IJ646">
        <v>1.86508</v>
      </c>
      <c r="IK646">
        <v>5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6.198</v>
      </c>
      <c r="IY646">
        <v>0.4338</v>
      </c>
      <c r="IZ646">
        <v>3.97360106167472</v>
      </c>
      <c r="JA646">
        <v>0.00378919108122332</v>
      </c>
      <c r="JB646">
        <v>-1.39025892724049e-06</v>
      </c>
      <c r="JC646">
        <v>2.66215117939144e-10</v>
      </c>
      <c r="JD646">
        <v>0.0716792814121334</v>
      </c>
      <c r="JE646">
        <v>0.00926075309058177</v>
      </c>
      <c r="JF646">
        <v>8.50568971851429e-05</v>
      </c>
      <c r="JG646">
        <v>6.08600627940814e-06</v>
      </c>
      <c r="JH646">
        <v>1</v>
      </c>
      <c r="JI646">
        <v>1927</v>
      </c>
      <c r="JJ646">
        <v>1</v>
      </c>
      <c r="JK646">
        <v>28</v>
      </c>
      <c r="JL646">
        <v>29321075.8</v>
      </c>
      <c r="JM646">
        <v>29321075.8</v>
      </c>
      <c r="JN646">
        <v>1.82129</v>
      </c>
      <c r="JO646">
        <v>2.36694</v>
      </c>
      <c r="JP646">
        <v>1.49902</v>
      </c>
      <c r="JQ646">
        <v>2.32788</v>
      </c>
      <c r="JR646">
        <v>1.54419</v>
      </c>
      <c r="JS646">
        <v>2.29736</v>
      </c>
      <c r="JT646">
        <v>35.6613</v>
      </c>
      <c r="JU646">
        <v>24.0787</v>
      </c>
      <c r="JV646">
        <v>18</v>
      </c>
      <c r="JW646">
        <v>549.67</v>
      </c>
      <c r="JX646">
        <v>420.939</v>
      </c>
      <c r="JY646">
        <v>27.7308</v>
      </c>
      <c r="JZ646">
        <v>28.5964</v>
      </c>
      <c r="KA646">
        <v>30.0007</v>
      </c>
      <c r="KB646">
        <v>28.3326</v>
      </c>
      <c r="KC646">
        <v>28.3427</v>
      </c>
      <c r="KD646">
        <v>36.4897</v>
      </c>
      <c r="KE646">
        <v>34.6241</v>
      </c>
      <c r="KF646">
        <v>27.5133</v>
      </c>
      <c r="KG646">
        <v>27.7159</v>
      </c>
      <c r="KH646">
        <v>859.812</v>
      </c>
      <c r="KI646">
        <v>17.8506</v>
      </c>
      <c r="KJ646">
        <v>92.5839</v>
      </c>
      <c r="KK646">
        <v>98.6945</v>
      </c>
    </row>
    <row r="647" spans="1:297">
      <c r="A647">
        <v>631</v>
      </c>
      <c r="B647">
        <v>1759264553</v>
      </c>
      <c r="C647">
        <v>14712</v>
      </c>
      <c r="D647" t="s">
        <v>1710</v>
      </c>
      <c r="E647" t="s">
        <v>1711</v>
      </c>
      <c r="F647">
        <v>5</v>
      </c>
      <c r="G647" t="s">
        <v>1609</v>
      </c>
      <c r="H647" t="s">
        <v>436</v>
      </c>
      <c r="I647">
        <v>1759264544.89231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856.022506104263</v>
      </c>
      <c r="AK647">
        <v>813.635532637345</v>
      </c>
      <c r="AL647">
        <v>3.25331226726295</v>
      </c>
      <c r="AM647">
        <v>62.8414672667809</v>
      </c>
      <c r="AN647">
        <f>(AP647 - AO647 + DY647*1E3/(8.314*(EA647+273.15)) * AR647/DX647 * AQ647) * DX647/(100*DL647) * 1000/(1000 - AP647)</f>
        <v>0</v>
      </c>
      <c r="AO647">
        <v>17.7967498328546</v>
      </c>
      <c r="AP647">
        <v>24.7095243243356</v>
      </c>
      <c r="AQ647">
        <v>-4.68879444885069e-06</v>
      </c>
      <c r="AR647">
        <v>103.981579073345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5</v>
      </c>
      <c r="DM647">
        <v>0.5</v>
      </c>
      <c r="DN647" t="s">
        <v>438</v>
      </c>
      <c r="DO647">
        <v>2</v>
      </c>
      <c r="DP647" t="b">
        <v>1</v>
      </c>
      <c r="DQ647">
        <v>1759264544.89231</v>
      </c>
      <c r="DR647">
        <v>770.149923076923</v>
      </c>
      <c r="DS647">
        <v>825.192384615385</v>
      </c>
      <c r="DT647">
        <v>24.7097538461538</v>
      </c>
      <c r="DU647">
        <v>17.7748769230769</v>
      </c>
      <c r="DV647">
        <v>763.974384615385</v>
      </c>
      <c r="DW647">
        <v>24.2760692307692</v>
      </c>
      <c r="DX647">
        <v>500.004692307692</v>
      </c>
      <c r="DY647">
        <v>90.4743461538462</v>
      </c>
      <c r="DZ647">
        <v>0.0316261</v>
      </c>
      <c r="EA647">
        <v>30.9327076923077</v>
      </c>
      <c r="EB647">
        <v>30.0207230769231</v>
      </c>
      <c r="EC647">
        <v>999.9</v>
      </c>
      <c r="ED647">
        <v>0</v>
      </c>
      <c r="EE647">
        <v>0</v>
      </c>
      <c r="EF647">
        <v>10002.9307692308</v>
      </c>
      <c r="EG647">
        <v>0</v>
      </c>
      <c r="EH647">
        <v>9.06341307692308</v>
      </c>
      <c r="EI647">
        <v>-55.0424</v>
      </c>
      <c r="EJ647">
        <v>789.662384615385</v>
      </c>
      <c r="EK647">
        <v>840.125846153846</v>
      </c>
      <c r="EL647">
        <v>6.93487538461539</v>
      </c>
      <c r="EM647">
        <v>825.192384615385</v>
      </c>
      <c r="EN647">
        <v>17.7748769230769</v>
      </c>
      <c r="EO647">
        <v>2.23559769230769</v>
      </c>
      <c r="EP647">
        <v>1.60817230769231</v>
      </c>
      <c r="EQ647">
        <v>19.2197230769231</v>
      </c>
      <c r="ER647">
        <v>14.0373</v>
      </c>
      <c r="ES647">
        <v>2000.01461538461</v>
      </c>
      <c r="ET647">
        <v>0.979999769230769</v>
      </c>
      <c r="EU647">
        <v>0.0200005076923077</v>
      </c>
      <c r="EV647">
        <v>0</v>
      </c>
      <c r="EW647">
        <v>712.746</v>
      </c>
      <c r="EX647">
        <v>5.00016</v>
      </c>
      <c r="EY647">
        <v>14685.1923076923</v>
      </c>
      <c r="EZ647">
        <v>18234.3230769231</v>
      </c>
      <c r="FA647">
        <v>49.562</v>
      </c>
      <c r="FB647">
        <v>50.0572307692308</v>
      </c>
      <c r="FC647">
        <v>49.937</v>
      </c>
      <c r="FD647">
        <v>49.687</v>
      </c>
      <c r="FE647">
        <v>51.375</v>
      </c>
      <c r="FF647">
        <v>1955.11461538462</v>
      </c>
      <c r="FG647">
        <v>39.9</v>
      </c>
      <c r="FH647">
        <v>0</v>
      </c>
      <c r="FI647">
        <v>1759264560.4</v>
      </c>
      <c r="FJ647">
        <v>0</v>
      </c>
      <c r="FK647">
        <v>712.949615384615</v>
      </c>
      <c r="FL647">
        <v>22.2990085440731</v>
      </c>
      <c r="FM647">
        <v>463.138461500235</v>
      </c>
      <c r="FN647">
        <v>14688.5153846154</v>
      </c>
      <c r="FO647">
        <v>15</v>
      </c>
      <c r="FP647">
        <v>0</v>
      </c>
      <c r="FQ647" t="s">
        <v>439</v>
      </c>
      <c r="FR647">
        <v>0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-55.0781714285714</v>
      </c>
      <c r="GD647">
        <v>-0.916137514004218</v>
      </c>
      <c r="GE647">
        <v>0.572634826829419</v>
      </c>
      <c r="GF647">
        <v>0</v>
      </c>
      <c r="GG647">
        <v>711.797235294118</v>
      </c>
      <c r="GH647">
        <v>22.6937815131489</v>
      </c>
      <c r="GI647">
        <v>2.23817374422599</v>
      </c>
      <c r="GJ647">
        <v>-1</v>
      </c>
      <c r="GK647">
        <v>6.94662428571429</v>
      </c>
      <c r="GL647">
        <v>-0.260142403704399</v>
      </c>
      <c r="GM647">
        <v>0.0267327570721815</v>
      </c>
      <c r="GN647">
        <v>0</v>
      </c>
      <c r="GO647">
        <v>0</v>
      </c>
      <c r="GP647">
        <v>2</v>
      </c>
      <c r="GQ647" t="s">
        <v>446</v>
      </c>
      <c r="GR647">
        <v>3.12456</v>
      </c>
      <c r="GS647">
        <v>2.65717</v>
      </c>
      <c r="GT647">
        <v>0.141329</v>
      </c>
      <c r="GU647">
        <v>0.148295</v>
      </c>
      <c r="GV647">
        <v>0.103459</v>
      </c>
      <c r="GW647">
        <v>0.0822878</v>
      </c>
      <c r="GX647">
        <v>21998.6</v>
      </c>
      <c r="GY647">
        <v>20767</v>
      </c>
      <c r="GZ647">
        <v>22912.5</v>
      </c>
      <c r="HA647">
        <v>23743.9</v>
      </c>
      <c r="HB647">
        <v>35012.8</v>
      </c>
      <c r="HC647">
        <v>36079.5</v>
      </c>
      <c r="HD647">
        <v>41308.5</v>
      </c>
      <c r="HE647">
        <v>42350.3</v>
      </c>
      <c r="HF647">
        <v>1.9053</v>
      </c>
      <c r="HG647">
        <v>1.7924</v>
      </c>
      <c r="HH647">
        <v>0.0958815</v>
      </c>
      <c r="HI647">
        <v>0</v>
      </c>
      <c r="HJ647">
        <v>28.471</v>
      </c>
      <c r="HK647">
        <v>999.9</v>
      </c>
      <c r="HL647">
        <v>48.956</v>
      </c>
      <c r="HM647">
        <v>30.091</v>
      </c>
      <c r="HN647">
        <v>23.1744</v>
      </c>
      <c r="HO647">
        <v>53.816</v>
      </c>
      <c r="HP647">
        <v>42.3357</v>
      </c>
      <c r="HQ647">
        <v>1</v>
      </c>
      <c r="HR647">
        <v>0.0814863</v>
      </c>
      <c r="HS647">
        <v>0.343088</v>
      </c>
      <c r="HT647">
        <v>20.2165</v>
      </c>
      <c r="HU647">
        <v>5.23316</v>
      </c>
      <c r="HV647">
        <v>11.992</v>
      </c>
      <c r="HW647">
        <v>4.9556</v>
      </c>
      <c r="HX647">
        <v>3.3039</v>
      </c>
      <c r="HY647">
        <v>54</v>
      </c>
      <c r="HZ647">
        <v>9999</v>
      </c>
      <c r="IA647">
        <v>9999</v>
      </c>
      <c r="IB647">
        <v>9999</v>
      </c>
      <c r="IC647">
        <v>1.86846</v>
      </c>
      <c r="ID647">
        <v>1.86424</v>
      </c>
      <c r="IE647">
        <v>1.8718</v>
      </c>
      <c r="IF647">
        <v>1.86267</v>
      </c>
      <c r="IG647">
        <v>1.86211</v>
      </c>
      <c r="IH647">
        <v>1.86856</v>
      </c>
      <c r="II647">
        <v>1.85868</v>
      </c>
      <c r="IJ647">
        <v>1.86508</v>
      </c>
      <c r="IK647">
        <v>5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6.232</v>
      </c>
      <c r="IY647">
        <v>0.4336</v>
      </c>
      <c r="IZ647">
        <v>3.97360106167472</v>
      </c>
      <c r="JA647">
        <v>0.00378919108122332</v>
      </c>
      <c r="JB647">
        <v>-1.39025892724049e-06</v>
      </c>
      <c r="JC647">
        <v>2.66215117939144e-10</v>
      </c>
      <c r="JD647">
        <v>0.0716792814121334</v>
      </c>
      <c r="JE647">
        <v>0.00926075309058177</v>
      </c>
      <c r="JF647">
        <v>8.50568971851429e-05</v>
      </c>
      <c r="JG647">
        <v>6.08600627940814e-06</v>
      </c>
      <c r="JH647">
        <v>1</v>
      </c>
      <c r="JI647">
        <v>1927</v>
      </c>
      <c r="JJ647">
        <v>1</v>
      </c>
      <c r="JK647">
        <v>28</v>
      </c>
      <c r="JL647">
        <v>29321075.9</v>
      </c>
      <c r="JM647">
        <v>29321075.9</v>
      </c>
      <c r="JN647">
        <v>1.85425</v>
      </c>
      <c r="JO647">
        <v>2.3645</v>
      </c>
      <c r="JP647">
        <v>1.49902</v>
      </c>
      <c r="JQ647">
        <v>2.32788</v>
      </c>
      <c r="JR647">
        <v>1.54419</v>
      </c>
      <c r="JS647">
        <v>2.33887</v>
      </c>
      <c r="JT647">
        <v>35.6613</v>
      </c>
      <c r="JU647">
        <v>24.0787</v>
      </c>
      <c r="JV647">
        <v>18</v>
      </c>
      <c r="JW647">
        <v>549.732</v>
      </c>
      <c r="JX647">
        <v>421.036</v>
      </c>
      <c r="JY647">
        <v>27.7058</v>
      </c>
      <c r="JZ647">
        <v>28.6017</v>
      </c>
      <c r="KA647">
        <v>30.0005</v>
      </c>
      <c r="KB647">
        <v>28.338</v>
      </c>
      <c r="KC647">
        <v>28.3481</v>
      </c>
      <c r="KD647">
        <v>37.1391</v>
      </c>
      <c r="KE647">
        <v>34.6241</v>
      </c>
      <c r="KF647">
        <v>27.1379</v>
      </c>
      <c r="KG647">
        <v>27.6847</v>
      </c>
      <c r="KH647">
        <v>873.403</v>
      </c>
      <c r="KI647">
        <v>17.8636</v>
      </c>
      <c r="KJ647">
        <v>92.5823</v>
      </c>
      <c r="KK647">
        <v>98.6934</v>
      </c>
    </row>
    <row r="648" spans="1:297">
      <c r="A648">
        <v>632</v>
      </c>
      <c r="B648">
        <v>1759264558</v>
      </c>
      <c r="C648">
        <v>14717</v>
      </c>
      <c r="D648" t="s">
        <v>1712</v>
      </c>
      <c r="E648" t="s">
        <v>1713</v>
      </c>
      <c r="F648">
        <v>5</v>
      </c>
      <c r="G648" t="s">
        <v>1609</v>
      </c>
      <c r="H648" t="s">
        <v>436</v>
      </c>
      <c r="I648">
        <v>1759264549.86154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873.835606728505</v>
      </c>
      <c r="AK648">
        <v>830.881515151515</v>
      </c>
      <c r="AL648">
        <v>3.44355830027793</v>
      </c>
      <c r="AM648">
        <v>62.8414672667809</v>
      </c>
      <c r="AN648">
        <f>(AP648 - AO648 + DY648*1E3/(8.314*(EA648+273.15)) * AR648/DX648 * AQ648) * DX648/(100*DL648) * 1000/(1000 - AP648)</f>
        <v>0</v>
      </c>
      <c r="AO648">
        <v>17.7791959674272</v>
      </c>
      <c r="AP648">
        <v>24.6876684848485</v>
      </c>
      <c r="AQ648">
        <v>-8.00326192837457e-05</v>
      </c>
      <c r="AR648">
        <v>103.981579073345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5</v>
      </c>
      <c r="DM648">
        <v>0.5</v>
      </c>
      <c r="DN648" t="s">
        <v>438</v>
      </c>
      <c r="DO648">
        <v>2</v>
      </c>
      <c r="DP648" t="b">
        <v>1</v>
      </c>
      <c r="DQ648">
        <v>1759264549.86154</v>
      </c>
      <c r="DR648">
        <v>786.645153846154</v>
      </c>
      <c r="DS648">
        <v>842.257307692308</v>
      </c>
      <c r="DT648">
        <v>24.7056538461538</v>
      </c>
      <c r="DU648">
        <v>17.7834230769231</v>
      </c>
      <c r="DV648">
        <v>780.434846153846</v>
      </c>
      <c r="DW648">
        <v>24.2720615384615</v>
      </c>
      <c r="DX648">
        <v>500.054846153846</v>
      </c>
      <c r="DY648">
        <v>90.4739692307692</v>
      </c>
      <c r="DZ648">
        <v>0.0315962076923077</v>
      </c>
      <c r="EA648">
        <v>30.9324076923077</v>
      </c>
      <c r="EB648">
        <v>30.0268</v>
      </c>
      <c r="EC648">
        <v>999.9</v>
      </c>
      <c r="ED648">
        <v>0</v>
      </c>
      <c r="EE648">
        <v>0</v>
      </c>
      <c r="EF648">
        <v>10007.6438461538</v>
      </c>
      <c r="EG648">
        <v>0</v>
      </c>
      <c r="EH648">
        <v>9.06662384615385</v>
      </c>
      <c r="EI648">
        <v>-55.6121307692308</v>
      </c>
      <c r="EJ648">
        <v>806.572076923077</v>
      </c>
      <c r="EK648">
        <v>857.506692307692</v>
      </c>
      <c r="EL648">
        <v>6.92222384615385</v>
      </c>
      <c r="EM648">
        <v>842.257307692308</v>
      </c>
      <c r="EN648">
        <v>17.7834230769231</v>
      </c>
      <c r="EO648">
        <v>2.23521846153846</v>
      </c>
      <c r="EP648">
        <v>1.60893769230769</v>
      </c>
      <c r="EQ648">
        <v>19.217</v>
      </c>
      <c r="ER648">
        <v>14.0446615384615</v>
      </c>
      <c r="ES648">
        <v>1999.98846153846</v>
      </c>
      <c r="ET648">
        <v>0.979999538461539</v>
      </c>
      <c r="EU648">
        <v>0.0200007230769231</v>
      </c>
      <c r="EV648">
        <v>0</v>
      </c>
      <c r="EW648">
        <v>714.502538461538</v>
      </c>
      <c r="EX648">
        <v>5.00016</v>
      </c>
      <c r="EY648">
        <v>14722.6384615385</v>
      </c>
      <c r="EZ648">
        <v>18234.0846153846</v>
      </c>
      <c r="FA648">
        <v>49.562</v>
      </c>
      <c r="FB648">
        <v>50.062</v>
      </c>
      <c r="FC648">
        <v>49.937</v>
      </c>
      <c r="FD648">
        <v>49.687</v>
      </c>
      <c r="FE648">
        <v>51.375</v>
      </c>
      <c r="FF648">
        <v>1955.08846153846</v>
      </c>
      <c r="FG648">
        <v>39.9</v>
      </c>
      <c r="FH648">
        <v>0</v>
      </c>
      <c r="FI648">
        <v>1759264565.8</v>
      </c>
      <c r="FJ648">
        <v>0</v>
      </c>
      <c r="FK648">
        <v>714.99976</v>
      </c>
      <c r="FL648">
        <v>20.048230802011</v>
      </c>
      <c r="FM648">
        <v>437.676923727623</v>
      </c>
      <c r="FN648">
        <v>14731.156</v>
      </c>
      <c r="FO648">
        <v>15</v>
      </c>
      <c r="FP648">
        <v>0</v>
      </c>
      <c r="FQ648" t="s">
        <v>439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-55.3172142857143</v>
      </c>
      <c r="GD648">
        <v>-4.66069124982188</v>
      </c>
      <c r="GE648">
        <v>0.727321492605191</v>
      </c>
      <c r="GF648">
        <v>0</v>
      </c>
      <c r="GG648">
        <v>713.556205882353</v>
      </c>
      <c r="GH648">
        <v>21.6523300321956</v>
      </c>
      <c r="GI648">
        <v>2.13612725137878</v>
      </c>
      <c r="GJ648">
        <v>-1</v>
      </c>
      <c r="GK648">
        <v>6.93258714285714</v>
      </c>
      <c r="GL648">
        <v>-0.161934205771948</v>
      </c>
      <c r="GM648">
        <v>0.0196814788795039</v>
      </c>
      <c r="GN648">
        <v>0</v>
      </c>
      <c r="GO648">
        <v>0</v>
      </c>
      <c r="GP648">
        <v>2</v>
      </c>
      <c r="GQ648" t="s">
        <v>446</v>
      </c>
      <c r="GR648">
        <v>3.12461</v>
      </c>
      <c r="GS648">
        <v>2.65722</v>
      </c>
      <c r="GT648">
        <v>0.143322</v>
      </c>
      <c r="GU648">
        <v>0.150189</v>
      </c>
      <c r="GV648">
        <v>0.103384</v>
      </c>
      <c r="GW648">
        <v>0.0822313</v>
      </c>
      <c r="GX648">
        <v>21947.6</v>
      </c>
      <c r="GY648">
        <v>20720.8</v>
      </c>
      <c r="GZ648">
        <v>22912.6</v>
      </c>
      <c r="HA648">
        <v>23743.9</v>
      </c>
      <c r="HB648">
        <v>35015.6</v>
      </c>
      <c r="HC648">
        <v>36081.9</v>
      </c>
      <c r="HD648">
        <v>41308.2</v>
      </c>
      <c r="HE648">
        <v>42350.3</v>
      </c>
      <c r="HF648">
        <v>1.90537</v>
      </c>
      <c r="HG648">
        <v>1.7925</v>
      </c>
      <c r="HH648">
        <v>0.0959039</v>
      </c>
      <c r="HI648">
        <v>0</v>
      </c>
      <c r="HJ648">
        <v>28.4739</v>
      </c>
      <c r="HK648">
        <v>999.9</v>
      </c>
      <c r="HL648">
        <v>48.932</v>
      </c>
      <c r="HM648">
        <v>30.091</v>
      </c>
      <c r="HN648">
        <v>23.1653</v>
      </c>
      <c r="HO648">
        <v>54.126</v>
      </c>
      <c r="HP648">
        <v>42.2957</v>
      </c>
      <c r="HQ648">
        <v>1</v>
      </c>
      <c r="HR648">
        <v>0.0819411</v>
      </c>
      <c r="HS648">
        <v>0.376277</v>
      </c>
      <c r="HT648">
        <v>20.2163</v>
      </c>
      <c r="HU648">
        <v>5.23286</v>
      </c>
      <c r="HV648">
        <v>11.992</v>
      </c>
      <c r="HW648">
        <v>4.95555</v>
      </c>
      <c r="HX648">
        <v>3.3039</v>
      </c>
      <c r="HY648">
        <v>54</v>
      </c>
      <c r="HZ648">
        <v>9999</v>
      </c>
      <c r="IA648">
        <v>9999</v>
      </c>
      <c r="IB648">
        <v>9999</v>
      </c>
      <c r="IC648">
        <v>1.8685</v>
      </c>
      <c r="ID648">
        <v>1.86424</v>
      </c>
      <c r="IE648">
        <v>1.8718</v>
      </c>
      <c r="IF648">
        <v>1.86267</v>
      </c>
      <c r="IG648">
        <v>1.86207</v>
      </c>
      <c r="IH648">
        <v>1.86857</v>
      </c>
      <c r="II648">
        <v>1.85867</v>
      </c>
      <c r="IJ648">
        <v>1.86508</v>
      </c>
      <c r="IK648">
        <v>5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6.266</v>
      </c>
      <c r="IY648">
        <v>0.433</v>
      </c>
      <c r="IZ648">
        <v>3.97360106167472</v>
      </c>
      <c r="JA648">
        <v>0.00378919108122332</v>
      </c>
      <c r="JB648">
        <v>-1.39025892724049e-06</v>
      </c>
      <c r="JC648">
        <v>2.66215117939144e-10</v>
      </c>
      <c r="JD648">
        <v>0.0716792814121334</v>
      </c>
      <c r="JE648">
        <v>0.00926075309058177</v>
      </c>
      <c r="JF648">
        <v>8.50568971851429e-05</v>
      </c>
      <c r="JG648">
        <v>6.08600627940814e-06</v>
      </c>
      <c r="JH648">
        <v>1</v>
      </c>
      <c r="JI648">
        <v>1927</v>
      </c>
      <c r="JJ648">
        <v>1</v>
      </c>
      <c r="JK648">
        <v>28</v>
      </c>
      <c r="JL648">
        <v>29321076</v>
      </c>
      <c r="JM648">
        <v>29321076</v>
      </c>
      <c r="JN648">
        <v>1.8811</v>
      </c>
      <c r="JO648">
        <v>2.3584</v>
      </c>
      <c r="JP648">
        <v>1.4978</v>
      </c>
      <c r="JQ648">
        <v>2.32788</v>
      </c>
      <c r="JR648">
        <v>1.54419</v>
      </c>
      <c r="JS648">
        <v>2.3291</v>
      </c>
      <c r="JT648">
        <v>35.6613</v>
      </c>
      <c r="JU648">
        <v>24.0875</v>
      </c>
      <c r="JV648">
        <v>18</v>
      </c>
      <c r="JW648">
        <v>549.826</v>
      </c>
      <c r="JX648">
        <v>421.128</v>
      </c>
      <c r="JY648">
        <v>27.6787</v>
      </c>
      <c r="JZ648">
        <v>28.6063</v>
      </c>
      <c r="KA648">
        <v>30.0006</v>
      </c>
      <c r="KB648">
        <v>28.3431</v>
      </c>
      <c r="KC648">
        <v>28.3529</v>
      </c>
      <c r="KD648">
        <v>37.6665</v>
      </c>
      <c r="KE648">
        <v>34.335</v>
      </c>
      <c r="KF648">
        <v>27.1379</v>
      </c>
      <c r="KG648">
        <v>27.6541</v>
      </c>
      <c r="KH648">
        <v>893.626</v>
      </c>
      <c r="KI648">
        <v>17.8982</v>
      </c>
      <c r="KJ648">
        <v>92.5819</v>
      </c>
      <c r="KK648">
        <v>98.6934</v>
      </c>
    </row>
    <row r="649" spans="1:297">
      <c r="A649">
        <v>633</v>
      </c>
      <c r="B649">
        <v>1759264563</v>
      </c>
      <c r="C649">
        <v>14722</v>
      </c>
      <c r="D649" t="s">
        <v>1714</v>
      </c>
      <c r="E649" t="s">
        <v>1715</v>
      </c>
      <c r="F649">
        <v>5</v>
      </c>
      <c r="G649" t="s">
        <v>1609</v>
      </c>
      <c r="H649" t="s">
        <v>436</v>
      </c>
      <c r="I649">
        <v>1759264555.5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890.418609753128</v>
      </c>
      <c r="AK649">
        <v>847.619733333333</v>
      </c>
      <c r="AL649">
        <v>3.33450716302834</v>
      </c>
      <c r="AM649">
        <v>62.8414672667809</v>
      </c>
      <c r="AN649">
        <f>(AP649 - AO649 + DY649*1E3/(8.314*(EA649+273.15)) * AR649/DX649 * AQ649) * DX649/(100*DL649) * 1000/(1000 - AP649)</f>
        <v>0</v>
      </c>
      <c r="AO649">
        <v>17.7811472644032</v>
      </c>
      <c r="AP649">
        <v>24.6679254545455</v>
      </c>
      <c r="AQ649">
        <v>-7.87497515517059e-05</v>
      </c>
      <c r="AR649">
        <v>103.981579073345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5</v>
      </c>
      <c r="DM649">
        <v>0.5</v>
      </c>
      <c r="DN649" t="s">
        <v>438</v>
      </c>
      <c r="DO649">
        <v>2</v>
      </c>
      <c r="DP649" t="b">
        <v>1</v>
      </c>
      <c r="DQ649">
        <v>1759264555.5</v>
      </c>
      <c r="DR649">
        <v>805.321166666667</v>
      </c>
      <c r="DS649">
        <v>860.96475</v>
      </c>
      <c r="DT649">
        <v>24.6931</v>
      </c>
      <c r="DU649">
        <v>17.7861666666667</v>
      </c>
      <c r="DV649">
        <v>799.07175</v>
      </c>
      <c r="DW649">
        <v>24.2598083333333</v>
      </c>
      <c r="DX649">
        <v>500.03725</v>
      </c>
      <c r="DY649">
        <v>90.4723833333334</v>
      </c>
      <c r="DZ649">
        <v>0.0316681166666667</v>
      </c>
      <c r="EA649">
        <v>30.9324583333333</v>
      </c>
      <c r="EB649">
        <v>30.03865</v>
      </c>
      <c r="EC649">
        <v>999.9</v>
      </c>
      <c r="ED649">
        <v>0</v>
      </c>
      <c r="EE649">
        <v>0</v>
      </c>
      <c r="EF649">
        <v>9989.06</v>
      </c>
      <c r="EG649">
        <v>0</v>
      </c>
      <c r="EH649">
        <v>9.06962</v>
      </c>
      <c r="EI649">
        <v>-55.64345</v>
      </c>
      <c r="EJ649">
        <v>825.710416666667</v>
      </c>
      <c r="EK649">
        <v>876.55525</v>
      </c>
      <c r="EL649">
        <v>6.9069425</v>
      </c>
      <c r="EM649">
        <v>860.96475</v>
      </c>
      <c r="EN649">
        <v>17.7861666666667</v>
      </c>
      <c r="EO649">
        <v>2.234045</v>
      </c>
      <c r="EP649">
        <v>1.60915666666667</v>
      </c>
      <c r="EQ649">
        <v>19.2085583333333</v>
      </c>
      <c r="ER649">
        <v>14.0467833333333</v>
      </c>
      <c r="ES649">
        <v>1999.99916666667</v>
      </c>
      <c r="ET649">
        <v>0.97999975</v>
      </c>
      <c r="EU649">
        <v>0.0200005333333333</v>
      </c>
      <c r="EV649">
        <v>0</v>
      </c>
      <c r="EW649">
        <v>716.40075</v>
      </c>
      <c r="EX649">
        <v>5.00016</v>
      </c>
      <c r="EY649">
        <v>14763.4583333333</v>
      </c>
      <c r="EZ649">
        <v>18234.1916666667</v>
      </c>
      <c r="FA649">
        <v>49.562</v>
      </c>
      <c r="FB649">
        <v>50.062</v>
      </c>
      <c r="FC649">
        <v>49.937</v>
      </c>
      <c r="FD649">
        <v>49.687</v>
      </c>
      <c r="FE649">
        <v>51.375</v>
      </c>
      <c r="FF649">
        <v>1955.09916666667</v>
      </c>
      <c r="FG649">
        <v>39.9</v>
      </c>
      <c r="FH649">
        <v>0</v>
      </c>
      <c r="FI649">
        <v>1759264570.6</v>
      </c>
      <c r="FJ649">
        <v>0</v>
      </c>
      <c r="FK649">
        <v>716.58548</v>
      </c>
      <c r="FL649">
        <v>19.6704615784241</v>
      </c>
      <c r="FM649">
        <v>413.884616033452</v>
      </c>
      <c r="FN649">
        <v>14765.464</v>
      </c>
      <c r="FO649">
        <v>15</v>
      </c>
      <c r="FP649">
        <v>0</v>
      </c>
      <c r="FQ649" t="s">
        <v>439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-55.6286190476191</v>
      </c>
      <c r="GD649">
        <v>-1.80869152352569</v>
      </c>
      <c r="GE649">
        <v>0.52813722028154</v>
      </c>
      <c r="GF649">
        <v>0</v>
      </c>
      <c r="GG649">
        <v>715.28955882353</v>
      </c>
      <c r="GH649">
        <v>20.5253934135998</v>
      </c>
      <c r="GI649">
        <v>2.02438037275573</v>
      </c>
      <c r="GJ649">
        <v>-1</v>
      </c>
      <c r="GK649">
        <v>6.91464714285714</v>
      </c>
      <c r="GL649">
        <v>-0.14440007210553</v>
      </c>
      <c r="GM649">
        <v>0.0182528411729339</v>
      </c>
      <c r="GN649">
        <v>0</v>
      </c>
      <c r="GO649">
        <v>0</v>
      </c>
      <c r="GP649">
        <v>2</v>
      </c>
      <c r="GQ649" t="s">
        <v>446</v>
      </c>
      <c r="GR649">
        <v>3.12431</v>
      </c>
      <c r="GS649">
        <v>2.65698</v>
      </c>
      <c r="GT649">
        <v>0.145246</v>
      </c>
      <c r="GU649">
        <v>0.152125</v>
      </c>
      <c r="GV649">
        <v>0.103334</v>
      </c>
      <c r="GW649">
        <v>0.0823612</v>
      </c>
      <c r="GX649">
        <v>21897.7</v>
      </c>
      <c r="GY649">
        <v>20673.6</v>
      </c>
      <c r="GZ649">
        <v>22912</v>
      </c>
      <c r="HA649">
        <v>23743.9</v>
      </c>
      <c r="HB649">
        <v>35017.2</v>
      </c>
      <c r="HC649">
        <v>36077.1</v>
      </c>
      <c r="HD649">
        <v>41307.6</v>
      </c>
      <c r="HE649">
        <v>42350.5</v>
      </c>
      <c r="HF649">
        <v>1.90497</v>
      </c>
      <c r="HG649">
        <v>1.79285</v>
      </c>
      <c r="HH649">
        <v>0.0970513</v>
      </c>
      <c r="HI649">
        <v>0</v>
      </c>
      <c r="HJ649">
        <v>28.4765</v>
      </c>
      <c r="HK649">
        <v>999.9</v>
      </c>
      <c r="HL649">
        <v>48.907</v>
      </c>
      <c r="HM649">
        <v>30.091</v>
      </c>
      <c r="HN649">
        <v>23.1508</v>
      </c>
      <c r="HO649">
        <v>53.446</v>
      </c>
      <c r="HP649">
        <v>42.3678</v>
      </c>
      <c r="HQ649">
        <v>1</v>
      </c>
      <c r="HR649">
        <v>0.082185</v>
      </c>
      <c r="HS649">
        <v>0.408595</v>
      </c>
      <c r="HT649">
        <v>20.2161</v>
      </c>
      <c r="HU649">
        <v>5.23331</v>
      </c>
      <c r="HV649">
        <v>11.992</v>
      </c>
      <c r="HW649">
        <v>4.95575</v>
      </c>
      <c r="HX649">
        <v>3.30398</v>
      </c>
      <c r="HY649">
        <v>54</v>
      </c>
      <c r="HZ649">
        <v>9999</v>
      </c>
      <c r="IA649">
        <v>9999</v>
      </c>
      <c r="IB649">
        <v>9999</v>
      </c>
      <c r="IC649">
        <v>1.8685</v>
      </c>
      <c r="ID649">
        <v>1.86421</v>
      </c>
      <c r="IE649">
        <v>1.8718</v>
      </c>
      <c r="IF649">
        <v>1.86266</v>
      </c>
      <c r="IG649">
        <v>1.86207</v>
      </c>
      <c r="IH649">
        <v>1.86857</v>
      </c>
      <c r="II649">
        <v>1.85867</v>
      </c>
      <c r="IJ649">
        <v>1.86508</v>
      </c>
      <c r="IK649">
        <v>5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6.3</v>
      </c>
      <c r="IY649">
        <v>0.4327</v>
      </c>
      <c r="IZ649">
        <v>3.97360106167472</v>
      </c>
      <c r="JA649">
        <v>0.00378919108122332</v>
      </c>
      <c r="JB649">
        <v>-1.39025892724049e-06</v>
      </c>
      <c r="JC649">
        <v>2.66215117939144e-10</v>
      </c>
      <c r="JD649">
        <v>0.0716792814121334</v>
      </c>
      <c r="JE649">
        <v>0.00926075309058177</v>
      </c>
      <c r="JF649">
        <v>8.50568971851429e-05</v>
      </c>
      <c r="JG649">
        <v>6.08600627940814e-06</v>
      </c>
      <c r="JH649">
        <v>1</v>
      </c>
      <c r="JI649">
        <v>1927</v>
      </c>
      <c r="JJ649">
        <v>1</v>
      </c>
      <c r="JK649">
        <v>28</v>
      </c>
      <c r="JL649">
        <v>29321076.1</v>
      </c>
      <c r="JM649">
        <v>29321076.1</v>
      </c>
      <c r="JN649">
        <v>1.9104</v>
      </c>
      <c r="JO649">
        <v>2.37305</v>
      </c>
      <c r="JP649">
        <v>1.49902</v>
      </c>
      <c r="JQ649">
        <v>2.32788</v>
      </c>
      <c r="JR649">
        <v>1.54419</v>
      </c>
      <c r="JS649">
        <v>2.26929</v>
      </c>
      <c r="JT649">
        <v>35.6613</v>
      </c>
      <c r="JU649">
        <v>24.07</v>
      </c>
      <c r="JV649">
        <v>18</v>
      </c>
      <c r="JW649">
        <v>549.609</v>
      </c>
      <c r="JX649">
        <v>421.373</v>
      </c>
      <c r="JY649">
        <v>27.6487</v>
      </c>
      <c r="JZ649">
        <v>28.612</v>
      </c>
      <c r="KA649">
        <v>30.0004</v>
      </c>
      <c r="KB649">
        <v>28.3484</v>
      </c>
      <c r="KC649">
        <v>28.3585</v>
      </c>
      <c r="KD649">
        <v>38.2636</v>
      </c>
      <c r="KE649">
        <v>34.0355</v>
      </c>
      <c r="KF649">
        <v>27.1379</v>
      </c>
      <c r="KG649">
        <v>27.6033</v>
      </c>
      <c r="KH649">
        <v>907.188</v>
      </c>
      <c r="KI649">
        <v>17.9258</v>
      </c>
      <c r="KJ649">
        <v>92.5802</v>
      </c>
      <c r="KK649">
        <v>98.6938</v>
      </c>
    </row>
    <row r="650" spans="1:297">
      <c r="A650">
        <v>634</v>
      </c>
      <c r="B650">
        <v>1759264568</v>
      </c>
      <c r="C650">
        <v>14727</v>
      </c>
      <c r="D650" t="s">
        <v>1716</v>
      </c>
      <c r="E650" t="s">
        <v>1717</v>
      </c>
      <c r="F650">
        <v>5</v>
      </c>
      <c r="G650" t="s">
        <v>1609</v>
      </c>
      <c r="H650" t="s">
        <v>436</v>
      </c>
      <c r="I650">
        <v>1759264560.5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907.601622810608</v>
      </c>
      <c r="AK650">
        <v>864.43566060606</v>
      </c>
      <c r="AL650">
        <v>3.35727020675133</v>
      </c>
      <c r="AM650">
        <v>62.8414672667809</v>
      </c>
      <c r="AN650">
        <f>(AP650 - AO650 + DY650*1E3/(8.314*(EA650+273.15)) * AR650/DX650 * AQ650) * DX650/(100*DL650) * 1000/(1000 - AP650)</f>
        <v>0</v>
      </c>
      <c r="AO650">
        <v>17.8321148215628</v>
      </c>
      <c r="AP650">
        <v>24.6621175757576</v>
      </c>
      <c r="AQ650">
        <v>-2.59983896216608e-05</v>
      </c>
      <c r="AR650">
        <v>103.981579073345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5</v>
      </c>
      <c r="DM650">
        <v>0.5</v>
      </c>
      <c r="DN650" t="s">
        <v>438</v>
      </c>
      <c r="DO650">
        <v>2</v>
      </c>
      <c r="DP650" t="b">
        <v>1</v>
      </c>
      <c r="DQ650">
        <v>1759264560.5</v>
      </c>
      <c r="DR650">
        <v>821.79025</v>
      </c>
      <c r="DS650">
        <v>877.80275</v>
      </c>
      <c r="DT650">
        <v>24.6770916666667</v>
      </c>
      <c r="DU650">
        <v>17.802</v>
      </c>
      <c r="DV650">
        <v>815.506833333333</v>
      </c>
      <c r="DW650">
        <v>24.2441833333333</v>
      </c>
      <c r="DX650">
        <v>500.00975</v>
      </c>
      <c r="DY650">
        <v>90.4709416666666</v>
      </c>
      <c r="DZ650">
        <v>0.031661875</v>
      </c>
      <c r="EA650">
        <v>30.9330416666667</v>
      </c>
      <c r="EB650">
        <v>30.050675</v>
      </c>
      <c r="EC650">
        <v>999.9</v>
      </c>
      <c r="ED650">
        <v>0</v>
      </c>
      <c r="EE650">
        <v>0</v>
      </c>
      <c r="EF650">
        <v>9981.9225</v>
      </c>
      <c r="EG650">
        <v>0</v>
      </c>
      <c r="EH650">
        <v>9.06962</v>
      </c>
      <c r="EI650">
        <v>-56.0124583333333</v>
      </c>
      <c r="EJ650">
        <v>842.582583333333</v>
      </c>
      <c r="EK650">
        <v>893.712833333333</v>
      </c>
      <c r="EL650">
        <v>6.8751025</v>
      </c>
      <c r="EM650">
        <v>877.80275</v>
      </c>
      <c r="EN650">
        <v>17.802</v>
      </c>
      <c r="EO650">
        <v>2.2325625</v>
      </c>
      <c r="EP650">
        <v>1.61056416666667</v>
      </c>
      <c r="EQ650">
        <v>19.1979</v>
      </c>
      <c r="ER650">
        <v>14.0602416666667</v>
      </c>
      <c r="ES650">
        <v>1999.99166666667</v>
      </c>
      <c r="ET650">
        <v>0.97999975</v>
      </c>
      <c r="EU650">
        <v>0.0200005333333333</v>
      </c>
      <c r="EV650">
        <v>0</v>
      </c>
      <c r="EW650">
        <v>718.1405</v>
      </c>
      <c r="EX650">
        <v>5.00016</v>
      </c>
      <c r="EY650">
        <v>14797.2</v>
      </c>
      <c r="EZ650">
        <v>18234.1166666667</v>
      </c>
      <c r="FA650">
        <v>49.562</v>
      </c>
      <c r="FB650">
        <v>50.062</v>
      </c>
      <c r="FC650">
        <v>49.9475</v>
      </c>
      <c r="FD650">
        <v>49.6975</v>
      </c>
      <c r="FE650">
        <v>51.375</v>
      </c>
      <c r="FF650">
        <v>1955.09166666667</v>
      </c>
      <c r="FG650">
        <v>39.9</v>
      </c>
      <c r="FH650">
        <v>0</v>
      </c>
      <c r="FI650">
        <v>1759264575.4</v>
      </c>
      <c r="FJ650">
        <v>0</v>
      </c>
      <c r="FK650">
        <v>718.18896</v>
      </c>
      <c r="FL650">
        <v>19.758076891534</v>
      </c>
      <c r="FM650">
        <v>390.999999384421</v>
      </c>
      <c r="FN650">
        <v>14797.412</v>
      </c>
      <c r="FO650">
        <v>15</v>
      </c>
      <c r="FP650">
        <v>0</v>
      </c>
      <c r="FQ650" t="s">
        <v>439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-55.7175714285714</v>
      </c>
      <c r="GD650">
        <v>-3.36482337662334</v>
      </c>
      <c r="GE650">
        <v>0.55915116547347</v>
      </c>
      <c r="GF650">
        <v>0</v>
      </c>
      <c r="GG650">
        <v>716.682735294118</v>
      </c>
      <c r="GH650">
        <v>20.0209778536497</v>
      </c>
      <c r="GI650">
        <v>1.97722313163784</v>
      </c>
      <c r="GJ650">
        <v>-1</v>
      </c>
      <c r="GK650">
        <v>6.89477380952381</v>
      </c>
      <c r="GL650">
        <v>-0.283652727272704</v>
      </c>
      <c r="GM650">
        <v>0.0346261726603818</v>
      </c>
      <c r="GN650">
        <v>0</v>
      </c>
      <c r="GO650">
        <v>0</v>
      </c>
      <c r="GP650">
        <v>2</v>
      </c>
      <c r="GQ650" t="s">
        <v>446</v>
      </c>
      <c r="GR650">
        <v>3.12442</v>
      </c>
      <c r="GS650">
        <v>2.65705</v>
      </c>
      <c r="GT650">
        <v>0.147147</v>
      </c>
      <c r="GU650">
        <v>0.153909</v>
      </c>
      <c r="GV650">
        <v>0.103322</v>
      </c>
      <c r="GW650">
        <v>0.0825236</v>
      </c>
      <c r="GX650">
        <v>21848.6</v>
      </c>
      <c r="GY650">
        <v>20629.7</v>
      </c>
      <c r="GZ650">
        <v>22911.6</v>
      </c>
      <c r="HA650">
        <v>23743.4</v>
      </c>
      <c r="HB650">
        <v>35017.5</v>
      </c>
      <c r="HC650">
        <v>36070.3</v>
      </c>
      <c r="HD650">
        <v>41307.1</v>
      </c>
      <c r="HE650">
        <v>42349.9</v>
      </c>
      <c r="HF650">
        <v>1.905</v>
      </c>
      <c r="HG650">
        <v>1.79263</v>
      </c>
      <c r="HH650">
        <v>0.0974014</v>
      </c>
      <c r="HI650">
        <v>0</v>
      </c>
      <c r="HJ650">
        <v>28.4789</v>
      </c>
      <c r="HK650">
        <v>999.9</v>
      </c>
      <c r="HL650">
        <v>48.907</v>
      </c>
      <c r="HM650">
        <v>30.091</v>
      </c>
      <c r="HN650">
        <v>23.1495</v>
      </c>
      <c r="HO650">
        <v>54.206</v>
      </c>
      <c r="HP650">
        <v>42.3878</v>
      </c>
      <c r="HQ650">
        <v>1</v>
      </c>
      <c r="HR650">
        <v>0.0825864</v>
      </c>
      <c r="HS650">
        <v>0.529123</v>
      </c>
      <c r="HT650">
        <v>20.2157</v>
      </c>
      <c r="HU650">
        <v>5.23316</v>
      </c>
      <c r="HV650">
        <v>11.992</v>
      </c>
      <c r="HW650">
        <v>4.95575</v>
      </c>
      <c r="HX650">
        <v>3.304</v>
      </c>
      <c r="HY650">
        <v>54</v>
      </c>
      <c r="HZ650">
        <v>9999</v>
      </c>
      <c r="IA650">
        <v>9999</v>
      </c>
      <c r="IB650">
        <v>9999</v>
      </c>
      <c r="IC650">
        <v>1.86847</v>
      </c>
      <c r="ID650">
        <v>1.86421</v>
      </c>
      <c r="IE650">
        <v>1.8718</v>
      </c>
      <c r="IF650">
        <v>1.86266</v>
      </c>
      <c r="IG650">
        <v>1.86209</v>
      </c>
      <c r="IH650">
        <v>1.86858</v>
      </c>
      <c r="II650">
        <v>1.85867</v>
      </c>
      <c r="IJ650">
        <v>1.86508</v>
      </c>
      <c r="IK650">
        <v>5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6.333</v>
      </c>
      <c r="IY650">
        <v>0.4325</v>
      </c>
      <c r="IZ650">
        <v>3.97360106167472</v>
      </c>
      <c r="JA650">
        <v>0.00378919108122332</v>
      </c>
      <c r="JB650">
        <v>-1.39025892724049e-06</v>
      </c>
      <c r="JC650">
        <v>2.66215117939144e-10</v>
      </c>
      <c r="JD650">
        <v>0.0716792814121334</v>
      </c>
      <c r="JE650">
        <v>0.00926075309058177</v>
      </c>
      <c r="JF650">
        <v>8.50568971851429e-05</v>
      </c>
      <c r="JG650">
        <v>6.08600627940814e-06</v>
      </c>
      <c r="JH650">
        <v>1</v>
      </c>
      <c r="JI650">
        <v>1927</v>
      </c>
      <c r="JJ650">
        <v>1</v>
      </c>
      <c r="JK650">
        <v>28</v>
      </c>
      <c r="JL650">
        <v>29321076.1</v>
      </c>
      <c r="JM650">
        <v>29321076.1</v>
      </c>
      <c r="JN650">
        <v>1.93848</v>
      </c>
      <c r="JO650">
        <v>2.34985</v>
      </c>
      <c r="JP650">
        <v>1.4978</v>
      </c>
      <c r="JQ650">
        <v>2.32788</v>
      </c>
      <c r="JR650">
        <v>1.54419</v>
      </c>
      <c r="JS650">
        <v>2.36572</v>
      </c>
      <c r="JT650">
        <v>35.6845</v>
      </c>
      <c r="JU650">
        <v>24.0787</v>
      </c>
      <c r="JV650">
        <v>18</v>
      </c>
      <c r="JW650">
        <v>549.674</v>
      </c>
      <c r="JX650">
        <v>421.281</v>
      </c>
      <c r="JY650">
        <v>27.6042</v>
      </c>
      <c r="JZ650">
        <v>28.6169</v>
      </c>
      <c r="KA650">
        <v>30.0005</v>
      </c>
      <c r="KB650">
        <v>28.3541</v>
      </c>
      <c r="KC650">
        <v>28.3639</v>
      </c>
      <c r="KD650">
        <v>38.8339</v>
      </c>
      <c r="KE650">
        <v>33.7572</v>
      </c>
      <c r="KF650">
        <v>27.1379</v>
      </c>
      <c r="KG650">
        <v>27.5376</v>
      </c>
      <c r="KH650">
        <v>920.812</v>
      </c>
      <c r="KI650">
        <v>17.9521</v>
      </c>
      <c r="KJ650">
        <v>92.579</v>
      </c>
      <c r="KK650">
        <v>98.692</v>
      </c>
    </row>
    <row r="651" spans="1:297">
      <c r="A651">
        <v>635</v>
      </c>
      <c r="B651">
        <v>1759264573</v>
      </c>
      <c r="C651">
        <v>14732</v>
      </c>
      <c r="D651" t="s">
        <v>1718</v>
      </c>
      <c r="E651" t="s">
        <v>1719</v>
      </c>
      <c r="F651">
        <v>5</v>
      </c>
      <c r="G651" t="s">
        <v>1609</v>
      </c>
      <c r="H651" t="s">
        <v>436</v>
      </c>
      <c r="I651">
        <v>1759264565.5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924.127197895985</v>
      </c>
      <c r="AK651">
        <v>880.900254545455</v>
      </c>
      <c r="AL651">
        <v>3.30907850194709</v>
      </c>
      <c r="AM651">
        <v>62.8414672667809</v>
      </c>
      <c r="AN651">
        <f>(AP651 - AO651 + DY651*1E3/(8.314*(EA651+273.15)) * AR651/DX651 * AQ651) * DX651/(100*DL651) * 1000/(1000 - AP651)</f>
        <v>0</v>
      </c>
      <c r="AO651">
        <v>17.8736171024939</v>
      </c>
      <c r="AP651">
        <v>24.6581036363636</v>
      </c>
      <c r="AQ651">
        <v>-1.67112601801054e-05</v>
      </c>
      <c r="AR651">
        <v>103.981579073345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5</v>
      </c>
      <c r="DM651">
        <v>0.5</v>
      </c>
      <c r="DN651" t="s">
        <v>438</v>
      </c>
      <c r="DO651">
        <v>2</v>
      </c>
      <c r="DP651" t="b">
        <v>1</v>
      </c>
      <c r="DQ651">
        <v>1759264565.5</v>
      </c>
      <c r="DR651">
        <v>838.130666666667</v>
      </c>
      <c r="DS651">
        <v>894.261916666667</v>
      </c>
      <c r="DT651">
        <v>24.6653916666667</v>
      </c>
      <c r="DU651">
        <v>17.8374416666667</v>
      </c>
      <c r="DV651">
        <v>831.813916666667</v>
      </c>
      <c r="DW651">
        <v>24.2327583333333</v>
      </c>
      <c r="DX651">
        <v>500.007583333333</v>
      </c>
      <c r="DY651">
        <v>90.4702</v>
      </c>
      <c r="DZ651">
        <v>0.0314493333333333</v>
      </c>
      <c r="EA651">
        <v>30.9324083333333</v>
      </c>
      <c r="EB651">
        <v>30.0655916666667</v>
      </c>
      <c r="EC651">
        <v>999.9</v>
      </c>
      <c r="ED651">
        <v>0</v>
      </c>
      <c r="EE651">
        <v>0</v>
      </c>
      <c r="EF651">
        <v>9994.7225</v>
      </c>
      <c r="EG651">
        <v>0</v>
      </c>
      <c r="EH651">
        <v>9.06962</v>
      </c>
      <c r="EI651">
        <v>-56.131325</v>
      </c>
      <c r="EJ651">
        <v>859.326166666667</v>
      </c>
      <c r="EK651">
        <v>910.5035</v>
      </c>
      <c r="EL651">
        <v>6.82795666666667</v>
      </c>
      <c r="EM651">
        <v>894.261916666667</v>
      </c>
      <c r="EN651">
        <v>17.8374416666667</v>
      </c>
      <c r="EO651">
        <v>2.23148416666667</v>
      </c>
      <c r="EP651">
        <v>1.6137575</v>
      </c>
      <c r="EQ651">
        <v>19.1901416666667</v>
      </c>
      <c r="ER651">
        <v>14.0907666666667</v>
      </c>
      <c r="ES651">
        <v>2000.0125</v>
      </c>
      <c r="ET651">
        <v>0.98</v>
      </c>
      <c r="EU651">
        <v>0.0200003</v>
      </c>
      <c r="EV651">
        <v>0</v>
      </c>
      <c r="EW651">
        <v>719.703583333333</v>
      </c>
      <c r="EX651">
        <v>5.00016</v>
      </c>
      <c r="EY651">
        <v>14829.025</v>
      </c>
      <c r="EZ651">
        <v>18234.3083333333</v>
      </c>
      <c r="FA651">
        <v>49.562</v>
      </c>
      <c r="FB651">
        <v>50.062</v>
      </c>
      <c r="FC651">
        <v>49.958</v>
      </c>
      <c r="FD651">
        <v>49.71325</v>
      </c>
      <c r="FE651">
        <v>51.375</v>
      </c>
      <c r="FF651">
        <v>1955.1125</v>
      </c>
      <c r="FG651">
        <v>39.9</v>
      </c>
      <c r="FH651">
        <v>0</v>
      </c>
      <c r="FI651">
        <v>1759264580.8</v>
      </c>
      <c r="FJ651">
        <v>0</v>
      </c>
      <c r="FK651">
        <v>719.706423076923</v>
      </c>
      <c r="FL651">
        <v>16.8965128303216</v>
      </c>
      <c r="FM651">
        <v>365.531624161511</v>
      </c>
      <c r="FN651">
        <v>14829.7307692308</v>
      </c>
      <c r="FO651">
        <v>15</v>
      </c>
      <c r="FP651">
        <v>0</v>
      </c>
      <c r="FQ651" t="s">
        <v>439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-56.1082190476191</v>
      </c>
      <c r="GD651">
        <v>-2.13239999999992</v>
      </c>
      <c r="GE651">
        <v>0.437977083135036</v>
      </c>
      <c r="GF651">
        <v>0</v>
      </c>
      <c r="GG651">
        <v>718.615352941176</v>
      </c>
      <c r="GH651">
        <v>18.7235752587656</v>
      </c>
      <c r="GI651">
        <v>1.8510634126862</v>
      </c>
      <c r="GJ651">
        <v>-1</v>
      </c>
      <c r="GK651">
        <v>6.85831619047619</v>
      </c>
      <c r="GL651">
        <v>-0.531561038961029</v>
      </c>
      <c r="GM651">
        <v>0.0551505567451232</v>
      </c>
      <c r="GN651">
        <v>0</v>
      </c>
      <c r="GO651">
        <v>0</v>
      </c>
      <c r="GP651">
        <v>2</v>
      </c>
      <c r="GQ651" t="s">
        <v>446</v>
      </c>
      <c r="GR651">
        <v>3.12451</v>
      </c>
      <c r="GS651">
        <v>2.65704</v>
      </c>
      <c r="GT651">
        <v>0.149045</v>
      </c>
      <c r="GU651">
        <v>0.15592</v>
      </c>
      <c r="GV651">
        <v>0.103302</v>
      </c>
      <c r="GW651">
        <v>0.0827251</v>
      </c>
      <c r="GX651">
        <v>21799.9</v>
      </c>
      <c r="GY651">
        <v>20580.1</v>
      </c>
      <c r="GZ651">
        <v>22911.5</v>
      </c>
      <c r="HA651">
        <v>23742.8</v>
      </c>
      <c r="HB651">
        <v>35018.6</v>
      </c>
      <c r="HC651">
        <v>36061.9</v>
      </c>
      <c r="HD651">
        <v>41307.3</v>
      </c>
      <c r="HE651">
        <v>42349.2</v>
      </c>
      <c r="HF651">
        <v>1.90513</v>
      </c>
      <c r="HG651">
        <v>1.79218</v>
      </c>
      <c r="HH651">
        <v>0.0981838</v>
      </c>
      <c r="HI651">
        <v>0</v>
      </c>
      <c r="HJ651">
        <v>28.482</v>
      </c>
      <c r="HK651">
        <v>999.9</v>
      </c>
      <c r="HL651">
        <v>48.883</v>
      </c>
      <c r="HM651">
        <v>30.101</v>
      </c>
      <c r="HN651">
        <v>23.1538</v>
      </c>
      <c r="HO651">
        <v>54.846</v>
      </c>
      <c r="HP651">
        <v>42.512</v>
      </c>
      <c r="HQ651">
        <v>1</v>
      </c>
      <c r="HR651">
        <v>0.0828074</v>
      </c>
      <c r="HS651">
        <v>0.642549</v>
      </c>
      <c r="HT651">
        <v>20.2154</v>
      </c>
      <c r="HU651">
        <v>5.23286</v>
      </c>
      <c r="HV651">
        <v>11.992</v>
      </c>
      <c r="HW651">
        <v>4.9556</v>
      </c>
      <c r="HX651">
        <v>3.30387</v>
      </c>
      <c r="HY651">
        <v>54</v>
      </c>
      <c r="HZ651">
        <v>9999</v>
      </c>
      <c r="IA651">
        <v>9999</v>
      </c>
      <c r="IB651">
        <v>9999</v>
      </c>
      <c r="IC651">
        <v>1.8685</v>
      </c>
      <c r="ID651">
        <v>1.86423</v>
      </c>
      <c r="IE651">
        <v>1.8718</v>
      </c>
      <c r="IF651">
        <v>1.8627</v>
      </c>
      <c r="IG651">
        <v>1.86212</v>
      </c>
      <c r="IH651">
        <v>1.86857</v>
      </c>
      <c r="II651">
        <v>1.85867</v>
      </c>
      <c r="IJ651">
        <v>1.86508</v>
      </c>
      <c r="IK651">
        <v>5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6.366</v>
      </c>
      <c r="IY651">
        <v>0.4324</v>
      </c>
      <c r="IZ651">
        <v>3.97360106167472</v>
      </c>
      <c r="JA651">
        <v>0.00378919108122332</v>
      </c>
      <c r="JB651">
        <v>-1.39025892724049e-06</v>
      </c>
      <c r="JC651">
        <v>2.66215117939144e-10</v>
      </c>
      <c r="JD651">
        <v>0.0716792814121334</v>
      </c>
      <c r="JE651">
        <v>0.00926075309058177</v>
      </c>
      <c r="JF651">
        <v>8.50568971851429e-05</v>
      </c>
      <c r="JG651">
        <v>6.08600627940814e-06</v>
      </c>
      <c r="JH651">
        <v>1</v>
      </c>
      <c r="JI651">
        <v>1927</v>
      </c>
      <c r="JJ651">
        <v>1</v>
      </c>
      <c r="JK651">
        <v>28</v>
      </c>
      <c r="JL651">
        <v>29321076.2</v>
      </c>
      <c r="JM651">
        <v>29321076.2</v>
      </c>
      <c r="JN651">
        <v>1.96777</v>
      </c>
      <c r="JO651">
        <v>2.3584</v>
      </c>
      <c r="JP651">
        <v>1.4978</v>
      </c>
      <c r="JQ651">
        <v>2.32788</v>
      </c>
      <c r="JR651">
        <v>1.54419</v>
      </c>
      <c r="JS651">
        <v>2.31201</v>
      </c>
      <c r="JT651">
        <v>35.6613</v>
      </c>
      <c r="JU651">
        <v>24.07</v>
      </c>
      <c r="JV651">
        <v>18</v>
      </c>
      <c r="JW651">
        <v>549.802</v>
      </c>
      <c r="JX651">
        <v>421.056</v>
      </c>
      <c r="JY651">
        <v>27.5381</v>
      </c>
      <c r="JZ651">
        <v>28.6225</v>
      </c>
      <c r="KA651">
        <v>30.0003</v>
      </c>
      <c r="KB651">
        <v>28.3595</v>
      </c>
      <c r="KC651">
        <v>28.3691</v>
      </c>
      <c r="KD651">
        <v>39.4072</v>
      </c>
      <c r="KE651">
        <v>33.7572</v>
      </c>
      <c r="KF651">
        <v>27.1379</v>
      </c>
      <c r="KG651">
        <v>27.4647</v>
      </c>
      <c r="KH651">
        <v>941.121</v>
      </c>
      <c r="KI651">
        <v>17.9816</v>
      </c>
      <c r="KJ651">
        <v>92.5791</v>
      </c>
      <c r="KK651">
        <v>98.69</v>
      </c>
    </row>
    <row r="652" spans="1:297">
      <c r="A652">
        <v>636</v>
      </c>
      <c r="B652">
        <v>1759264578</v>
      </c>
      <c r="C652">
        <v>14737</v>
      </c>
      <c r="D652" t="s">
        <v>1720</v>
      </c>
      <c r="E652" t="s">
        <v>1721</v>
      </c>
      <c r="F652">
        <v>5</v>
      </c>
      <c r="G652" t="s">
        <v>1609</v>
      </c>
      <c r="H652" t="s">
        <v>436</v>
      </c>
      <c r="I652">
        <v>1759264570.5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942.369493704201</v>
      </c>
      <c r="AK652">
        <v>898.759569696969</v>
      </c>
      <c r="AL652">
        <v>3.57053099869824</v>
      </c>
      <c r="AM652">
        <v>62.8414672667809</v>
      </c>
      <c r="AN652">
        <f>(AP652 - AO652 + DY652*1E3/(8.314*(EA652+273.15)) * AR652/DX652 * AQ652) * DX652/(100*DL652) * 1000/(1000 - AP652)</f>
        <v>0</v>
      </c>
      <c r="AO652">
        <v>17.9353145459361</v>
      </c>
      <c r="AP652">
        <v>24.65542</v>
      </c>
      <c r="AQ652">
        <v>-1.08712836458896e-05</v>
      </c>
      <c r="AR652">
        <v>103.981579073345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5</v>
      </c>
      <c r="DM652">
        <v>0.5</v>
      </c>
      <c r="DN652" t="s">
        <v>438</v>
      </c>
      <c r="DO652">
        <v>2</v>
      </c>
      <c r="DP652" t="b">
        <v>1</v>
      </c>
      <c r="DQ652">
        <v>1759264570.5</v>
      </c>
      <c r="DR652">
        <v>854.639166666666</v>
      </c>
      <c r="DS652">
        <v>911.18075</v>
      </c>
      <c r="DT652">
        <v>24.659575</v>
      </c>
      <c r="DU652">
        <v>17.8881833333333</v>
      </c>
      <c r="DV652">
        <v>848.28925</v>
      </c>
      <c r="DW652">
        <v>24.227075</v>
      </c>
      <c r="DX652">
        <v>499.987</v>
      </c>
      <c r="DY652">
        <v>90.470025</v>
      </c>
      <c r="DZ652">
        <v>0.0314179</v>
      </c>
      <c r="EA652">
        <v>30.9312333333333</v>
      </c>
      <c r="EB652">
        <v>30.074975</v>
      </c>
      <c r="EC652">
        <v>999.9</v>
      </c>
      <c r="ED652">
        <v>0</v>
      </c>
      <c r="EE652">
        <v>0</v>
      </c>
      <c r="EF652">
        <v>10006.2341666667</v>
      </c>
      <c r="EG652">
        <v>0</v>
      </c>
      <c r="EH652">
        <v>9.06962</v>
      </c>
      <c r="EI652">
        <v>-56.5417166666667</v>
      </c>
      <c r="EJ652">
        <v>876.247</v>
      </c>
      <c r="EK652">
        <v>927.777666666667</v>
      </c>
      <c r="EL652">
        <v>6.77140083333333</v>
      </c>
      <c r="EM652">
        <v>911.18075</v>
      </c>
      <c r="EN652">
        <v>17.8881833333333</v>
      </c>
      <c r="EO652">
        <v>2.2309525</v>
      </c>
      <c r="EP652">
        <v>1.6183425</v>
      </c>
      <c r="EQ652">
        <v>19.186325</v>
      </c>
      <c r="ER652">
        <v>14.1345333333333</v>
      </c>
      <c r="ES652">
        <v>2000.01333333333</v>
      </c>
      <c r="ET652">
        <v>0.98</v>
      </c>
      <c r="EU652">
        <v>0.0200003</v>
      </c>
      <c r="EV652">
        <v>0</v>
      </c>
      <c r="EW652">
        <v>721.105083333333</v>
      </c>
      <c r="EX652">
        <v>5.00016</v>
      </c>
      <c r="EY652">
        <v>14858.625</v>
      </c>
      <c r="EZ652">
        <v>18234.325</v>
      </c>
      <c r="FA652">
        <v>49.562</v>
      </c>
      <c r="FB652">
        <v>50.062</v>
      </c>
      <c r="FC652">
        <v>49.979</v>
      </c>
      <c r="FD652">
        <v>49.72375</v>
      </c>
      <c r="FE652">
        <v>51.375</v>
      </c>
      <c r="FF652">
        <v>1955.11333333333</v>
      </c>
      <c r="FG652">
        <v>39.9</v>
      </c>
      <c r="FH652">
        <v>0</v>
      </c>
      <c r="FI652">
        <v>1759264585.6</v>
      </c>
      <c r="FJ652">
        <v>0</v>
      </c>
      <c r="FK652">
        <v>721.035076923077</v>
      </c>
      <c r="FL652">
        <v>15.1874871778696</v>
      </c>
      <c r="FM652">
        <v>346.499145289163</v>
      </c>
      <c r="FN652">
        <v>14858.1346153846</v>
      </c>
      <c r="FO652">
        <v>15</v>
      </c>
      <c r="FP652">
        <v>0</v>
      </c>
      <c r="FQ652" t="s">
        <v>439</v>
      </c>
      <c r="FR652">
        <v>0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-56.37672</v>
      </c>
      <c r="GD652">
        <v>-5.09346766917296</v>
      </c>
      <c r="GE652">
        <v>0.665144745600536</v>
      </c>
      <c r="GF652">
        <v>0</v>
      </c>
      <c r="GG652">
        <v>720.018088235294</v>
      </c>
      <c r="GH652">
        <v>16.7045836384376</v>
      </c>
      <c r="GI652">
        <v>1.65715101671951</v>
      </c>
      <c r="GJ652">
        <v>-1</v>
      </c>
      <c r="GK652">
        <v>6.8047005</v>
      </c>
      <c r="GL652">
        <v>-0.659865112781959</v>
      </c>
      <c r="GM652">
        <v>0.0638533283764441</v>
      </c>
      <c r="GN652">
        <v>0</v>
      </c>
      <c r="GO652">
        <v>0</v>
      </c>
      <c r="GP652">
        <v>2</v>
      </c>
      <c r="GQ652" t="s">
        <v>446</v>
      </c>
      <c r="GR652">
        <v>3.12452</v>
      </c>
      <c r="GS652">
        <v>2.65715</v>
      </c>
      <c r="GT652">
        <v>0.150999</v>
      </c>
      <c r="GU652">
        <v>0.157635</v>
      </c>
      <c r="GV652">
        <v>0.10329</v>
      </c>
      <c r="GW652">
        <v>0.0828193</v>
      </c>
      <c r="GX652">
        <v>21749.5</v>
      </c>
      <c r="GY652">
        <v>20538.4</v>
      </c>
      <c r="GZ652">
        <v>22911.1</v>
      </c>
      <c r="HA652">
        <v>23743</v>
      </c>
      <c r="HB652">
        <v>35018.3</v>
      </c>
      <c r="HC652">
        <v>36058.4</v>
      </c>
      <c r="HD652">
        <v>41306.2</v>
      </c>
      <c r="HE652">
        <v>42349.2</v>
      </c>
      <c r="HF652">
        <v>1.9047</v>
      </c>
      <c r="HG652">
        <v>1.7922</v>
      </c>
      <c r="HH652">
        <v>0.0985935</v>
      </c>
      <c r="HI652">
        <v>0</v>
      </c>
      <c r="HJ652">
        <v>28.4848</v>
      </c>
      <c r="HK652">
        <v>999.9</v>
      </c>
      <c r="HL652">
        <v>48.883</v>
      </c>
      <c r="HM652">
        <v>30.101</v>
      </c>
      <c r="HN652">
        <v>23.1558</v>
      </c>
      <c r="HO652">
        <v>54.196</v>
      </c>
      <c r="HP652">
        <v>42.3357</v>
      </c>
      <c r="HQ652">
        <v>1</v>
      </c>
      <c r="HR652">
        <v>0.0835696</v>
      </c>
      <c r="HS652">
        <v>0.739913</v>
      </c>
      <c r="HT652">
        <v>20.2148</v>
      </c>
      <c r="HU652">
        <v>5.23286</v>
      </c>
      <c r="HV652">
        <v>11.992</v>
      </c>
      <c r="HW652">
        <v>4.95575</v>
      </c>
      <c r="HX652">
        <v>3.30395</v>
      </c>
      <c r="HY652">
        <v>54</v>
      </c>
      <c r="HZ652">
        <v>9999</v>
      </c>
      <c r="IA652">
        <v>9999</v>
      </c>
      <c r="IB652">
        <v>9999</v>
      </c>
      <c r="IC652">
        <v>1.86851</v>
      </c>
      <c r="ID652">
        <v>1.86423</v>
      </c>
      <c r="IE652">
        <v>1.8718</v>
      </c>
      <c r="IF652">
        <v>1.86266</v>
      </c>
      <c r="IG652">
        <v>1.86212</v>
      </c>
      <c r="IH652">
        <v>1.86857</v>
      </c>
      <c r="II652">
        <v>1.85867</v>
      </c>
      <c r="IJ652">
        <v>1.86508</v>
      </c>
      <c r="IK652">
        <v>5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6.4</v>
      </c>
      <c r="IY652">
        <v>0.4323</v>
      </c>
      <c r="IZ652">
        <v>3.97360106167472</v>
      </c>
      <c r="JA652">
        <v>0.00378919108122332</v>
      </c>
      <c r="JB652">
        <v>-1.39025892724049e-06</v>
      </c>
      <c r="JC652">
        <v>2.66215117939144e-10</v>
      </c>
      <c r="JD652">
        <v>0.0716792814121334</v>
      </c>
      <c r="JE652">
        <v>0.00926075309058177</v>
      </c>
      <c r="JF652">
        <v>8.50568971851429e-05</v>
      </c>
      <c r="JG652">
        <v>6.08600627940814e-06</v>
      </c>
      <c r="JH652">
        <v>1</v>
      </c>
      <c r="JI652">
        <v>1927</v>
      </c>
      <c r="JJ652">
        <v>1</v>
      </c>
      <c r="JK652">
        <v>28</v>
      </c>
      <c r="JL652">
        <v>29321076.3</v>
      </c>
      <c r="JM652">
        <v>29321076.3</v>
      </c>
      <c r="JN652">
        <v>1.99463</v>
      </c>
      <c r="JO652">
        <v>2.36816</v>
      </c>
      <c r="JP652">
        <v>1.4978</v>
      </c>
      <c r="JQ652">
        <v>2.32788</v>
      </c>
      <c r="JR652">
        <v>1.54419</v>
      </c>
      <c r="JS652">
        <v>2.26562</v>
      </c>
      <c r="JT652">
        <v>35.7078</v>
      </c>
      <c r="JU652">
        <v>24.0525</v>
      </c>
      <c r="JV652">
        <v>18</v>
      </c>
      <c r="JW652">
        <v>549.57</v>
      </c>
      <c r="JX652">
        <v>421.111</v>
      </c>
      <c r="JY652">
        <v>27.4617</v>
      </c>
      <c r="JZ652">
        <v>28.6273</v>
      </c>
      <c r="KA652">
        <v>30.0006</v>
      </c>
      <c r="KB652">
        <v>28.3649</v>
      </c>
      <c r="KC652">
        <v>28.3747</v>
      </c>
      <c r="KD652">
        <v>39.9537</v>
      </c>
      <c r="KE652">
        <v>33.7572</v>
      </c>
      <c r="KF652">
        <v>27.1379</v>
      </c>
      <c r="KG652">
        <v>27.3823</v>
      </c>
      <c r="KH652">
        <v>954.596</v>
      </c>
      <c r="KI652">
        <v>18.0141</v>
      </c>
      <c r="KJ652">
        <v>92.577</v>
      </c>
      <c r="KK652">
        <v>98.6904</v>
      </c>
    </row>
    <row r="653" spans="1:297">
      <c r="A653">
        <v>637</v>
      </c>
      <c r="B653">
        <v>1759264583</v>
      </c>
      <c r="C653">
        <v>14742</v>
      </c>
      <c r="D653" t="s">
        <v>1722</v>
      </c>
      <c r="E653" t="s">
        <v>1723</v>
      </c>
      <c r="F653">
        <v>5</v>
      </c>
      <c r="G653" t="s">
        <v>1609</v>
      </c>
      <c r="H653" t="s">
        <v>436</v>
      </c>
      <c r="I653">
        <v>1759264575.5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958.140149608809</v>
      </c>
      <c r="AK653">
        <v>914.973915151515</v>
      </c>
      <c r="AL653">
        <v>3.24951990703738</v>
      </c>
      <c r="AM653">
        <v>62.8414672667809</v>
      </c>
      <c r="AN653">
        <f>(AP653 - AO653 + DY653*1E3/(8.314*(EA653+273.15)) * AR653/DX653 * AQ653) * DX653/(100*DL653) * 1000/(1000 - AP653)</f>
        <v>0</v>
      </c>
      <c r="AO653">
        <v>17.9522505062546</v>
      </c>
      <c r="AP653">
        <v>24.6395824242424</v>
      </c>
      <c r="AQ653">
        <v>-5.15640642198096e-05</v>
      </c>
      <c r="AR653">
        <v>103.981579073345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5</v>
      </c>
      <c r="DM653">
        <v>0.5</v>
      </c>
      <c r="DN653" t="s">
        <v>438</v>
      </c>
      <c r="DO653">
        <v>2</v>
      </c>
      <c r="DP653" t="b">
        <v>1</v>
      </c>
      <c r="DQ653">
        <v>1759264575.5</v>
      </c>
      <c r="DR653">
        <v>871.131083333334</v>
      </c>
      <c r="DS653">
        <v>927.741333333333</v>
      </c>
      <c r="DT653">
        <v>24.6539083333333</v>
      </c>
      <c r="DU653">
        <v>17.9246333333333</v>
      </c>
      <c r="DV653">
        <v>864.7485</v>
      </c>
      <c r="DW653">
        <v>24.221525</v>
      </c>
      <c r="DX653">
        <v>500.008666666667</v>
      </c>
      <c r="DY653">
        <v>90.4697833333333</v>
      </c>
      <c r="DZ653">
        <v>0.0314337</v>
      </c>
      <c r="EA653">
        <v>30.92875</v>
      </c>
      <c r="EB653">
        <v>30.0855166666667</v>
      </c>
      <c r="EC653">
        <v>999.9</v>
      </c>
      <c r="ED653">
        <v>0</v>
      </c>
      <c r="EE653">
        <v>0</v>
      </c>
      <c r="EF653">
        <v>10010.615</v>
      </c>
      <c r="EG653">
        <v>0</v>
      </c>
      <c r="EH653">
        <v>9.06962</v>
      </c>
      <c r="EI653">
        <v>-56.61015</v>
      </c>
      <c r="EJ653">
        <v>893.150666666667</v>
      </c>
      <c r="EK653">
        <v>944.67475</v>
      </c>
      <c r="EL653">
        <v>6.72927416666667</v>
      </c>
      <c r="EM653">
        <v>927.741333333333</v>
      </c>
      <c r="EN653">
        <v>17.9246333333333</v>
      </c>
      <c r="EO653">
        <v>2.2304325</v>
      </c>
      <c r="EP653">
        <v>1.62163666666667</v>
      </c>
      <c r="EQ653">
        <v>19.1825916666667</v>
      </c>
      <c r="ER653">
        <v>14.165925</v>
      </c>
      <c r="ES653">
        <v>2000.01333333333</v>
      </c>
      <c r="ET653">
        <v>0.98</v>
      </c>
      <c r="EU653">
        <v>0.0200003</v>
      </c>
      <c r="EV653">
        <v>0</v>
      </c>
      <c r="EW653">
        <v>722.451083333333</v>
      </c>
      <c r="EX653">
        <v>5.00016</v>
      </c>
      <c r="EY653">
        <v>14886.4166666667</v>
      </c>
      <c r="EZ653">
        <v>18234.325</v>
      </c>
      <c r="FA653">
        <v>49.562</v>
      </c>
      <c r="FB653">
        <v>50.062</v>
      </c>
      <c r="FC653">
        <v>49.9895</v>
      </c>
      <c r="FD653">
        <v>49.729</v>
      </c>
      <c r="FE653">
        <v>51.375</v>
      </c>
      <c r="FF653">
        <v>1955.11333333333</v>
      </c>
      <c r="FG653">
        <v>39.9</v>
      </c>
      <c r="FH653">
        <v>0</v>
      </c>
      <c r="FI653">
        <v>1759264590.4</v>
      </c>
      <c r="FJ653">
        <v>0</v>
      </c>
      <c r="FK653">
        <v>722.312807692308</v>
      </c>
      <c r="FL653">
        <v>15.8296410256039</v>
      </c>
      <c r="FM653">
        <v>330.280341843507</v>
      </c>
      <c r="FN653">
        <v>14885.1884615385</v>
      </c>
      <c r="FO653">
        <v>15</v>
      </c>
      <c r="FP653">
        <v>0</v>
      </c>
      <c r="FQ653" t="s">
        <v>439</v>
      </c>
      <c r="FR653">
        <v>0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-56.4993523809524</v>
      </c>
      <c r="GD653">
        <v>-0.941314285714338</v>
      </c>
      <c r="GE653">
        <v>0.533951232496759</v>
      </c>
      <c r="GF653">
        <v>0</v>
      </c>
      <c r="GG653">
        <v>721.523058823529</v>
      </c>
      <c r="GH653">
        <v>16.1351260503833</v>
      </c>
      <c r="GI653">
        <v>1.6046220544777</v>
      </c>
      <c r="GJ653">
        <v>-1</v>
      </c>
      <c r="GK653">
        <v>6.76157666666667</v>
      </c>
      <c r="GL653">
        <v>-0.563538701298697</v>
      </c>
      <c r="GM653">
        <v>0.0579091970106018</v>
      </c>
      <c r="GN653">
        <v>0</v>
      </c>
      <c r="GO653">
        <v>0</v>
      </c>
      <c r="GP653">
        <v>2</v>
      </c>
      <c r="GQ653" t="s">
        <v>446</v>
      </c>
      <c r="GR653">
        <v>3.12461</v>
      </c>
      <c r="GS653">
        <v>2.65704</v>
      </c>
      <c r="GT653">
        <v>0.15282</v>
      </c>
      <c r="GU653">
        <v>0.159361</v>
      </c>
      <c r="GV653">
        <v>0.103235</v>
      </c>
      <c r="GW653">
        <v>0.082844</v>
      </c>
      <c r="GX653">
        <v>21702.5</v>
      </c>
      <c r="GY653">
        <v>20496</v>
      </c>
      <c r="GZ653">
        <v>22910.9</v>
      </c>
      <c r="HA653">
        <v>23742.6</v>
      </c>
      <c r="HB653">
        <v>35020.3</v>
      </c>
      <c r="HC653">
        <v>36057.1</v>
      </c>
      <c r="HD653">
        <v>41305.9</v>
      </c>
      <c r="HE653">
        <v>42348.8</v>
      </c>
      <c r="HF653">
        <v>1.90485</v>
      </c>
      <c r="HG653">
        <v>1.79202</v>
      </c>
      <c r="HH653">
        <v>0.0991523</v>
      </c>
      <c r="HI653">
        <v>0</v>
      </c>
      <c r="HJ653">
        <v>28.4848</v>
      </c>
      <c r="HK653">
        <v>999.9</v>
      </c>
      <c r="HL653">
        <v>48.883</v>
      </c>
      <c r="HM653">
        <v>30.101</v>
      </c>
      <c r="HN653">
        <v>23.1546</v>
      </c>
      <c r="HO653">
        <v>54.086</v>
      </c>
      <c r="HP653">
        <v>42.4279</v>
      </c>
      <c r="HQ653">
        <v>1</v>
      </c>
      <c r="HR653">
        <v>0.0840955</v>
      </c>
      <c r="HS653">
        <v>0.844902</v>
      </c>
      <c r="HT653">
        <v>20.2138</v>
      </c>
      <c r="HU653">
        <v>5.23226</v>
      </c>
      <c r="HV653">
        <v>11.992</v>
      </c>
      <c r="HW653">
        <v>4.9557</v>
      </c>
      <c r="HX653">
        <v>3.30393</v>
      </c>
      <c r="HY653">
        <v>54</v>
      </c>
      <c r="HZ653">
        <v>9999</v>
      </c>
      <c r="IA653">
        <v>9999</v>
      </c>
      <c r="IB653">
        <v>9999</v>
      </c>
      <c r="IC653">
        <v>1.8685</v>
      </c>
      <c r="ID653">
        <v>1.86423</v>
      </c>
      <c r="IE653">
        <v>1.8718</v>
      </c>
      <c r="IF653">
        <v>1.8627</v>
      </c>
      <c r="IG653">
        <v>1.86213</v>
      </c>
      <c r="IH653">
        <v>1.86859</v>
      </c>
      <c r="II653">
        <v>1.85867</v>
      </c>
      <c r="IJ653">
        <v>1.86508</v>
      </c>
      <c r="IK653">
        <v>5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6.431</v>
      </c>
      <c r="IY653">
        <v>0.4319</v>
      </c>
      <c r="IZ653">
        <v>3.97360106167472</v>
      </c>
      <c r="JA653">
        <v>0.00378919108122332</v>
      </c>
      <c r="JB653">
        <v>-1.39025892724049e-06</v>
      </c>
      <c r="JC653">
        <v>2.66215117939144e-10</v>
      </c>
      <c r="JD653">
        <v>0.0716792814121334</v>
      </c>
      <c r="JE653">
        <v>0.00926075309058177</v>
      </c>
      <c r="JF653">
        <v>8.50568971851429e-05</v>
      </c>
      <c r="JG653">
        <v>6.08600627940814e-06</v>
      </c>
      <c r="JH653">
        <v>1</v>
      </c>
      <c r="JI653">
        <v>1927</v>
      </c>
      <c r="JJ653">
        <v>1</v>
      </c>
      <c r="JK653">
        <v>28</v>
      </c>
      <c r="JL653">
        <v>29321076.4</v>
      </c>
      <c r="JM653">
        <v>29321076.4</v>
      </c>
      <c r="JN653">
        <v>2.02515</v>
      </c>
      <c r="JO653">
        <v>2.34497</v>
      </c>
      <c r="JP653">
        <v>1.4978</v>
      </c>
      <c r="JQ653">
        <v>2.32788</v>
      </c>
      <c r="JR653">
        <v>1.54419</v>
      </c>
      <c r="JS653">
        <v>2.36084</v>
      </c>
      <c r="JT653">
        <v>35.6845</v>
      </c>
      <c r="JU653">
        <v>24.0787</v>
      </c>
      <c r="JV653">
        <v>18</v>
      </c>
      <c r="JW653">
        <v>549.711</v>
      </c>
      <c r="JX653">
        <v>421.043</v>
      </c>
      <c r="JY653">
        <v>27.3764</v>
      </c>
      <c r="JZ653">
        <v>28.6325</v>
      </c>
      <c r="KA653">
        <v>30.0006</v>
      </c>
      <c r="KB653">
        <v>28.3699</v>
      </c>
      <c r="KC653">
        <v>28.3795</v>
      </c>
      <c r="KD653">
        <v>40.5534</v>
      </c>
      <c r="KE653">
        <v>33.4575</v>
      </c>
      <c r="KF653">
        <v>27.1379</v>
      </c>
      <c r="KG653">
        <v>27.2847</v>
      </c>
      <c r="KH653">
        <v>974.985</v>
      </c>
      <c r="KI653">
        <v>18.0637</v>
      </c>
      <c r="KJ653">
        <v>92.5761</v>
      </c>
      <c r="KK653">
        <v>98.6891</v>
      </c>
    </row>
    <row r="654" spans="1:297">
      <c r="A654">
        <v>638</v>
      </c>
      <c r="B654">
        <v>1759264588</v>
      </c>
      <c r="C654">
        <v>14747</v>
      </c>
      <c r="D654" t="s">
        <v>1724</v>
      </c>
      <c r="E654" t="s">
        <v>1725</v>
      </c>
      <c r="F654">
        <v>5</v>
      </c>
      <c r="G654" t="s">
        <v>1609</v>
      </c>
      <c r="H654" t="s">
        <v>436</v>
      </c>
      <c r="I654">
        <v>1759264580.5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974.557891481102</v>
      </c>
      <c r="AK654">
        <v>931.327763636364</v>
      </c>
      <c r="AL654">
        <v>3.25259038269452</v>
      </c>
      <c r="AM654">
        <v>62.8414672667809</v>
      </c>
      <c r="AN654">
        <f>(AP654 - AO654 + DY654*1E3/(8.314*(EA654+273.15)) * AR654/DX654 * AQ654) * DX654/(100*DL654) * 1000/(1000 - AP654)</f>
        <v>0</v>
      </c>
      <c r="AO654">
        <v>17.9605188932847</v>
      </c>
      <c r="AP654">
        <v>24.6083496969697</v>
      </c>
      <c r="AQ654">
        <v>-0.00602197262213423</v>
      </c>
      <c r="AR654">
        <v>103.981579073345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5</v>
      </c>
      <c r="DM654">
        <v>0.5</v>
      </c>
      <c r="DN654" t="s">
        <v>438</v>
      </c>
      <c r="DO654">
        <v>2</v>
      </c>
      <c r="DP654" t="b">
        <v>1</v>
      </c>
      <c r="DQ654">
        <v>1759264580.5</v>
      </c>
      <c r="DR654">
        <v>887.570666666667</v>
      </c>
      <c r="DS654">
        <v>944.206083333333</v>
      </c>
      <c r="DT654">
        <v>24.63995</v>
      </c>
      <c r="DU654">
        <v>17.9527583333333</v>
      </c>
      <c r="DV654">
        <v>881.155833333333</v>
      </c>
      <c r="DW654">
        <v>24.2078916666667</v>
      </c>
      <c r="DX654">
        <v>500.02275</v>
      </c>
      <c r="DY654">
        <v>90.4700583333333</v>
      </c>
      <c r="DZ654">
        <v>0.031771275</v>
      </c>
      <c r="EA654">
        <v>30.9244666666667</v>
      </c>
      <c r="EB654">
        <v>30.0992666666667</v>
      </c>
      <c r="EC654">
        <v>999.9</v>
      </c>
      <c r="ED654">
        <v>0</v>
      </c>
      <c r="EE654">
        <v>0</v>
      </c>
      <c r="EF654">
        <v>9976.3525</v>
      </c>
      <c r="EG654">
        <v>0</v>
      </c>
      <c r="EH654">
        <v>9.06962</v>
      </c>
      <c r="EI654">
        <v>-56.6350916666667</v>
      </c>
      <c r="EJ654">
        <v>909.99275</v>
      </c>
      <c r="EK654">
        <v>961.467</v>
      </c>
      <c r="EL654">
        <v>6.68718583333333</v>
      </c>
      <c r="EM654">
        <v>944.206083333333</v>
      </c>
      <c r="EN654">
        <v>17.9527583333333</v>
      </c>
      <c r="EO654">
        <v>2.22917666666667</v>
      </c>
      <c r="EP654">
        <v>1.62418666666667</v>
      </c>
      <c r="EQ654">
        <v>19.17355</v>
      </c>
      <c r="ER654">
        <v>14.1902083333333</v>
      </c>
      <c r="ES654">
        <v>1999.98583333333</v>
      </c>
      <c r="ET654">
        <v>0.97999975</v>
      </c>
      <c r="EU654">
        <v>0.0200005416666667</v>
      </c>
      <c r="EV654">
        <v>0</v>
      </c>
      <c r="EW654">
        <v>723.712333333333</v>
      </c>
      <c r="EX654">
        <v>5.00016</v>
      </c>
      <c r="EY654">
        <v>14912.7</v>
      </c>
      <c r="EZ654">
        <v>18234.075</v>
      </c>
      <c r="FA654">
        <v>49.562</v>
      </c>
      <c r="FB654">
        <v>50.06725</v>
      </c>
      <c r="FC654">
        <v>50</v>
      </c>
      <c r="FD654">
        <v>49.729</v>
      </c>
      <c r="FE654">
        <v>51.3801666666667</v>
      </c>
      <c r="FF654">
        <v>1955.08583333333</v>
      </c>
      <c r="FG654">
        <v>39.9</v>
      </c>
      <c r="FH654">
        <v>0</v>
      </c>
      <c r="FI654">
        <v>1759264595.8</v>
      </c>
      <c r="FJ654">
        <v>0</v>
      </c>
      <c r="FK654">
        <v>723.75436</v>
      </c>
      <c r="FL654">
        <v>14.5459230926406</v>
      </c>
      <c r="FM654">
        <v>307.853846662025</v>
      </c>
      <c r="FN654">
        <v>14915.392</v>
      </c>
      <c r="FO654">
        <v>15</v>
      </c>
      <c r="FP654">
        <v>0</v>
      </c>
      <c r="FQ654" t="s">
        <v>439</v>
      </c>
      <c r="FR654">
        <v>0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-56.603305</v>
      </c>
      <c r="GD654">
        <v>0.525830075187934</v>
      </c>
      <c r="GE654">
        <v>0.583830065579875</v>
      </c>
      <c r="GF654">
        <v>0</v>
      </c>
      <c r="GG654">
        <v>722.768264705882</v>
      </c>
      <c r="GH654">
        <v>15.2401986290137</v>
      </c>
      <c r="GI654">
        <v>1.51469811220166</v>
      </c>
      <c r="GJ654">
        <v>-1</v>
      </c>
      <c r="GK654">
        <v>6.7145955</v>
      </c>
      <c r="GL654">
        <v>-0.48244736842105</v>
      </c>
      <c r="GM654">
        <v>0.0477305151318316</v>
      </c>
      <c r="GN654">
        <v>0</v>
      </c>
      <c r="GO654">
        <v>0</v>
      </c>
      <c r="GP654">
        <v>2</v>
      </c>
      <c r="GQ654" t="s">
        <v>446</v>
      </c>
      <c r="GR654">
        <v>3.12451</v>
      </c>
      <c r="GS654">
        <v>2.6573</v>
      </c>
      <c r="GT654">
        <v>0.154632</v>
      </c>
      <c r="GU654">
        <v>0.161285</v>
      </c>
      <c r="GV654">
        <v>0.103138</v>
      </c>
      <c r="GW654">
        <v>0.08293</v>
      </c>
      <c r="GX654">
        <v>21656.2</v>
      </c>
      <c r="GY654">
        <v>20448.9</v>
      </c>
      <c r="GZ654">
        <v>22911</v>
      </c>
      <c r="HA654">
        <v>23742.4</v>
      </c>
      <c r="HB654">
        <v>35023.8</v>
      </c>
      <c r="HC654">
        <v>36053.9</v>
      </c>
      <c r="HD654">
        <v>41305.3</v>
      </c>
      <c r="HE654">
        <v>42348.7</v>
      </c>
      <c r="HF654">
        <v>1.90482</v>
      </c>
      <c r="HG654">
        <v>1.79247</v>
      </c>
      <c r="HH654">
        <v>0.101127</v>
      </c>
      <c r="HI654">
        <v>0</v>
      </c>
      <c r="HJ654">
        <v>28.4848</v>
      </c>
      <c r="HK654">
        <v>999.9</v>
      </c>
      <c r="HL654">
        <v>48.883</v>
      </c>
      <c r="HM654">
        <v>30.101</v>
      </c>
      <c r="HN654">
        <v>23.1528</v>
      </c>
      <c r="HO654">
        <v>54.546</v>
      </c>
      <c r="HP654">
        <v>42.3838</v>
      </c>
      <c r="HQ654">
        <v>1</v>
      </c>
      <c r="HR654">
        <v>0.084591</v>
      </c>
      <c r="HS654">
        <v>0.975651</v>
      </c>
      <c r="HT654">
        <v>20.2131</v>
      </c>
      <c r="HU654">
        <v>5.23331</v>
      </c>
      <c r="HV654">
        <v>11.992</v>
      </c>
      <c r="HW654">
        <v>4.95575</v>
      </c>
      <c r="HX654">
        <v>3.30395</v>
      </c>
      <c r="HY654">
        <v>54</v>
      </c>
      <c r="HZ654">
        <v>9999</v>
      </c>
      <c r="IA654">
        <v>9999</v>
      </c>
      <c r="IB654">
        <v>9999</v>
      </c>
      <c r="IC654">
        <v>1.86849</v>
      </c>
      <c r="ID654">
        <v>1.86424</v>
      </c>
      <c r="IE654">
        <v>1.8718</v>
      </c>
      <c r="IF654">
        <v>1.86267</v>
      </c>
      <c r="IG654">
        <v>1.86209</v>
      </c>
      <c r="IH654">
        <v>1.86859</v>
      </c>
      <c r="II654">
        <v>1.85867</v>
      </c>
      <c r="IJ654">
        <v>1.86508</v>
      </c>
      <c r="IK654">
        <v>5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6.462</v>
      </c>
      <c r="IY654">
        <v>0.4312</v>
      </c>
      <c r="IZ654">
        <v>3.97360106167472</v>
      </c>
      <c r="JA654">
        <v>0.00378919108122332</v>
      </c>
      <c r="JB654">
        <v>-1.39025892724049e-06</v>
      </c>
      <c r="JC654">
        <v>2.66215117939144e-10</v>
      </c>
      <c r="JD654">
        <v>0.0716792814121334</v>
      </c>
      <c r="JE654">
        <v>0.00926075309058177</v>
      </c>
      <c r="JF654">
        <v>8.50568971851429e-05</v>
      </c>
      <c r="JG654">
        <v>6.08600627940814e-06</v>
      </c>
      <c r="JH654">
        <v>1</v>
      </c>
      <c r="JI654">
        <v>1927</v>
      </c>
      <c r="JJ654">
        <v>1</v>
      </c>
      <c r="JK654">
        <v>28</v>
      </c>
      <c r="JL654">
        <v>29321076.5</v>
      </c>
      <c r="JM654">
        <v>29321076.5</v>
      </c>
      <c r="JN654">
        <v>2.05322</v>
      </c>
      <c r="JO654">
        <v>2.3645</v>
      </c>
      <c r="JP654">
        <v>1.49902</v>
      </c>
      <c r="JQ654">
        <v>2.32788</v>
      </c>
      <c r="JR654">
        <v>1.54419</v>
      </c>
      <c r="JS654">
        <v>2.29492</v>
      </c>
      <c r="JT654">
        <v>35.7078</v>
      </c>
      <c r="JU654">
        <v>24.0612</v>
      </c>
      <c r="JV654">
        <v>18</v>
      </c>
      <c r="JW654">
        <v>549.741</v>
      </c>
      <c r="JX654">
        <v>421.345</v>
      </c>
      <c r="JY654">
        <v>27.2774</v>
      </c>
      <c r="JZ654">
        <v>28.6374</v>
      </c>
      <c r="KA654">
        <v>30.0006</v>
      </c>
      <c r="KB654">
        <v>28.3753</v>
      </c>
      <c r="KC654">
        <v>28.3849</v>
      </c>
      <c r="KD654">
        <v>41.1079</v>
      </c>
      <c r="KE654">
        <v>33.1783</v>
      </c>
      <c r="KF654">
        <v>27.1379</v>
      </c>
      <c r="KG654">
        <v>27.1719</v>
      </c>
      <c r="KH654">
        <v>988.518</v>
      </c>
      <c r="KI654">
        <v>18.1315</v>
      </c>
      <c r="KJ654">
        <v>92.5755</v>
      </c>
      <c r="KK654">
        <v>98.6889</v>
      </c>
    </row>
    <row r="655" spans="1:297">
      <c r="A655">
        <v>639</v>
      </c>
      <c r="B655">
        <v>1759264593</v>
      </c>
      <c r="C655">
        <v>14752</v>
      </c>
      <c r="D655" t="s">
        <v>1726</v>
      </c>
      <c r="E655" t="s">
        <v>1727</v>
      </c>
      <c r="F655">
        <v>5</v>
      </c>
      <c r="G655" t="s">
        <v>1609</v>
      </c>
      <c r="H655" t="s">
        <v>436</v>
      </c>
      <c r="I655">
        <v>1759264585.5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992.648135540376</v>
      </c>
      <c r="AK655">
        <v>948.474296969697</v>
      </c>
      <c r="AL655">
        <v>3.4308512189113</v>
      </c>
      <c r="AM655">
        <v>62.8414672667809</v>
      </c>
      <c r="AN655">
        <f>(AP655 - AO655 + DY655*1E3/(8.314*(EA655+273.15)) * AR655/DX655 * AQ655) * DX655/(100*DL655) * 1000/(1000 - AP655)</f>
        <v>0</v>
      </c>
      <c r="AO655">
        <v>17.9995589925823</v>
      </c>
      <c r="AP655">
        <v>24.5773078787879</v>
      </c>
      <c r="AQ655">
        <v>-0.00627374971822847</v>
      </c>
      <c r="AR655">
        <v>103.981579073345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5</v>
      </c>
      <c r="DM655">
        <v>0.5</v>
      </c>
      <c r="DN655" t="s">
        <v>438</v>
      </c>
      <c r="DO655">
        <v>2</v>
      </c>
      <c r="DP655" t="b">
        <v>1</v>
      </c>
      <c r="DQ655">
        <v>1759264585.5</v>
      </c>
      <c r="DR655">
        <v>903.819166666667</v>
      </c>
      <c r="DS655">
        <v>960.690666666667</v>
      </c>
      <c r="DT655">
        <v>24.6168916666667</v>
      </c>
      <c r="DU655">
        <v>17.9758916666667</v>
      </c>
      <c r="DV655">
        <v>897.372583333333</v>
      </c>
      <c r="DW655">
        <v>24.185375</v>
      </c>
      <c r="DX655">
        <v>500.024583333333</v>
      </c>
      <c r="DY655">
        <v>90.4707916666666</v>
      </c>
      <c r="DZ655">
        <v>0.031770775</v>
      </c>
      <c r="EA655">
        <v>30.9193083333333</v>
      </c>
      <c r="EB655">
        <v>30.1145916666667</v>
      </c>
      <c r="EC655">
        <v>999.9</v>
      </c>
      <c r="ED655">
        <v>0</v>
      </c>
      <c r="EE655">
        <v>0</v>
      </c>
      <c r="EF655">
        <v>9981.81833333333</v>
      </c>
      <c r="EG655">
        <v>0</v>
      </c>
      <c r="EH655">
        <v>9.06962</v>
      </c>
      <c r="EI655">
        <v>-56.8713416666667</v>
      </c>
      <c r="EJ655">
        <v>926.6295</v>
      </c>
      <c r="EK655">
        <v>978.276166666667</v>
      </c>
      <c r="EL655">
        <v>6.64098416666667</v>
      </c>
      <c r="EM655">
        <v>960.690666666667</v>
      </c>
      <c r="EN655">
        <v>17.9758916666667</v>
      </c>
      <c r="EO655">
        <v>2.22710916666667</v>
      </c>
      <c r="EP655">
        <v>1.626295</v>
      </c>
      <c r="EQ655">
        <v>19.1586583333333</v>
      </c>
      <c r="ER655">
        <v>14.2102166666667</v>
      </c>
      <c r="ES655">
        <v>1999.98</v>
      </c>
      <c r="ET655">
        <v>0.97999975</v>
      </c>
      <c r="EU655">
        <v>0.0200005416666667</v>
      </c>
      <c r="EV655">
        <v>0</v>
      </c>
      <c r="EW655">
        <v>724.901</v>
      </c>
      <c r="EX655">
        <v>5.00016</v>
      </c>
      <c r="EY655">
        <v>14937.625</v>
      </c>
      <c r="EZ655">
        <v>18234.0166666667</v>
      </c>
      <c r="FA655">
        <v>49.56725</v>
      </c>
      <c r="FB655">
        <v>50.083</v>
      </c>
      <c r="FC655">
        <v>50</v>
      </c>
      <c r="FD655">
        <v>49.73425</v>
      </c>
      <c r="FE655">
        <v>51.3801666666667</v>
      </c>
      <c r="FF655">
        <v>1955.08</v>
      </c>
      <c r="FG655">
        <v>39.9</v>
      </c>
      <c r="FH655">
        <v>0</v>
      </c>
      <c r="FI655">
        <v>1759264600.6</v>
      </c>
      <c r="FJ655">
        <v>0</v>
      </c>
      <c r="FK655">
        <v>724.91244</v>
      </c>
      <c r="FL655">
        <v>12.8976153953918</v>
      </c>
      <c r="FM655">
        <v>286.415385094141</v>
      </c>
      <c r="FN655">
        <v>14939.148</v>
      </c>
      <c r="FO655">
        <v>15</v>
      </c>
      <c r="FP655">
        <v>0</v>
      </c>
      <c r="FQ655" t="s">
        <v>439</v>
      </c>
      <c r="FR655">
        <v>0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-56.9252714285714</v>
      </c>
      <c r="GD655">
        <v>-1.45601298701307</v>
      </c>
      <c r="GE655">
        <v>0.680990635655396</v>
      </c>
      <c r="GF655">
        <v>0</v>
      </c>
      <c r="GG655">
        <v>723.912617647059</v>
      </c>
      <c r="GH655">
        <v>14.5367914276214</v>
      </c>
      <c r="GI655">
        <v>1.44799693318464</v>
      </c>
      <c r="GJ655">
        <v>-1</v>
      </c>
      <c r="GK655">
        <v>6.66866428571429</v>
      </c>
      <c r="GL655">
        <v>-0.529413506493492</v>
      </c>
      <c r="GM655">
        <v>0.0555658321334278</v>
      </c>
      <c r="GN655">
        <v>0</v>
      </c>
      <c r="GO655">
        <v>0</v>
      </c>
      <c r="GP655">
        <v>2</v>
      </c>
      <c r="GQ655" t="s">
        <v>446</v>
      </c>
      <c r="GR655">
        <v>3.12462</v>
      </c>
      <c r="GS655">
        <v>2.65728</v>
      </c>
      <c r="GT655">
        <v>0.156485</v>
      </c>
      <c r="GU655">
        <v>0.163015</v>
      </c>
      <c r="GV655">
        <v>0.103049</v>
      </c>
      <c r="GW655">
        <v>0.0831283</v>
      </c>
      <c r="GX655">
        <v>21608.2</v>
      </c>
      <c r="GY655">
        <v>20406.7</v>
      </c>
      <c r="GZ655">
        <v>22910.4</v>
      </c>
      <c r="HA655">
        <v>23742.4</v>
      </c>
      <c r="HB655">
        <v>35027.6</v>
      </c>
      <c r="HC655">
        <v>36045.9</v>
      </c>
      <c r="HD655">
        <v>41305.5</v>
      </c>
      <c r="HE655">
        <v>42348.4</v>
      </c>
      <c r="HF655">
        <v>1.90415</v>
      </c>
      <c r="HG655">
        <v>1.79247</v>
      </c>
      <c r="HH655">
        <v>0.10024</v>
      </c>
      <c r="HI655">
        <v>0</v>
      </c>
      <c r="HJ655">
        <v>28.4848</v>
      </c>
      <c r="HK655">
        <v>999.9</v>
      </c>
      <c r="HL655">
        <v>48.859</v>
      </c>
      <c r="HM655">
        <v>30.101</v>
      </c>
      <c r="HN655">
        <v>23.1431</v>
      </c>
      <c r="HO655">
        <v>54.676</v>
      </c>
      <c r="HP655">
        <v>42.3077</v>
      </c>
      <c r="HQ655">
        <v>1</v>
      </c>
      <c r="HR655">
        <v>0.0851829</v>
      </c>
      <c r="HS655">
        <v>1.1166</v>
      </c>
      <c r="HT655">
        <v>20.2123</v>
      </c>
      <c r="HU655">
        <v>5.23241</v>
      </c>
      <c r="HV655">
        <v>11.992</v>
      </c>
      <c r="HW655">
        <v>4.9556</v>
      </c>
      <c r="HX655">
        <v>3.30385</v>
      </c>
      <c r="HY655">
        <v>54</v>
      </c>
      <c r="HZ655">
        <v>9999</v>
      </c>
      <c r="IA655">
        <v>9999</v>
      </c>
      <c r="IB655">
        <v>9999</v>
      </c>
      <c r="IC655">
        <v>1.86849</v>
      </c>
      <c r="ID655">
        <v>1.86424</v>
      </c>
      <c r="IE655">
        <v>1.8718</v>
      </c>
      <c r="IF655">
        <v>1.86269</v>
      </c>
      <c r="IG655">
        <v>1.86209</v>
      </c>
      <c r="IH655">
        <v>1.86858</v>
      </c>
      <c r="II655">
        <v>1.85867</v>
      </c>
      <c r="IJ655">
        <v>1.86508</v>
      </c>
      <c r="IK655">
        <v>5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6.494</v>
      </c>
      <c r="IY655">
        <v>0.4305</v>
      </c>
      <c r="IZ655">
        <v>3.97360106167472</v>
      </c>
      <c r="JA655">
        <v>0.00378919108122332</v>
      </c>
      <c r="JB655">
        <v>-1.39025892724049e-06</v>
      </c>
      <c r="JC655">
        <v>2.66215117939144e-10</v>
      </c>
      <c r="JD655">
        <v>0.0716792814121334</v>
      </c>
      <c r="JE655">
        <v>0.00926075309058177</v>
      </c>
      <c r="JF655">
        <v>8.50568971851429e-05</v>
      </c>
      <c r="JG655">
        <v>6.08600627940814e-06</v>
      </c>
      <c r="JH655">
        <v>1</v>
      </c>
      <c r="JI655">
        <v>1927</v>
      </c>
      <c r="JJ655">
        <v>1</v>
      </c>
      <c r="JK655">
        <v>28</v>
      </c>
      <c r="JL655">
        <v>29321076.6</v>
      </c>
      <c r="JM655">
        <v>29321076.6</v>
      </c>
      <c r="JN655">
        <v>2.0813</v>
      </c>
      <c r="JO655">
        <v>2.36206</v>
      </c>
      <c r="JP655">
        <v>1.4978</v>
      </c>
      <c r="JQ655">
        <v>2.32788</v>
      </c>
      <c r="JR655">
        <v>1.54419</v>
      </c>
      <c r="JS655">
        <v>2.33154</v>
      </c>
      <c r="JT655">
        <v>35.7078</v>
      </c>
      <c r="JU655">
        <v>24.0525</v>
      </c>
      <c r="JV655">
        <v>18</v>
      </c>
      <c r="JW655">
        <v>549.343</v>
      </c>
      <c r="JX655">
        <v>421.379</v>
      </c>
      <c r="JY655">
        <v>27.1628</v>
      </c>
      <c r="JZ655">
        <v>28.6429</v>
      </c>
      <c r="KA655">
        <v>30.0006</v>
      </c>
      <c r="KB655">
        <v>28.3805</v>
      </c>
      <c r="KC655">
        <v>28.3897</v>
      </c>
      <c r="KD655">
        <v>41.674</v>
      </c>
      <c r="KE655">
        <v>32.9021</v>
      </c>
      <c r="KF655">
        <v>26.7665</v>
      </c>
      <c r="KG655">
        <v>27.0426</v>
      </c>
      <c r="KH655">
        <v>1008.72</v>
      </c>
      <c r="KI655">
        <v>18.1969</v>
      </c>
      <c r="KJ655">
        <v>92.5749</v>
      </c>
      <c r="KK655">
        <v>98.6883</v>
      </c>
    </row>
    <row r="656" spans="1:297">
      <c r="A656">
        <v>640</v>
      </c>
      <c r="B656">
        <v>1759264598</v>
      </c>
      <c r="C656">
        <v>14757</v>
      </c>
      <c r="D656" t="s">
        <v>1728</v>
      </c>
      <c r="E656" t="s">
        <v>1729</v>
      </c>
      <c r="F656">
        <v>5</v>
      </c>
      <c r="G656" t="s">
        <v>1609</v>
      </c>
      <c r="H656" t="s">
        <v>436</v>
      </c>
      <c r="I656">
        <v>1759264590.5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1008.81380010406</v>
      </c>
      <c r="AK656">
        <v>965.128872727273</v>
      </c>
      <c r="AL656">
        <v>3.31565472549968</v>
      </c>
      <c r="AM656">
        <v>62.8414672667809</v>
      </c>
      <c r="AN656">
        <f>(AP656 - AO656 + DY656*1E3/(8.314*(EA656+273.15)) * AR656/DX656 * AQ656) * DX656/(100*DL656) * 1000/(1000 - AP656)</f>
        <v>0</v>
      </c>
      <c r="AO656">
        <v>18.0540249696968</v>
      </c>
      <c r="AP656">
        <v>24.5526260606061</v>
      </c>
      <c r="AQ656">
        <v>-0.00517633180629067</v>
      </c>
      <c r="AR656">
        <v>103.981579073345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5</v>
      </c>
      <c r="DM656">
        <v>0.5</v>
      </c>
      <c r="DN656" t="s">
        <v>438</v>
      </c>
      <c r="DO656">
        <v>2</v>
      </c>
      <c r="DP656" t="b">
        <v>1</v>
      </c>
      <c r="DQ656">
        <v>1759264590.5</v>
      </c>
      <c r="DR656">
        <v>920.124</v>
      </c>
      <c r="DS656">
        <v>977.242916666667</v>
      </c>
      <c r="DT656">
        <v>24.5884583333333</v>
      </c>
      <c r="DU656">
        <v>18.0113083333333</v>
      </c>
      <c r="DV656">
        <v>913.645833333333</v>
      </c>
      <c r="DW656">
        <v>24.1576333333333</v>
      </c>
      <c r="DX656">
        <v>499.995916666667</v>
      </c>
      <c r="DY656">
        <v>90.4711333333333</v>
      </c>
      <c r="DZ656">
        <v>0.03181455</v>
      </c>
      <c r="EA656">
        <v>30.9114833333333</v>
      </c>
      <c r="EB656">
        <v>30.1252833333333</v>
      </c>
      <c r="EC656">
        <v>999.9</v>
      </c>
      <c r="ED656">
        <v>0</v>
      </c>
      <c r="EE656">
        <v>0</v>
      </c>
      <c r="EF656">
        <v>9984.00583333333</v>
      </c>
      <c r="EG656">
        <v>0</v>
      </c>
      <c r="EH656">
        <v>9.06962</v>
      </c>
      <c r="EI656">
        <v>-57.1189416666667</v>
      </c>
      <c r="EJ656">
        <v>943.318333333333</v>
      </c>
      <c r="EK656">
        <v>995.1675</v>
      </c>
      <c r="EL656">
        <v>6.57713833333333</v>
      </c>
      <c r="EM656">
        <v>977.242916666667</v>
      </c>
      <c r="EN656">
        <v>18.0113083333333</v>
      </c>
      <c r="EO656">
        <v>2.22454666666667</v>
      </c>
      <c r="EP656">
        <v>1.629505</v>
      </c>
      <c r="EQ656">
        <v>19.1401833333333</v>
      </c>
      <c r="ER656">
        <v>14.2406583333333</v>
      </c>
      <c r="ES656">
        <v>1999.975</v>
      </c>
      <c r="ET656">
        <v>0.97999975</v>
      </c>
      <c r="EU656">
        <v>0.0200005416666667</v>
      </c>
      <c r="EV656">
        <v>0</v>
      </c>
      <c r="EW656">
        <v>725.992</v>
      </c>
      <c r="EX656">
        <v>5.00016</v>
      </c>
      <c r="EY656">
        <v>14960.6</v>
      </c>
      <c r="EZ656">
        <v>18233.9666666667</v>
      </c>
      <c r="FA656">
        <v>49.5725</v>
      </c>
      <c r="FB656">
        <v>50.104</v>
      </c>
      <c r="FC656">
        <v>50</v>
      </c>
      <c r="FD656">
        <v>49.7395</v>
      </c>
      <c r="FE656">
        <v>51.3801666666667</v>
      </c>
      <c r="FF656">
        <v>1955.075</v>
      </c>
      <c r="FG656">
        <v>39.9</v>
      </c>
      <c r="FH656">
        <v>0</v>
      </c>
      <c r="FI656">
        <v>1759264605.4</v>
      </c>
      <c r="FJ656">
        <v>0</v>
      </c>
      <c r="FK656">
        <v>725.99688</v>
      </c>
      <c r="FL656">
        <v>13.7639230532547</v>
      </c>
      <c r="FM656">
        <v>265.70769193026</v>
      </c>
      <c r="FN656">
        <v>14961.12</v>
      </c>
      <c r="FO656">
        <v>15</v>
      </c>
      <c r="FP656">
        <v>0</v>
      </c>
      <c r="FQ656" t="s">
        <v>439</v>
      </c>
      <c r="FR656">
        <v>0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-56.87263</v>
      </c>
      <c r="GD656">
        <v>-4.37803308270673</v>
      </c>
      <c r="GE656">
        <v>0.660861969022275</v>
      </c>
      <c r="GF656">
        <v>0</v>
      </c>
      <c r="GG656">
        <v>725.252029411765</v>
      </c>
      <c r="GH656">
        <v>13.8390679900428</v>
      </c>
      <c r="GI656">
        <v>1.37573600591046</v>
      </c>
      <c r="GJ656">
        <v>-1</v>
      </c>
      <c r="GK656">
        <v>6.6115235</v>
      </c>
      <c r="GL656">
        <v>-0.763763458646615</v>
      </c>
      <c r="GM656">
        <v>0.0746545809227405</v>
      </c>
      <c r="GN656">
        <v>0</v>
      </c>
      <c r="GO656">
        <v>0</v>
      </c>
      <c r="GP656">
        <v>2</v>
      </c>
      <c r="GQ656" t="s">
        <v>446</v>
      </c>
      <c r="GR656">
        <v>3.12453</v>
      </c>
      <c r="GS656">
        <v>2.65761</v>
      </c>
      <c r="GT656">
        <v>0.158279</v>
      </c>
      <c r="GU656">
        <v>0.164881</v>
      </c>
      <c r="GV656">
        <v>0.102969</v>
      </c>
      <c r="GW656">
        <v>0.0833216</v>
      </c>
      <c r="GX656">
        <v>21562</v>
      </c>
      <c r="GY656">
        <v>20361.1</v>
      </c>
      <c r="GZ656">
        <v>22910.3</v>
      </c>
      <c r="HA656">
        <v>23742.3</v>
      </c>
      <c r="HB656">
        <v>35030.1</v>
      </c>
      <c r="HC656">
        <v>36038.3</v>
      </c>
      <c r="HD656">
        <v>41304.5</v>
      </c>
      <c r="HE656">
        <v>42348.2</v>
      </c>
      <c r="HF656">
        <v>1.90447</v>
      </c>
      <c r="HG656">
        <v>1.79212</v>
      </c>
      <c r="HH656">
        <v>0.102833</v>
      </c>
      <c r="HI656">
        <v>0</v>
      </c>
      <c r="HJ656">
        <v>28.4839</v>
      </c>
      <c r="HK656">
        <v>999.9</v>
      </c>
      <c r="HL656">
        <v>48.834</v>
      </c>
      <c r="HM656">
        <v>30.101</v>
      </c>
      <c r="HN656">
        <v>23.1312</v>
      </c>
      <c r="HO656">
        <v>53.876</v>
      </c>
      <c r="HP656">
        <v>42.48</v>
      </c>
      <c r="HQ656">
        <v>1</v>
      </c>
      <c r="HR656">
        <v>0.0858943</v>
      </c>
      <c r="HS656">
        <v>1.25866</v>
      </c>
      <c r="HT656">
        <v>20.2114</v>
      </c>
      <c r="HU656">
        <v>5.23286</v>
      </c>
      <c r="HV656">
        <v>11.992</v>
      </c>
      <c r="HW656">
        <v>4.95565</v>
      </c>
      <c r="HX656">
        <v>3.30393</v>
      </c>
      <c r="HY656">
        <v>54</v>
      </c>
      <c r="HZ656">
        <v>9999</v>
      </c>
      <c r="IA656">
        <v>9999</v>
      </c>
      <c r="IB656">
        <v>9999</v>
      </c>
      <c r="IC656">
        <v>1.86854</v>
      </c>
      <c r="ID656">
        <v>1.86421</v>
      </c>
      <c r="IE656">
        <v>1.8718</v>
      </c>
      <c r="IF656">
        <v>1.86269</v>
      </c>
      <c r="IG656">
        <v>1.86206</v>
      </c>
      <c r="IH656">
        <v>1.86856</v>
      </c>
      <c r="II656">
        <v>1.85867</v>
      </c>
      <c r="IJ656">
        <v>1.86508</v>
      </c>
      <c r="IK656">
        <v>5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6.525</v>
      </c>
      <c r="IY656">
        <v>0.4298</v>
      </c>
      <c r="IZ656">
        <v>3.97360106167472</v>
      </c>
      <c r="JA656">
        <v>0.00378919108122332</v>
      </c>
      <c r="JB656">
        <v>-1.39025892724049e-06</v>
      </c>
      <c r="JC656">
        <v>2.66215117939144e-10</v>
      </c>
      <c r="JD656">
        <v>0.0716792814121334</v>
      </c>
      <c r="JE656">
        <v>0.00926075309058177</v>
      </c>
      <c r="JF656">
        <v>8.50568971851429e-05</v>
      </c>
      <c r="JG656">
        <v>6.08600627940814e-06</v>
      </c>
      <c r="JH656">
        <v>1</v>
      </c>
      <c r="JI656">
        <v>1927</v>
      </c>
      <c r="JJ656">
        <v>1</v>
      </c>
      <c r="JK656">
        <v>28</v>
      </c>
      <c r="JL656">
        <v>29321076.6</v>
      </c>
      <c r="JM656">
        <v>29321076.6</v>
      </c>
      <c r="JN656">
        <v>2.10938</v>
      </c>
      <c r="JO656">
        <v>2.35107</v>
      </c>
      <c r="JP656">
        <v>1.4978</v>
      </c>
      <c r="JQ656">
        <v>2.32788</v>
      </c>
      <c r="JR656">
        <v>1.54419</v>
      </c>
      <c r="JS656">
        <v>2.3291</v>
      </c>
      <c r="JT656">
        <v>35.7078</v>
      </c>
      <c r="JU656">
        <v>24.07</v>
      </c>
      <c r="JV656">
        <v>18</v>
      </c>
      <c r="JW656">
        <v>549.597</v>
      </c>
      <c r="JX656">
        <v>421.214</v>
      </c>
      <c r="JY656">
        <v>27.0323</v>
      </c>
      <c r="JZ656">
        <v>28.6478</v>
      </c>
      <c r="KA656">
        <v>30.0006</v>
      </c>
      <c r="KB656">
        <v>28.3853</v>
      </c>
      <c r="KC656">
        <v>28.3951</v>
      </c>
      <c r="KD656">
        <v>42.2393</v>
      </c>
      <c r="KE656">
        <v>32.3321</v>
      </c>
      <c r="KF656">
        <v>26.7665</v>
      </c>
      <c r="KG656">
        <v>26.9139</v>
      </c>
      <c r="KH656">
        <v>1022.26</v>
      </c>
      <c r="KI656">
        <v>18.2801</v>
      </c>
      <c r="KJ656">
        <v>92.5733</v>
      </c>
      <c r="KK656">
        <v>98.6879</v>
      </c>
    </row>
    <row r="657" spans="1:297">
      <c r="A657">
        <v>641</v>
      </c>
      <c r="B657">
        <v>1759264603</v>
      </c>
      <c r="C657">
        <v>14762</v>
      </c>
      <c r="D657" t="s">
        <v>1730</v>
      </c>
      <c r="E657" t="s">
        <v>1731</v>
      </c>
      <c r="F657">
        <v>5</v>
      </c>
      <c r="G657" t="s">
        <v>1609</v>
      </c>
      <c r="H657" t="s">
        <v>436</v>
      </c>
      <c r="I657">
        <v>1759264595.5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1027.11427670449</v>
      </c>
      <c r="AK657">
        <v>982.373181818182</v>
      </c>
      <c r="AL657">
        <v>3.47959398080477</v>
      </c>
      <c r="AM657">
        <v>62.8414672667809</v>
      </c>
      <c r="AN657">
        <f>(AP657 - AO657 + DY657*1E3/(8.314*(EA657+273.15)) * AR657/DX657 * AQ657) * DX657/(100*DL657) * 1000/(1000 - AP657)</f>
        <v>0</v>
      </c>
      <c r="AO657">
        <v>18.1277271716325</v>
      </c>
      <c r="AP657">
        <v>24.5345212121212</v>
      </c>
      <c r="AQ657">
        <v>-0.00231230297414639</v>
      </c>
      <c r="AR657">
        <v>103.981579073345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5</v>
      </c>
      <c r="DM657">
        <v>0.5</v>
      </c>
      <c r="DN657" t="s">
        <v>438</v>
      </c>
      <c r="DO657">
        <v>2</v>
      </c>
      <c r="DP657" t="b">
        <v>1</v>
      </c>
      <c r="DQ657">
        <v>1759264595.5</v>
      </c>
      <c r="DR657">
        <v>936.623</v>
      </c>
      <c r="DS657">
        <v>994.385833333333</v>
      </c>
      <c r="DT657">
        <v>24.5615166666667</v>
      </c>
      <c r="DU657">
        <v>18.0719333333333</v>
      </c>
      <c r="DV657">
        <v>930.113416666667</v>
      </c>
      <c r="DW657">
        <v>24.131325</v>
      </c>
      <c r="DX657">
        <v>500.009166666667</v>
      </c>
      <c r="DY657">
        <v>90.471725</v>
      </c>
      <c r="DZ657">
        <v>0.0317254166666667</v>
      </c>
      <c r="EA657">
        <v>30.9043666666667</v>
      </c>
      <c r="EB657">
        <v>30.1396833333333</v>
      </c>
      <c r="EC657">
        <v>999.9</v>
      </c>
      <c r="ED657">
        <v>0</v>
      </c>
      <c r="EE657">
        <v>0</v>
      </c>
      <c r="EF657">
        <v>10004.1116666667</v>
      </c>
      <c r="EG657">
        <v>0</v>
      </c>
      <c r="EH657">
        <v>9.06962</v>
      </c>
      <c r="EI657">
        <v>-57.7632416666667</v>
      </c>
      <c r="EJ657">
        <v>960.20675</v>
      </c>
      <c r="EK657">
        <v>1012.68766666667</v>
      </c>
      <c r="EL657">
        <v>6.48958</v>
      </c>
      <c r="EM657">
        <v>994.385833333333</v>
      </c>
      <c r="EN657">
        <v>18.0719333333333</v>
      </c>
      <c r="EO657">
        <v>2.22212333333333</v>
      </c>
      <c r="EP657">
        <v>1.635</v>
      </c>
      <c r="EQ657">
        <v>19.1227</v>
      </c>
      <c r="ER657">
        <v>14.292625</v>
      </c>
      <c r="ES657">
        <v>1999.99333333333</v>
      </c>
      <c r="ET657">
        <v>0.98</v>
      </c>
      <c r="EU657">
        <v>0.0200003</v>
      </c>
      <c r="EV657">
        <v>0</v>
      </c>
      <c r="EW657">
        <v>727.036083333333</v>
      </c>
      <c r="EX657">
        <v>5.00016</v>
      </c>
      <c r="EY657">
        <v>14981.9666666667</v>
      </c>
      <c r="EZ657">
        <v>18234.1333333333</v>
      </c>
      <c r="FA657">
        <v>49.583</v>
      </c>
      <c r="FB657">
        <v>50.11975</v>
      </c>
      <c r="FC657">
        <v>50</v>
      </c>
      <c r="FD657">
        <v>49.74475</v>
      </c>
      <c r="FE657">
        <v>51.3905</v>
      </c>
      <c r="FF657">
        <v>1955.09333333333</v>
      </c>
      <c r="FG657">
        <v>39.9</v>
      </c>
      <c r="FH657">
        <v>0</v>
      </c>
      <c r="FI657">
        <v>1759264610.8</v>
      </c>
      <c r="FJ657">
        <v>0</v>
      </c>
      <c r="FK657">
        <v>727.038923076923</v>
      </c>
      <c r="FL657">
        <v>12.0043760800015</v>
      </c>
      <c r="FM657">
        <v>243.88717965637</v>
      </c>
      <c r="FN657">
        <v>14982.7653846154</v>
      </c>
      <c r="FO657">
        <v>15</v>
      </c>
      <c r="FP657">
        <v>0</v>
      </c>
      <c r="FQ657" t="s">
        <v>439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-57.3837142857143</v>
      </c>
      <c r="GD657">
        <v>-6.72890649350657</v>
      </c>
      <c r="GE657">
        <v>0.877675500445143</v>
      </c>
      <c r="GF657">
        <v>0</v>
      </c>
      <c r="GG657">
        <v>726.28655882353</v>
      </c>
      <c r="GH657">
        <v>12.977769293739</v>
      </c>
      <c r="GI657">
        <v>1.28920965737052</v>
      </c>
      <c r="GJ657">
        <v>-1</v>
      </c>
      <c r="GK657">
        <v>6.54549476190476</v>
      </c>
      <c r="GL657">
        <v>-0.987088051948053</v>
      </c>
      <c r="GM657">
        <v>0.100290727464804</v>
      </c>
      <c r="GN657">
        <v>0</v>
      </c>
      <c r="GO657">
        <v>0</v>
      </c>
      <c r="GP657">
        <v>2</v>
      </c>
      <c r="GQ657" t="s">
        <v>446</v>
      </c>
      <c r="GR657">
        <v>3.1246</v>
      </c>
      <c r="GS657">
        <v>2.65732</v>
      </c>
      <c r="GT657">
        <v>0.160137</v>
      </c>
      <c r="GU657">
        <v>0.166607</v>
      </c>
      <c r="GV657">
        <v>0.10293</v>
      </c>
      <c r="GW657">
        <v>0.0836014</v>
      </c>
      <c r="GX657">
        <v>21513.8</v>
      </c>
      <c r="GY657">
        <v>20318.4</v>
      </c>
      <c r="GZ657">
        <v>22909.7</v>
      </c>
      <c r="HA657">
        <v>23741.6</v>
      </c>
      <c r="HB657">
        <v>35031.6</v>
      </c>
      <c r="HC657">
        <v>36026.4</v>
      </c>
      <c r="HD657">
        <v>41304.3</v>
      </c>
      <c r="HE657">
        <v>42347</v>
      </c>
      <c r="HF657">
        <v>1.90435</v>
      </c>
      <c r="HG657">
        <v>1.7926</v>
      </c>
      <c r="HH657">
        <v>0.103138</v>
      </c>
      <c r="HI657">
        <v>0</v>
      </c>
      <c r="HJ657">
        <v>28.4823</v>
      </c>
      <c r="HK657">
        <v>999.9</v>
      </c>
      <c r="HL657">
        <v>48.834</v>
      </c>
      <c r="HM657">
        <v>30.111</v>
      </c>
      <c r="HN657">
        <v>23.1448</v>
      </c>
      <c r="HO657">
        <v>54.846</v>
      </c>
      <c r="HP657">
        <v>42.3077</v>
      </c>
      <c r="HQ657">
        <v>1</v>
      </c>
      <c r="HR657">
        <v>0.0864787</v>
      </c>
      <c r="HS657">
        <v>1.39661</v>
      </c>
      <c r="HT657">
        <v>20.2098</v>
      </c>
      <c r="HU657">
        <v>5.23286</v>
      </c>
      <c r="HV657">
        <v>11.992</v>
      </c>
      <c r="HW657">
        <v>4.9557</v>
      </c>
      <c r="HX657">
        <v>3.3039</v>
      </c>
      <c r="HY657">
        <v>54</v>
      </c>
      <c r="HZ657">
        <v>9999</v>
      </c>
      <c r="IA657">
        <v>9999</v>
      </c>
      <c r="IB657">
        <v>9999</v>
      </c>
      <c r="IC657">
        <v>1.86849</v>
      </c>
      <c r="ID657">
        <v>1.86423</v>
      </c>
      <c r="IE657">
        <v>1.8718</v>
      </c>
      <c r="IF657">
        <v>1.86267</v>
      </c>
      <c r="IG657">
        <v>1.86209</v>
      </c>
      <c r="IH657">
        <v>1.86855</v>
      </c>
      <c r="II657">
        <v>1.85867</v>
      </c>
      <c r="IJ657">
        <v>1.86508</v>
      </c>
      <c r="IK657">
        <v>5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6.556</v>
      </c>
      <c r="IY657">
        <v>0.4295</v>
      </c>
      <c r="IZ657">
        <v>3.97360106167472</v>
      </c>
      <c r="JA657">
        <v>0.00378919108122332</v>
      </c>
      <c r="JB657">
        <v>-1.39025892724049e-06</v>
      </c>
      <c r="JC657">
        <v>2.66215117939144e-10</v>
      </c>
      <c r="JD657">
        <v>0.0716792814121334</v>
      </c>
      <c r="JE657">
        <v>0.00926075309058177</v>
      </c>
      <c r="JF657">
        <v>8.50568971851429e-05</v>
      </c>
      <c r="JG657">
        <v>6.08600627940814e-06</v>
      </c>
      <c r="JH657">
        <v>1</v>
      </c>
      <c r="JI657">
        <v>1927</v>
      </c>
      <c r="JJ657">
        <v>1</v>
      </c>
      <c r="JK657">
        <v>28</v>
      </c>
      <c r="JL657">
        <v>29321076.7</v>
      </c>
      <c r="JM657">
        <v>29321076.7</v>
      </c>
      <c r="JN657">
        <v>2.13867</v>
      </c>
      <c r="JO657">
        <v>2.36084</v>
      </c>
      <c r="JP657">
        <v>1.49902</v>
      </c>
      <c r="JQ657">
        <v>2.32788</v>
      </c>
      <c r="JR657">
        <v>1.54419</v>
      </c>
      <c r="JS657">
        <v>2.2522</v>
      </c>
      <c r="JT657">
        <v>35.7078</v>
      </c>
      <c r="JU657">
        <v>24.0437</v>
      </c>
      <c r="JV657">
        <v>18</v>
      </c>
      <c r="JW657">
        <v>549.561</v>
      </c>
      <c r="JX657">
        <v>421.525</v>
      </c>
      <c r="JY657">
        <v>26.8976</v>
      </c>
      <c r="JZ657">
        <v>28.6527</v>
      </c>
      <c r="KA657">
        <v>30.0006</v>
      </c>
      <c r="KB657">
        <v>28.3907</v>
      </c>
      <c r="KC657">
        <v>28.3999</v>
      </c>
      <c r="KD657">
        <v>42.8078</v>
      </c>
      <c r="KE657">
        <v>31.7659</v>
      </c>
      <c r="KF657">
        <v>26.7665</v>
      </c>
      <c r="KG657">
        <v>26.7547</v>
      </c>
      <c r="KH657">
        <v>1042.48</v>
      </c>
      <c r="KI657">
        <v>18.357</v>
      </c>
      <c r="KJ657">
        <v>92.5721</v>
      </c>
      <c r="KK657">
        <v>98.6851</v>
      </c>
    </row>
    <row r="658" spans="1:297">
      <c r="A658">
        <v>642</v>
      </c>
      <c r="B658">
        <v>1759264608</v>
      </c>
      <c r="C658">
        <v>14767</v>
      </c>
      <c r="D658" t="s">
        <v>1732</v>
      </c>
      <c r="E658" t="s">
        <v>1733</v>
      </c>
      <c r="F658">
        <v>5</v>
      </c>
      <c r="G658" t="s">
        <v>1609</v>
      </c>
      <c r="H658" t="s">
        <v>436</v>
      </c>
      <c r="I658">
        <v>1759264600.5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1043.3662494315</v>
      </c>
      <c r="AK658">
        <v>999.190248484848</v>
      </c>
      <c r="AL658">
        <v>3.33982246391406</v>
      </c>
      <c r="AM658">
        <v>62.8414672667809</v>
      </c>
      <c r="AN658">
        <f>(AP658 - AO658 + DY658*1E3/(8.314*(EA658+273.15)) * AR658/DX658 * AQ658) * DX658/(100*DL658) * 1000/(1000 - AP658)</f>
        <v>0</v>
      </c>
      <c r="AO658">
        <v>18.2079181024635</v>
      </c>
      <c r="AP658">
        <v>24.5208042424242</v>
      </c>
      <c r="AQ658">
        <v>-0.000981427944361973</v>
      </c>
      <c r="AR658">
        <v>103.981579073345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5</v>
      </c>
      <c r="DM658">
        <v>0.5</v>
      </c>
      <c r="DN658" t="s">
        <v>438</v>
      </c>
      <c r="DO658">
        <v>2</v>
      </c>
      <c r="DP658" t="b">
        <v>1</v>
      </c>
      <c r="DQ658">
        <v>1759264600.5</v>
      </c>
      <c r="DR658">
        <v>953.194333333333</v>
      </c>
      <c r="DS658">
        <v>1010.88633333333</v>
      </c>
      <c r="DT658">
        <v>24.5410833333333</v>
      </c>
      <c r="DU658">
        <v>18.1414333333333</v>
      </c>
      <c r="DV658">
        <v>946.653583333333</v>
      </c>
      <c r="DW658">
        <v>24.1113833333333</v>
      </c>
      <c r="DX658">
        <v>500.00575</v>
      </c>
      <c r="DY658">
        <v>90.47215</v>
      </c>
      <c r="DZ658">
        <v>0.03174965</v>
      </c>
      <c r="EA658">
        <v>30.8924916666667</v>
      </c>
      <c r="EB658">
        <v>30.15415</v>
      </c>
      <c r="EC658">
        <v>999.9</v>
      </c>
      <c r="ED658">
        <v>0</v>
      </c>
      <c r="EE658">
        <v>0</v>
      </c>
      <c r="EF658">
        <v>10001.0883333333</v>
      </c>
      <c r="EG658">
        <v>0</v>
      </c>
      <c r="EH658">
        <v>9.06962</v>
      </c>
      <c r="EI658">
        <v>-57.6920916666667</v>
      </c>
      <c r="EJ658">
        <v>977.175</v>
      </c>
      <c r="EK658">
        <v>1029.56416666667</v>
      </c>
      <c r="EL658">
        <v>6.39964833333333</v>
      </c>
      <c r="EM658">
        <v>1010.88633333333</v>
      </c>
      <c r="EN658">
        <v>18.1414333333333</v>
      </c>
      <c r="EO658">
        <v>2.220285</v>
      </c>
      <c r="EP658">
        <v>1.64129583333333</v>
      </c>
      <c r="EQ658">
        <v>19.109425</v>
      </c>
      <c r="ER658">
        <v>14.3519833333333</v>
      </c>
      <c r="ES658">
        <v>1999.98333333333</v>
      </c>
      <c r="ET658">
        <v>0.98</v>
      </c>
      <c r="EU658">
        <v>0.0200003</v>
      </c>
      <c r="EV658">
        <v>0</v>
      </c>
      <c r="EW658">
        <v>727.95425</v>
      </c>
      <c r="EX658">
        <v>5.00016</v>
      </c>
      <c r="EY658">
        <v>15001.9</v>
      </c>
      <c r="EZ658">
        <v>18234.0333333333</v>
      </c>
      <c r="FA658">
        <v>49.59875</v>
      </c>
      <c r="FB658">
        <v>50.125</v>
      </c>
      <c r="FC658">
        <v>50</v>
      </c>
      <c r="FD658">
        <v>49.75</v>
      </c>
      <c r="FE658">
        <v>51.3956666666667</v>
      </c>
      <c r="FF658">
        <v>1955.08333333333</v>
      </c>
      <c r="FG658">
        <v>39.9</v>
      </c>
      <c r="FH658">
        <v>0</v>
      </c>
      <c r="FI658">
        <v>1759264615.6</v>
      </c>
      <c r="FJ658">
        <v>0</v>
      </c>
      <c r="FK658">
        <v>727.919884615385</v>
      </c>
      <c r="FL658">
        <v>8.98294017191624</v>
      </c>
      <c r="FM658">
        <v>231.630769242875</v>
      </c>
      <c r="FN658">
        <v>15001.8615384615</v>
      </c>
      <c r="FO658">
        <v>15</v>
      </c>
      <c r="FP658">
        <v>0</v>
      </c>
      <c r="FQ658" t="s">
        <v>439</v>
      </c>
      <c r="FR658">
        <v>0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-57.69458</v>
      </c>
      <c r="GD658">
        <v>-1.47882406015029</v>
      </c>
      <c r="GE658">
        <v>0.643611251144664</v>
      </c>
      <c r="GF658">
        <v>0</v>
      </c>
      <c r="GG658">
        <v>727.211411764706</v>
      </c>
      <c r="GH658">
        <v>11.219923596267</v>
      </c>
      <c r="GI658">
        <v>1.12542590938214</v>
      </c>
      <c r="GJ658">
        <v>-1</v>
      </c>
      <c r="GK658">
        <v>6.4522665</v>
      </c>
      <c r="GL658">
        <v>-1.09404586466164</v>
      </c>
      <c r="GM658">
        <v>0.105385504424233</v>
      </c>
      <c r="GN658">
        <v>0</v>
      </c>
      <c r="GO658">
        <v>0</v>
      </c>
      <c r="GP658">
        <v>2</v>
      </c>
      <c r="GQ658" t="s">
        <v>446</v>
      </c>
      <c r="GR658">
        <v>3.12461</v>
      </c>
      <c r="GS658">
        <v>2.6573</v>
      </c>
      <c r="GT658">
        <v>0.161916</v>
      </c>
      <c r="GU658">
        <v>0.168429</v>
      </c>
      <c r="GV658">
        <v>0.10288</v>
      </c>
      <c r="GW658">
        <v>0.0838458</v>
      </c>
      <c r="GX658">
        <v>21468</v>
      </c>
      <c r="GY658">
        <v>20273.8</v>
      </c>
      <c r="GZ658">
        <v>22909.4</v>
      </c>
      <c r="HA658">
        <v>23741.4</v>
      </c>
      <c r="HB658">
        <v>35033.1</v>
      </c>
      <c r="HC658">
        <v>36016.8</v>
      </c>
      <c r="HD658">
        <v>41303.6</v>
      </c>
      <c r="HE658">
        <v>42346.9</v>
      </c>
      <c r="HF658">
        <v>1.90392</v>
      </c>
      <c r="HG658">
        <v>1.793</v>
      </c>
      <c r="HH658">
        <v>0.103265</v>
      </c>
      <c r="HI658">
        <v>0</v>
      </c>
      <c r="HJ658">
        <v>28.4809</v>
      </c>
      <c r="HK658">
        <v>999.9</v>
      </c>
      <c r="HL658">
        <v>48.81</v>
      </c>
      <c r="HM658">
        <v>30.111</v>
      </c>
      <c r="HN658">
        <v>23.1323</v>
      </c>
      <c r="HO658">
        <v>53.656</v>
      </c>
      <c r="HP658">
        <v>42.4319</v>
      </c>
      <c r="HQ658">
        <v>1</v>
      </c>
      <c r="HR658">
        <v>0.0872358</v>
      </c>
      <c r="HS658">
        <v>1.58505</v>
      </c>
      <c r="HT658">
        <v>20.2081</v>
      </c>
      <c r="HU658">
        <v>5.23301</v>
      </c>
      <c r="HV658">
        <v>11.992</v>
      </c>
      <c r="HW658">
        <v>4.9556</v>
      </c>
      <c r="HX658">
        <v>3.30395</v>
      </c>
      <c r="HY658">
        <v>54</v>
      </c>
      <c r="HZ658">
        <v>9999</v>
      </c>
      <c r="IA658">
        <v>9999</v>
      </c>
      <c r="IB658">
        <v>9999</v>
      </c>
      <c r="IC658">
        <v>1.86852</v>
      </c>
      <c r="ID658">
        <v>1.86425</v>
      </c>
      <c r="IE658">
        <v>1.8718</v>
      </c>
      <c r="IF658">
        <v>1.86271</v>
      </c>
      <c r="IG658">
        <v>1.86211</v>
      </c>
      <c r="IH658">
        <v>1.86858</v>
      </c>
      <c r="II658">
        <v>1.85867</v>
      </c>
      <c r="IJ658">
        <v>1.86508</v>
      </c>
      <c r="IK658">
        <v>5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6.586</v>
      </c>
      <c r="IY658">
        <v>0.4292</v>
      </c>
      <c r="IZ658">
        <v>3.97360106167472</v>
      </c>
      <c r="JA658">
        <v>0.00378919108122332</v>
      </c>
      <c r="JB658">
        <v>-1.39025892724049e-06</v>
      </c>
      <c r="JC658">
        <v>2.66215117939144e-10</v>
      </c>
      <c r="JD658">
        <v>0.0716792814121334</v>
      </c>
      <c r="JE658">
        <v>0.00926075309058177</v>
      </c>
      <c r="JF658">
        <v>8.50568971851429e-05</v>
      </c>
      <c r="JG658">
        <v>6.08600627940814e-06</v>
      </c>
      <c r="JH658">
        <v>1</v>
      </c>
      <c r="JI658">
        <v>1927</v>
      </c>
      <c r="JJ658">
        <v>1</v>
      </c>
      <c r="JK658">
        <v>28</v>
      </c>
      <c r="JL658">
        <v>29321076.8</v>
      </c>
      <c r="JM658">
        <v>29321076.8</v>
      </c>
      <c r="JN658">
        <v>2.16675</v>
      </c>
      <c r="JO658">
        <v>2.34985</v>
      </c>
      <c r="JP658">
        <v>1.4978</v>
      </c>
      <c r="JQ658">
        <v>2.32788</v>
      </c>
      <c r="JR658">
        <v>1.54419</v>
      </c>
      <c r="JS658">
        <v>2.3584</v>
      </c>
      <c r="JT658">
        <v>35.7078</v>
      </c>
      <c r="JU658">
        <v>24.0437</v>
      </c>
      <c r="JV658">
        <v>18</v>
      </c>
      <c r="JW658">
        <v>549.328</v>
      </c>
      <c r="JX658">
        <v>421.796</v>
      </c>
      <c r="JY658">
        <v>26.7402</v>
      </c>
      <c r="JZ658">
        <v>28.6576</v>
      </c>
      <c r="KA658">
        <v>30.0008</v>
      </c>
      <c r="KB658">
        <v>28.396</v>
      </c>
      <c r="KC658">
        <v>28.4051</v>
      </c>
      <c r="KD658">
        <v>43.3729</v>
      </c>
      <c r="KE658">
        <v>31.4729</v>
      </c>
      <c r="KF658">
        <v>26.7665</v>
      </c>
      <c r="KG658">
        <v>26.5847</v>
      </c>
      <c r="KH658">
        <v>1055.99</v>
      </c>
      <c r="KI658">
        <v>18.4411</v>
      </c>
      <c r="KJ658">
        <v>92.5707</v>
      </c>
      <c r="KK658">
        <v>98.6846</v>
      </c>
    </row>
    <row r="659" spans="1:297">
      <c r="A659">
        <v>643</v>
      </c>
      <c r="B659">
        <v>1759264613</v>
      </c>
      <c r="C659">
        <v>14772</v>
      </c>
      <c r="D659" t="s">
        <v>1734</v>
      </c>
      <c r="E659" t="s">
        <v>1735</v>
      </c>
      <c r="F659">
        <v>5</v>
      </c>
      <c r="G659" t="s">
        <v>1609</v>
      </c>
      <c r="H659" t="s">
        <v>436</v>
      </c>
      <c r="I659">
        <v>1759264605.5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1061.70421034057</v>
      </c>
      <c r="AK659">
        <v>1016.78265454545</v>
      </c>
      <c r="AL659">
        <v>3.54199201678262</v>
      </c>
      <c r="AM659">
        <v>62.8414672667809</v>
      </c>
      <c r="AN659">
        <f>(AP659 - AO659 + DY659*1E3/(8.314*(EA659+273.15)) * AR659/DX659 * AQ659) * DX659/(100*DL659) * 1000/(1000 - AP659)</f>
        <v>0</v>
      </c>
      <c r="AO659">
        <v>18.2876564722019</v>
      </c>
      <c r="AP659">
        <v>24.498496969697</v>
      </c>
      <c r="AQ659">
        <v>-0.00106240718167856</v>
      </c>
      <c r="AR659">
        <v>103.981579073345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5</v>
      </c>
      <c r="DM659">
        <v>0.5</v>
      </c>
      <c r="DN659" t="s">
        <v>438</v>
      </c>
      <c r="DO659">
        <v>2</v>
      </c>
      <c r="DP659" t="b">
        <v>1</v>
      </c>
      <c r="DQ659">
        <v>1759264605.5</v>
      </c>
      <c r="DR659">
        <v>969.87525</v>
      </c>
      <c r="DS659">
        <v>1028.20666666667</v>
      </c>
      <c r="DT659">
        <v>24.522725</v>
      </c>
      <c r="DU659">
        <v>18.2230083333333</v>
      </c>
      <c r="DV659">
        <v>963.30375</v>
      </c>
      <c r="DW659">
        <v>24.0934333333333</v>
      </c>
      <c r="DX659">
        <v>500.039</v>
      </c>
      <c r="DY659">
        <v>90.472425</v>
      </c>
      <c r="DZ659">
        <v>0.03180225</v>
      </c>
      <c r="EA659">
        <v>30.8801333333333</v>
      </c>
      <c r="EB659">
        <v>30.1653416666667</v>
      </c>
      <c r="EC659">
        <v>999.9</v>
      </c>
      <c r="ED659">
        <v>0</v>
      </c>
      <c r="EE659">
        <v>0</v>
      </c>
      <c r="EF659">
        <v>9997.91416666667</v>
      </c>
      <c r="EG659">
        <v>0</v>
      </c>
      <c r="EH659">
        <v>9.07379333333333</v>
      </c>
      <c r="EI659">
        <v>-58.3315333333333</v>
      </c>
      <c r="EJ659">
        <v>994.257</v>
      </c>
      <c r="EK659">
        <v>1047.29166666667</v>
      </c>
      <c r="EL659">
        <v>6.29971333333333</v>
      </c>
      <c r="EM659">
        <v>1028.20666666667</v>
      </c>
      <c r="EN659">
        <v>18.2230083333333</v>
      </c>
      <c r="EO659">
        <v>2.21862916666667</v>
      </c>
      <c r="EP659">
        <v>1.64868083333333</v>
      </c>
      <c r="EQ659">
        <v>19.0974666666667</v>
      </c>
      <c r="ER659">
        <v>14.4213916666667</v>
      </c>
      <c r="ES659">
        <v>2000.01666666667</v>
      </c>
      <c r="ET659">
        <v>0.980000416666667</v>
      </c>
      <c r="EU659">
        <v>0.0199998416666667</v>
      </c>
      <c r="EV659">
        <v>0</v>
      </c>
      <c r="EW659">
        <v>728.716916666667</v>
      </c>
      <c r="EX659">
        <v>5.00016</v>
      </c>
      <c r="EY659">
        <v>15020.55</v>
      </c>
      <c r="EZ659">
        <v>18234.3333333333</v>
      </c>
      <c r="FA659">
        <v>49.60925</v>
      </c>
      <c r="FB659">
        <v>50.125</v>
      </c>
      <c r="FC659">
        <v>50</v>
      </c>
      <c r="FD659">
        <v>49.75</v>
      </c>
      <c r="FE659">
        <v>51.4008333333333</v>
      </c>
      <c r="FF659">
        <v>1955.11666666667</v>
      </c>
      <c r="FG659">
        <v>39.9</v>
      </c>
      <c r="FH659">
        <v>0</v>
      </c>
      <c r="FI659">
        <v>1759264620.4</v>
      </c>
      <c r="FJ659">
        <v>0</v>
      </c>
      <c r="FK659">
        <v>728.677884615385</v>
      </c>
      <c r="FL659">
        <v>9.4937093967835</v>
      </c>
      <c r="FM659">
        <v>214.622222222361</v>
      </c>
      <c r="FN659">
        <v>15019.6346153846</v>
      </c>
      <c r="FO659">
        <v>15</v>
      </c>
      <c r="FP659">
        <v>0</v>
      </c>
      <c r="FQ659" t="s">
        <v>439</v>
      </c>
      <c r="FR659">
        <v>0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-57.9735142857143</v>
      </c>
      <c r="GD659">
        <v>-5.04497922077935</v>
      </c>
      <c r="GE659">
        <v>0.812526005612078</v>
      </c>
      <c r="GF659">
        <v>0</v>
      </c>
      <c r="GG659">
        <v>728.222294117647</v>
      </c>
      <c r="GH659">
        <v>9.54563789321519</v>
      </c>
      <c r="GI659">
        <v>0.952699617168833</v>
      </c>
      <c r="GJ659">
        <v>-1</v>
      </c>
      <c r="GK659">
        <v>6.36840333333333</v>
      </c>
      <c r="GL659">
        <v>-1.15075948051947</v>
      </c>
      <c r="GM659">
        <v>0.116392042901539</v>
      </c>
      <c r="GN659">
        <v>0</v>
      </c>
      <c r="GO659">
        <v>0</v>
      </c>
      <c r="GP659">
        <v>2</v>
      </c>
      <c r="GQ659" t="s">
        <v>446</v>
      </c>
      <c r="GR659">
        <v>3.12463</v>
      </c>
      <c r="GS659">
        <v>2.65692</v>
      </c>
      <c r="GT659">
        <v>0.163775</v>
      </c>
      <c r="GU659">
        <v>0.170163</v>
      </c>
      <c r="GV659">
        <v>0.102822</v>
      </c>
      <c r="GW659">
        <v>0.0841967</v>
      </c>
      <c r="GX659">
        <v>21420</v>
      </c>
      <c r="GY659">
        <v>20231.1</v>
      </c>
      <c r="GZ659">
        <v>22909</v>
      </c>
      <c r="HA659">
        <v>23741</v>
      </c>
      <c r="HB659">
        <v>35034.9</v>
      </c>
      <c r="HC659">
        <v>36002.4</v>
      </c>
      <c r="HD659">
        <v>41302.8</v>
      </c>
      <c r="HE659">
        <v>42346</v>
      </c>
      <c r="HF659">
        <v>1.90383</v>
      </c>
      <c r="HG659">
        <v>1.79255</v>
      </c>
      <c r="HH659">
        <v>0.104226</v>
      </c>
      <c r="HI659">
        <v>0</v>
      </c>
      <c r="HJ659">
        <v>28.4778</v>
      </c>
      <c r="HK659">
        <v>999.9</v>
      </c>
      <c r="HL659">
        <v>48.81</v>
      </c>
      <c r="HM659">
        <v>30.111</v>
      </c>
      <c r="HN659">
        <v>23.133</v>
      </c>
      <c r="HO659">
        <v>54.506</v>
      </c>
      <c r="HP659">
        <v>42.3918</v>
      </c>
      <c r="HQ659">
        <v>1</v>
      </c>
      <c r="HR659">
        <v>0.088003</v>
      </c>
      <c r="HS659">
        <v>1.75288</v>
      </c>
      <c r="HT659">
        <v>20.2062</v>
      </c>
      <c r="HU659">
        <v>5.23241</v>
      </c>
      <c r="HV659">
        <v>11.992</v>
      </c>
      <c r="HW659">
        <v>4.9556</v>
      </c>
      <c r="HX659">
        <v>3.3039</v>
      </c>
      <c r="HY659">
        <v>54</v>
      </c>
      <c r="HZ659">
        <v>9999</v>
      </c>
      <c r="IA659">
        <v>9999</v>
      </c>
      <c r="IB659">
        <v>9999</v>
      </c>
      <c r="IC659">
        <v>1.86852</v>
      </c>
      <c r="ID659">
        <v>1.86424</v>
      </c>
      <c r="IE659">
        <v>1.8718</v>
      </c>
      <c r="IF659">
        <v>1.86267</v>
      </c>
      <c r="IG659">
        <v>1.86208</v>
      </c>
      <c r="IH659">
        <v>1.86859</v>
      </c>
      <c r="II659">
        <v>1.85867</v>
      </c>
      <c r="IJ659">
        <v>1.86508</v>
      </c>
      <c r="IK659">
        <v>5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6.618</v>
      </c>
      <c r="IY659">
        <v>0.4287</v>
      </c>
      <c r="IZ659">
        <v>3.97360106167472</v>
      </c>
      <c r="JA659">
        <v>0.00378919108122332</v>
      </c>
      <c r="JB659">
        <v>-1.39025892724049e-06</v>
      </c>
      <c r="JC659">
        <v>2.66215117939144e-10</v>
      </c>
      <c r="JD659">
        <v>0.0716792814121334</v>
      </c>
      <c r="JE659">
        <v>0.00926075309058177</v>
      </c>
      <c r="JF659">
        <v>8.50568971851429e-05</v>
      </c>
      <c r="JG659">
        <v>6.08600627940814e-06</v>
      </c>
      <c r="JH659">
        <v>1</v>
      </c>
      <c r="JI659">
        <v>1927</v>
      </c>
      <c r="JJ659">
        <v>1</v>
      </c>
      <c r="JK659">
        <v>28</v>
      </c>
      <c r="JL659">
        <v>29321076.9</v>
      </c>
      <c r="JM659">
        <v>29321076.9</v>
      </c>
      <c r="JN659">
        <v>2.18994</v>
      </c>
      <c r="JO659">
        <v>2.35474</v>
      </c>
      <c r="JP659">
        <v>1.4978</v>
      </c>
      <c r="JQ659">
        <v>2.32788</v>
      </c>
      <c r="JR659">
        <v>1.54419</v>
      </c>
      <c r="JS659">
        <v>2.29248</v>
      </c>
      <c r="JT659">
        <v>35.7078</v>
      </c>
      <c r="JU659">
        <v>24.0525</v>
      </c>
      <c r="JV659">
        <v>18</v>
      </c>
      <c r="JW659">
        <v>549.304</v>
      </c>
      <c r="JX659">
        <v>421.568</v>
      </c>
      <c r="JY659">
        <v>26.5684</v>
      </c>
      <c r="JZ659">
        <v>28.6625</v>
      </c>
      <c r="KA659">
        <v>30.0009</v>
      </c>
      <c r="KB659">
        <v>28.4009</v>
      </c>
      <c r="KC659">
        <v>28.4099</v>
      </c>
      <c r="KD659">
        <v>43.8457</v>
      </c>
      <c r="KE659">
        <v>30.9196</v>
      </c>
      <c r="KF659">
        <v>26.7665</v>
      </c>
      <c r="KG659">
        <v>26.42</v>
      </c>
      <c r="KH659">
        <v>1076.19</v>
      </c>
      <c r="KI659">
        <v>18.5266</v>
      </c>
      <c r="KJ659">
        <v>92.569</v>
      </c>
      <c r="KK659">
        <v>98.6826</v>
      </c>
    </row>
    <row r="660" spans="1:297">
      <c r="A660">
        <v>644</v>
      </c>
      <c r="B660">
        <v>1759264618</v>
      </c>
      <c r="C660">
        <v>14777</v>
      </c>
      <c r="D660" t="s">
        <v>1736</v>
      </c>
      <c r="E660" t="s">
        <v>1737</v>
      </c>
      <c r="F660">
        <v>5</v>
      </c>
      <c r="G660" t="s">
        <v>1609</v>
      </c>
      <c r="H660" t="s">
        <v>436</v>
      </c>
      <c r="I660">
        <v>1759264610.5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1078.19115546353</v>
      </c>
      <c r="AK660">
        <v>1033.63606060606</v>
      </c>
      <c r="AL660">
        <v>3.33053122514014</v>
      </c>
      <c r="AM660">
        <v>62.8414672667809</v>
      </c>
      <c r="AN660">
        <f>(AP660 - AO660 + DY660*1E3/(8.314*(EA660+273.15)) * AR660/DX660 * AQ660) * DX660/(100*DL660) * 1000/(1000 - AP660)</f>
        <v>0</v>
      </c>
      <c r="AO660">
        <v>18.3872830741992</v>
      </c>
      <c r="AP660">
        <v>24.4918775757576</v>
      </c>
      <c r="AQ660">
        <v>-0.000337395497457947</v>
      </c>
      <c r="AR660">
        <v>103.981579073345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5</v>
      </c>
      <c r="DM660">
        <v>0.5</v>
      </c>
      <c r="DN660" t="s">
        <v>438</v>
      </c>
      <c r="DO660">
        <v>2</v>
      </c>
      <c r="DP660" t="b">
        <v>1</v>
      </c>
      <c r="DQ660">
        <v>1759264610.5</v>
      </c>
      <c r="DR660">
        <v>986.662333333333</v>
      </c>
      <c r="DS660">
        <v>1044.70166666667</v>
      </c>
      <c r="DT660">
        <v>24.5080583333333</v>
      </c>
      <c r="DU660">
        <v>18.3077</v>
      </c>
      <c r="DV660">
        <v>980.059916666667</v>
      </c>
      <c r="DW660">
        <v>24.0791166666667</v>
      </c>
      <c r="DX660">
        <v>499.998333333333</v>
      </c>
      <c r="DY660">
        <v>90.472625</v>
      </c>
      <c r="DZ660">
        <v>0.0317787083333333</v>
      </c>
      <c r="EA660">
        <v>30.865275</v>
      </c>
      <c r="EB660">
        <v>30.1722583333333</v>
      </c>
      <c r="EC660">
        <v>999.9</v>
      </c>
      <c r="ED660">
        <v>0</v>
      </c>
      <c r="EE660">
        <v>0</v>
      </c>
      <c r="EF660">
        <v>9981.29833333333</v>
      </c>
      <c r="EG660">
        <v>0</v>
      </c>
      <c r="EH660">
        <v>9.07379333333333</v>
      </c>
      <c r="EI660">
        <v>-58.0389333333333</v>
      </c>
      <c r="EJ660">
        <v>1011.451</v>
      </c>
      <c r="EK660">
        <v>1064.18416666667</v>
      </c>
      <c r="EL660">
        <v>6.200365</v>
      </c>
      <c r="EM660">
        <v>1044.70166666667</v>
      </c>
      <c r="EN660">
        <v>18.3077</v>
      </c>
      <c r="EO660">
        <v>2.21730833333333</v>
      </c>
      <c r="EP660">
        <v>1.65634666666667</v>
      </c>
      <c r="EQ660">
        <v>19.087925</v>
      </c>
      <c r="ER660">
        <v>14.4931333333333</v>
      </c>
      <c r="ES660">
        <v>2000.0275</v>
      </c>
      <c r="ET660">
        <v>0.980000583333334</v>
      </c>
      <c r="EU660">
        <v>0.0199996166666667</v>
      </c>
      <c r="EV660">
        <v>0</v>
      </c>
      <c r="EW660">
        <v>729.484416666667</v>
      </c>
      <c r="EX660">
        <v>5.00016</v>
      </c>
      <c r="EY660">
        <v>15037.7833333333</v>
      </c>
      <c r="EZ660">
        <v>18234.4333333333</v>
      </c>
      <c r="FA660">
        <v>49.61975</v>
      </c>
      <c r="FB660">
        <v>50.125</v>
      </c>
      <c r="FC660">
        <v>50</v>
      </c>
      <c r="FD660">
        <v>49.75</v>
      </c>
      <c r="FE660">
        <v>51.406</v>
      </c>
      <c r="FF660">
        <v>1955.1275</v>
      </c>
      <c r="FG660">
        <v>39.9</v>
      </c>
      <c r="FH660">
        <v>0</v>
      </c>
      <c r="FI660">
        <v>1759264625.8</v>
      </c>
      <c r="FJ660">
        <v>0</v>
      </c>
      <c r="FK660">
        <v>729.6088</v>
      </c>
      <c r="FL660">
        <v>10.2458461712764</v>
      </c>
      <c r="FM660">
        <v>191.515384901848</v>
      </c>
      <c r="FN660">
        <v>15039.2</v>
      </c>
      <c r="FO660">
        <v>15</v>
      </c>
      <c r="FP660">
        <v>0</v>
      </c>
      <c r="FQ660" t="s">
        <v>439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-58.191635</v>
      </c>
      <c r="GD660">
        <v>0.883448120300761</v>
      </c>
      <c r="GE660">
        <v>0.6250824499816</v>
      </c>
      <c r="GF660">
        <v>0</v>
      </c>
      <c r="GG660">
        <v>728.986676470588</v>
      </c>
      <c r="GH660">
        <v>9.76957983510898</v>
      </c>
      <c r="GI660">
        <v>0.978205792151795</v>
      </c>
      <c r="GJ660">
        <v>-1</v>
      </c>
      <c r="GK660">
        <v>6.2583165</v>
      </c>
      <c r="GL660">
        <v>-1.20348586466165</v>
      </c>
      <c r="GM660">
        <v>0.115888894604919</v>
      </c>
      <c r="GN660">
        <v>0</v>
      </c>
      <c r="GO660">
        <v>0</v>
      </c>
      <c r="GP660">
        <v>2</v>
      </c>
      <c r="GQ660" t="s">
        <v>446</v>
      </c>
      <c r="GR660">
        <v>3.12465</v>
      </c>
      <c r="GS660">
        <v>2.65709</v>
      </c>
      <c r="GT660">
        <v>0.165508</v>
      </c>
      <c r="GU660">
        <v>0.171864</v>
      </c>
      <c r="GV660">
        <v>0.102791</v>
      </c>
      <c r="GW660">
        <v>0.0844753</v>
      </c>
      <c r="GX660">
        <v>21375.3</v>
      </c>
      <c r="GY660">
        <v>20189.5</v>
      </c>
      <c r="GZ660">
        <v>22908.7</v>
      </c>
      <c r="HA660">
        <v>23740.8</v>
      </c>
      <c r="HB660">
        <v>35035.9</v>
      </c>
      <c r="HC660">
        <v>35991.3</v>
      </c>
      <c r="HD660">
        <v>41302.4</v>
      </c>
      <c r="HE660">
        <v>42345.7</v>
      </c>
      <c r="HF660">
        <v>1.90335</v>
      </c>
      <c r="HG660">
        <v>1.7928</v>
      </c>
      <c r="HH660">
        <v>0.104718</v>
      </c>
      <c r="HI660">
        <v>0</v>
      </c>
      <c r="HJ660">
        <v>28.4742</v>
      </c>
      <c r="HK660">
        <v>999.9</v>
      </c>
      <c r="HL660">
        <v>48.81</v>
      </c>
      <c r="HM660">
        <v>30.101</v>
      </c>
      <c r="HN660">
        <v>23.1199</v>
      </c>
      <c r="HO660">
        <v>54.696</v>
      </c>
      <c r="HP660">
        <v>42.2796</v>
      </c>
      <c r="HQ660">
        <v>1</v>
      </c>
      <c r="HR660">
        <v>0.0885467</v>
      </c>
      <c r="HS660">
        <v>1.87597</v>
      </c>
      <c r="HT660">
        <v>20.2051</v>
      </c>
      <c r="HU660">
        <v>5.23316</v>
      </c>
      <c r="HV660">
        <v>11.992</v>
      </c>
      <c r="HW660">
        <v>4.9557</v>
      </c>
      <c r="HX660">
        <v>3.30395</v>
      </c>
      <c r="HY660">
        <v>54</v>
      </c>
      <c r="HZ660">
        <v>9999</v>
      </c>
      <c r="IA660">
        <v>9999</v>
      </c>
      <c r="IB660">
        <v>9999</v>
      </c>
      <c r="IC660">
        <v>1.86852</v>
      </c>
      <c r="ID660">
        <v>1.86422</v>
      </c>
      <c r="IE660">
        <v>1.87181</v>
      </c>
      <c r="IF660">
        <v>1.86269</v>
      </c>
      <c r="IG660">
        <v>1.86206</v>
      </c>
      <c r="IH660">
        <v>1.86859</v>
      </c>
      <c r="II660">
        <v>1.85867</v>
      </c>
      <c r="IJ660">
        <v>1.86508</v>
      </c>
      <c r="IK660">
        <v>5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6.65</v>
      </c>
      <c r="IY660">
        <v>0.4284</v>
      </c>
      <c r="IZ660">
        <v>3.97360106167472</v>
      </c>
      <c r="JA660">
        <v>0.00378919108122332</v>
      </c>
      <c r="JB660">
        <v>-1.39025892724049e-06</v>
      </c>
      <c r="JC660">
        <v>2.66215117939144e-10</v>
      </c>
      <c r="JD660">
        <v>0.0716792814121334</v>
      </c>
      <c r="JE660">
        <v>0.00926075309058177</v>
      </c>
      <c r="JF660">
        <v>8.50568971851429e-05</v>
      </c>
      <c r="JG660">
        <v>6.08600627940814e-06</v>
      </c>
      <c r="JH660">
        <v>1</v>
      </c>
      <c r="JI660">
        <v>1927</v>
      </c>
      <c r="JJ660">
        <v>1</v>
      </c>
      <c r="JK660">
        <v>28</v>
      </c>
      <c r="JL660">
        <v>29321077</v>
      </c>
      <c r="JM660">
        <v>29321077</v>
      </c>
      <c r="JN660">
        <v>2.22168</v>
      </c>
      <c r="JO660">
        <v>2.36938</v>
      </c>
      <c r="JP660">
        <v>1.49902</v>
      </c>
      <c r="JQ660">
        <v>2.32666</v>
      </c>
      <c r="JR660">
        <v>1.54419</v>
      </c>
      <c r="JS660">
        <v>2.23633</v>
      </c>
      <c r="JT660">
        <v>35.7078</v>
      </c>
      <c r="JU660">
        <v>24.0262</v>
      </c>
      <c r="JV660">
        <v>18</v>
      </c>
      <c r="JW660">
        <v>549.043</v>
      </c>
      <c r="JX660">
        <v>421.753</v>
      </c>
      <c r="JY660">
        <v>26.3952</v>
      </c>
      <c r="JZ660">
        <v>28.6674</v>
      </c>
      <c r="KA660">
        <v>30.0007</v>
      </c>
      <c r="KB660">
        <v>28.4065</v>
      </c>
      <c r="KC660">
        <v>28.4153</v>
      </c>
      <c r="KD660">
        <v>44.4652</v>
      </c>
      <c r="KE660">
        <v>30.63</v>
      </c>
      <c r="KF660">
        <v>26.7665</v>
      </c>
      <c r="KG660">
        <v>26.2409</v>
      </c>
      <c r="KH660">
        <v>1089.81</v>
      </c>
      <c r="KI660">
        <v>18.6221</v>
      </c>
      <c r="KJ660">
        <v>92.568</v>
      </c>
      <c r="KK660">
        <v>98.6819</v>
      </c>
    </row>
    <row r="661" spans="1:297">
      <c r="A661">
        <v>645</v>
      </c>
      <c r="B661">
        <v>1759264623</v>
      </c>
      <c r="C661">
        <v>14782</v>
      </c>
      <c r="D661" t="s">
        <v>1738</v>
      </c>
      <c r="E661" t="s">
        <v>1739</v>
      </c>
      <c r="F661">
        <v>5</v>
      </c>
      <c r="G661" t="s">
        <v>1609</v>
      </c>
      <c r="H661" t="s">
        <v>436</v>
      </c>
      <c r="I661">
        <v>1759264615.5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1095.57741613205</v>
      </c>
      <c r="AK661">
        <v>1050.80151515151</v>
      </c>
      <c r="AL661">
        <v>3.45615232086868</v>
      </c>
      <c r="AM661">
        <v>62.8414672667809</v>
      </c>
      <c r="AN661">
        <f>(AP661 - AO661 + DY661*1E3/(8.314*(EA661+273.15)) * AR661/DX661 * AQ661) * DX661/(100*DL661) * 1000/(1000 - AP661)</f>
        <v>0</v>
      </c>
      <c r="AO661">
        <v>18.4755316031227</v>
      </c>
      <c r="AP661">
        <v>24.4717357575757</v>
      </c>
      <c r="AQ661">
        <v>-0.000514805425503668</v>
      </c>
      <c r="AR661">
        <v>103.981579073345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5</v>
      </c>
      <c r="DM661">
        <v>0.5</v>
      </c>
      <c r="DN661" t="s">
        <v>438</v>
      </c>
      <c r="DO661">
        <v>2</v>
      </c>
      <c r="DP661" t="b">
        <v>1</v>
      </c>
      <c r="DQ661">
        <v>1759264615.5</v>
      </c>
      <c r="DR661">
        <v>1003.38408333333</v>
      </c>
      <c r="DS661">
        <v>1061.7875</v>
      </c>
      <c r="DT661">
        <v>24.49175</v>
      </c>
      <c r="DU661">
        <v>18.3982083333333</v>
      </c>
      <c r="DV661">
        <v>996.751416666667</v>
      </c>
      <c r="DW661">
        <v>24.0631916666667</v>
      </c>
      <c r="DX661">
        <v>499.980833333333</v>
      </c>
      <c r="DY661">
        <v>90.473275</v>
      </c>
      <c r="DZ661">
        <v>0.031813425</v>
      </c>
      <c r="EA661">
        <v>30.8482916666667</v>
      </c>
      <c r="EB661">
        <v>30.1770166666667</v>
      </c>
      <c r="EC661">
        <v>999.9</v>
      </c>
      <c r="ED661">
        <v>0</v>
      </c>
      <c r="EE661">
        <v>0</v>
      </c>
      <c r="EF661">
        <v>9983.85333333333</v>
      </c>
      <c r="EG661">
        <v>0</v>
      </c>
      <c r="EH661">
        <v>9.07379333333333</v>
      </c>
      <c r="EI661">
        <v>-58.402625</v>
      </c>
      <c r="EJ661">
        <v>1028.57666666667</v>
      </c>
      <c r="EK661">
        <v>1081.68833333333</v>
      </c>
      <c r="EL661">
        <v>6.0935525</v>
      </c>
      <c r="EM661">
        <v>1061.7875</v>
      </c>
      <c r="EN661">
        <v>18.3982083333333</v>
      </c>
      <c r="EO661">
        <v>2.21584916666667</v>
      </c>
      <c r="EP661">
        <v>1.66454666666667</v>
      </c>
      <c r="EQ661">
        <v>19.077375</v>
      </c>
      <c r="ER661">
        <v>14.569575</v>
      </c>
      <c r="ES661">
        <v>2000.04</v>
      </c>
      <c r="ET661">
        <v>0.98000075</v>
      </c>
      <c r="EU661">
        <v>0.0199994</v>
      </c>
      <c r="EV661">
        <v>0</v>
      </c>
      <c r="EW661">
        <v>730.237166666667</v>
      </c>
      <c r="EX661">
        <v>5.00016</v>
      </c>
      <c r="EY661">
        <v>15053.025</v>
      </c>
      <c r="EZ661">
        <v>18234.55</v>
      </c>
      <c r="FA661">
        <v>49.61975</v>
      </c>
      <c r="FB661">
        <v>50.125</v>
      </c>
      <c r="FC661">
        <v>50</v>
      </c>
      <c r="FD661">
        <v>49.75</v>
      </c>
      <c r="FE661">
        <v>51.4215</v>
      </c>
      <c r="FF661">
        <v>1955.14</v>
      </c>
      <c r="FG661">
        <v>39.9</v>
      </c>
      <c r="FH661">
        <v>0</v>
      </c>
      <c r="FI661">
        <v>1759264630.6</v>
      </c>
      <c r="FJ661">
        <v>0</v>
      </c>
      <c r="FK661">
        <v>730.33036</v>
      </c>
      <c r="FL661">
        <v>8.0860000116472</v>
      </c>
      <c r="FM661">
        <v>171.876923365686</v>
      </c>
      <c r="FN661">
        <v>15053.812</v>
      </c>
      <c r="FO661">
        <v>15</v>
      </c>
      <c r="FP661">
        <v>0</v>
      </c>
      <c r="FQ661" t="s">
        <v>439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-58.1909333333333</v>
      </c>
      <c r="GD661">
        <v>-1.9339870129871</v>
      </c>
      <c r="GE661">
        <v>0.602322967734352</v>
      </c>
      <c r="GF661">
        <v>0</v>
      </c>
      <c r="GG661">
        <v>729.699882352941</v>
      </c>
      <c r="GH661">
        <v>9.56216958529508</v>
      </c>
      <c r="GI661">
        <v>0.957591978832263</v>
      </c>
      <c r="GJ661">
        <v>-1</v>
      </c>
      <c r="GK661">
        <v>6.16668238095238</v>
      </c>
      <c r="GL661">
        <v>-1.26437532467532</v>
      </c>
      <c r="GM661">
        <v>0.127732258292949</v>
      </c>
      <c r="GN661">
        <v>0</v>
      </c>
      <c r="GO661">
        <v>0</v>
      </c>
      <c r="GP661">
        <v>2</v>
      </c>
      <c r="GQ661" t="s">
        <v>446</v>
      </c>
      <c r="GR661">
        <v>3.12464</v>
      </c>
      <c r="GS661">
        <v>2.65754</v>
      </c>
      <c r="GT661">
        <v>0.167283</v>
      </c>
      <c r="GU661">
        <v>0.173544</v>
      </c>
      <c r="GV661">
        <v>0.10274</v>
      </c>
      <c r="GW661">
        <v>0.0847644</v>
      </c>
      <c r="GX661">
        <v>21329.7</v>
      </c>
      <c r="GY661">
        <v>20148.4</v>
      </c>
      <c r="GZ661">
        <v>22908.6</v>
      </c>
      <c r="HA661">
        <v>23740.6</v>
      </c>
      <c r="HB661">
        <v>35037.8</v>
      </c>
      <c r="HC661">
        <v>35979.9</v>
      </c>
      <c r="HD661">
        <v>41302</v>
      </c>
      <c r="HE661">
        <v>42345.6</v>
      </c>
      <c r="HF661">
        <v>1.90352</v>
      </c>
      <c r="HG661">
        <v>1.7931</v>
      </c>
      <c r="HH661">
        <v>0.105329</v>
      </c>
      <c r="HI661">
        <v>0</v>
      </c>
      <c r="HJ661">
        <v>28.4694</v>
      </c>
      <c r="HK661">
        <v>999.9</v>
      </c>
      <c r="HL661">
        <v>48.785</v>
      </c>
      <c r="HM661">
        <v>30.111</v>
      </c>
      <c r="HN661">
        <v>23.1196</v>
      </c>
      <c r="HO661">
        <v>54.256</v>
      </c>
      <c r="HP661">
        <v>42.3237</v>
      </c>
      <c r="HQ661">
        <v>1</v>
      </c>
      <c r="HR661">
        <v>0.0893115</v>
      </c>
      <c r="HS661">
        <v>2.03669</v>
      </c>
      <c r="HT661">
        <v>20.2031</v>
      </c>
      <c r="HU661">
        <v>5.23331</v>
      </c>
      <c r="HV661">
        <v>11.992</v>
      </c>
      <c r="HW661">
        <v>4.9557</v>
      </c>
      <c r="HX661">
        <v>3.304</v>
      </c>
      <c r="HY661">
        <v>54</v>
      </c>
      <c r="HZ661">
        <v>9999</v>
      </c>
      <c r="IA661">
        <v>9999</v>
      </c>
      <c r="IB661">
        <v>9999</v>
      </c>
      <c r="IC661">
        <v>1.86849</v>
      </c>
      <c r="ID661">
        <v>1.86423</v>
      </c>
      <c r="IE661">
        <v>1.87181</v>
      </c>
      <c r="IF661">
        <v>1.86268</v>
      </c>
      <c r="IG661">
        <v>1.86209</v>
      </c>
      <c r="IH661">
        <v>1.86857</v>
      </c>
      <c r="II661">
        <v>1.85867</v>
      </c>
      <c r="IJ661">
        <v>1.86508</v>
      </c>
      <c r="IK661">
        <v>5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6.67</v>
      </c>
      <c r="IY661">
        <v>0.428</v>
      </c>
      <c r="IZ661">
        <v>3.97360106167472</v>
      </c>
      <c r="JA661">
        <v>0.00378919108122332</v>
      </c>
      <c r="JB661">
        <v>-1.39025892724049e-06</v>
      </c>
      <c r="JC661">
        <v>2.66215117939144e-10</v>
      </c>
      <c r="JD661">
        <v>0.0716792814121334</v>
      </c>
      <c r="JE661">
        <v>0.00926075309058177</v>
      </c>
      <c r="JF661">
        <v>8.50568971851429e-05</v>
      </c>
      <c r="JG661">
        <v>6.08600627940814e-06</v>
      </c>
      <c r="JH661">
        <v>1</v>
      </c>
      <c r="JI661">
        <v>1927</v>
      </c>
      <c r="JJ661">
        <v>1</v>
      </c>
      <c r="JK661">
        <v>28</v>
      </c>
      <c r="JL661">
        <v>29321077.1</v>
      </c>
      <c r="JM661">
        <v>29321077.1</v>
      </c>
      <c r="JN661">
        <v>2.24609</v>
      </c>
      <c r="JO661">
        <v>2.34253</v>
      </c>
      <c r="JP661">
        <v>1.4978</v>
      </c>
      <c r="JQ661">
        <v>2.32788</v>
      </c>
      <c r="JR661">
        <v>1.54419</v>
      </c>
      <c r="JS661">
        <v>2.35229</v>
      </c>
      <c r="JT661">
        <v>35.7078</v>
      </c>
      <c r="JU661">
        <v>24.035</v>
      </c>
      <c r="JV661">
        <v>18</v>
      </c>
      <c r="JW661">
        <v>549.196</v>
      </c>
      <c r="JX661">
        <v>421.962</v>
      </c>
      <c r="JY661">
        <v>26.2143</v>
      </c>
      <c r="JZ661">
        <v>28.6722</v>
      </c>
      <c r="KA661">
        <v>30.0008</v>
      </c>
      <c r="KB661">
        <v>28.4112</v>
      </c>
      <c r="KC661">
        <v>28.42</v>
      </c>
      <c r="KD661">
        <v>44.972</v>
      </c>
      <c r="KE661">
        <v>30.0614</v>
      </c>
      <c r="KF661">
        <v>26.7665</v>
      </c>
      <c r="KG661">
        <v>26.0559</v>
      </c>
      <c r="KH661">
        <v>1110.17</v>
      </c>
      <c r="KI661">
        <v>18.7238</v>
      </c>
      <c r="KJ661">
        <v>92.5674</v>
      </c>
      <c r="KK661">
        <v>98.6815</v>
      </c>
    </row>
    <row r="662" spans="1:297">
      <c r="A662">
        <v>646</v>
      </c>
      <c r="B662">
        <v>1759264628</v>
      </c>
      <c r="C662">
        <v>14787</v>
      </c>
      <c r="D662" t="s">
        <v>1740</v>
      </c>
      <c r="E662" t="s">
        <v>1741</v>
      </c>
      <c r="F662">
        <v>5</v>
      </c>
      <c r="G662" t="s">
        <v>1609</v>
      </c>
      <c r="H662" t="s">
        <v>436</v>
      </c>
      <c r="I662">
        <v>1759264620.5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1112.1852990558</v>
      </c>
      <c r="AK662">
        <v>1067.33903030303</v>
      </c>
      <c r="AL662">
        <v>3.2947411266082</v>
      </c>
      <c r="AM662">
        <v>62.8414672667809</v>
      </c>
      <c r="AN662">
        <f>(AP662 - AO662 + DY662*1E3/(8.314*(EA662+273.15)) * AR662/DX662 * AQ662) * DX662/(100*DL662) * 1000/(1000 - AP662)</f>
        <v>0</v>
      </c>
      <c r="AO662">
        <v>18.5623638093857</v>
      </c>
      <c r="AP662">
        <v>24.45062</v>
      </c>
      <c r="AQ662">
        <v>-0.000546746995155067</v>
      </c>
      <c r="AR662">
        <v>103.981579073345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5</v>
      </c>
      <c r="DM662">
        <v>0.5</v>
      </c>
      <c r="DN662" t="s">
        <v>438</v>
      </c>
      <c r="DO662">
        <v>2</v>
      </c>
      <c r="DP662" t="b">
        <v>1</v>
      </c>
      <c r="DQ662">
        <v>1759264620.5</v>
      </c>
      <c r="DR662">
        <v>1019.9785</v>
      </c>
      <c r="DS662">
        <v>1078.11416666667</v>
      </c>
      <c r="DT662">
        <v>24.4759666666667</v>
      </c>
      <c r="DU662">
        <v>18.4895</v>
      </c>
      <c r="DV662">
        <v>1013.31658333333</v>
      </c>
      <c r="DW662">
        <v>24.0477833333333</v>
      </c>
      <c r="DX662">
        <v>499.9855</v>
      </c>
      <c r="DY662">
        <v>90.47395</v>
      </c>
      <c r="DZ662">
        <v>0.0317646666666667</v>
      </c>
      <c r="EA662">
        <v>30.8259166666667</v>
      </c>
      <c r="EB662">
        <v>30.182125</v>
      </c>
      <c r="EC662">
        <v>999.9</v>
      </c>
      <c r="ED662">
        <v>0</v>
      </c>
      <c r="EE662">
        <v>0</v>
      </c>
      <c r="EF662">
        <v>9988.95083333333</v>
      </c>
      <c r="EG662">
        <v>0</v>
      </c>
      <c r="EH662">
        <v>9.06962</v>
      </c>
      <c r="EI662">
        <v>-58.1348666666667</v>
      </c>
      <c r="EJ662">
        <v>1045.57083333333</v>
      </c>
      <c r="EK662">
        <v>1098.42333333333</v>
      </c>
      <c r="EL662">
        <v>5.98648416666667</v>
      </c>
      <c r="EM662">
        <v>1078.11416666667</v>
      </c>
      <c r="EN662">
        <v>18.4895</v>
      </c>
      <c r="EO662">
        <v>2.21443833333333</v>
      </c>
      <c r="EP662">
        <v>1.6728175</v>
      </c>
      <c r="EQ662">
        <v>19.0671666666667</v>
      </c>
      <c r="ER662">
        <v>14.6463666666667</v>
      </c>
      <c r="ES662">
        <v>2000.00916666667</v>
      </c>
      <c r="ET662">
        <v>0.9800005</v>
      </c>
      <c r="EU662">
        <v>0.0199996333333333</v>
      </c>
      <c r="EV662">
        <v>0</v>
      </c>
      <c r="EW662">
        <v>730.96025</v>
      </c>
      <c r="EX662">
        <v>5.00016</v>
      </c>
      <c r="EY662">
        <v>15066.375</v>
      </c>
      <c r="EZ662">
        <v>18234.2833333333</v>
      </c>
      <c r="FA662">
        <v>49.625</v>
      </c>
      <c r="FB662">
        <v>50.125</v>
      </c>
      <c r="FC662">
        <v>50</v>
      </c>
      <c r="FD662">
        <v>49.75</v>
      </c>
      <c r="FE662">
        <v>51.4318333333333</v>
      </c>
      <c r="FF662">
        <v>1955.10916666667</v>
      </c>
      <c r="FG662">
        <v>39.9</v>
      </c>
      <c r="FH662">
        <v>0</v>
      </c>
      <c r="FI662">
        <v>1759264635.4</v>
      </c>
      <c r="FJ662">
        <v>0</v>
      </c>
      <c r="FK662">
        <v>730.98104</v>
      </c>
      <c r="FL662">
        <v>6.98261537038322</v>
      </c>
      <c r="FM662">
        <v>148.092307457316</v>
      </c>
      <c r="FN662">
        <v>15066.76</v>
      </c>
      <c r="FO662">
        <v>15</v>
      </c>
      <c r="FP662">
        <v>0</v>
      </c>
      <c r="FQ662" t="s">
        <v>439</v>
      </c>
      <c r="FR662">
        <v>0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-58.329955</v>
      </c>
      <c r="GD662">
        <v>1.61430225563897</v>
      </c>
      <c r="GE662">
        <v>0.496805771378514</v>
      </c>
      <c r="GF662">
        <v>0</v>
      </c>
      <c r="GG662">
        <v>730.52294117647</v>
      </c>
      <c r="GH662">
        <v>8.33860962605241</v>
      </c>
      <c r="GI662">
        <v>0.83770558288614</v>
      </c>
      <c r="GJ662">
        <v>-1</v>
      </c>
      <c r="GK662">
        <v>6.0509555</v>
      </c>
      <c r="GL662">
        <v>-1.28428105263158</v>
      </c>
      <c r="GM662">
        <v>0.123526256499377</v>
      </c>
      <c r="GN662">
        <v>0</v>
      </c>
      <c r="GO662">
        <v>0</v>
      </c>
      <c r="GP662">
        <v>2</v>
      </c>
      <c r="GQ662" t="s">
        <v>446</v>
      </c>
      <c r="GR662">
        <v>3.12456</v>
      </c>
      <c r="GS662">
        <v>2.65748</v>
      </c>
      <c r="GT662">
        <v>0.168994</v>
      </c>
      <c r="GU662">
        <v>0.175316</v>
      </c>
      <c r="GV662">
        <v>0.102669</v>
      </c>
      <c r="GW662">
        <v>0.085068</v>
      </c>
      <c r="GX662">
        <v>21285.6</v>
      </c>
      <c r="GY662">
        <v>20105.2</v>
      </c>
      <c r="GZ662">
        <v>22908.3</v>
      </c>
      <c r="HA662">
        <v>23740.6</v>
      </c>
      <c r="HB662">
        <v>35040.1</v>
      </c>
      <c r="HC662">
        <v>35967.8</v>
      </c>
      <c r="HD662">
        <v>41301.3</v>
      </c>
      <c r="HE662">
        <v>42345.1</v>
      </c>
      <c r="HF662">
        <v>1.90325</v>
      </c>
      <c r="HG662">
        <v>1.7932</v>
      </c>
      <c r="HH662">
        <v>0.105731</v>
      </c>
      <c r="HI662">
        <v>0</v>
      </c>
      <c r="HJ662">
        <v>28.4636</v>
      </c>
      <c r="HK662">
        <v>999.9</v>
      </c>
      <c r="HL662">
        <v>48.785</v>
      </c>
      <c r="HM662">
        <v>30.111</v>
      </c>
      <c r="HN662">
        <v>23.1185</v>
      </c>
      <c r="HO662">
        <v>53.666</v>
      </c>
      <c r="HP662">
        <v>42.4359</v>
      </c>
      <c r="HQ662">
        <v>1</v>
      </c>
      <c r="HR662">
        <v>0.0901829</v>
      </c>
      <c r="HS662">
        <v>2.13379</v>
      </c>
      <c r="HT662">
        <v>20.2022</v>
      </c>
      <c r="HU662">
        <v>5.23256</v>
      </c>
      <c r="HV662">
        <v>11.992</v>
      </c>
      <c r="HW662">
        <v>4.9557</v>
      </c>
      <c r="HX662">
        <v>3.3039</v>
      </c>
      <c r="HY662">
        <v>54</v>
      </c>
      <c r="HZ662">
        <v>9999</v>
      </c>
      <c r="IA662">
        <v>9999</v>
      </c>
      <c r="IB662">
        <v>9999</v>
      </c>
      <c r="IC662">
        <v>1.86848</v>
      </c>
      <c r="ID662">
        <v>1.86421</v>
      </c>
      <c r="IE662">
        <v>1.8718</v>
      </c>
      <c r="IF662">
        <v>1.86265</v>
      </c>
      <c r="IG662">
        <v>1.86208</v>
      </c>
      <c r="IH662">
        <v>1.86857</v>
      </c>
      <c r="II662">
        <v>1.85867</v>
      </c>
      <c r="IJ662">
        <v>1.86508</v>
      </c>
      <c r="IK662">
        <v>5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6.71</v>
      </c>
      <c r="IY662">
        <v>0.4275</v>
      </c>
      <c r="IZ662">
        <v>3.97360106167472</v>
      </c>
      <c r="JA662">
        <v>0.00378919108122332</v>
      </c>
      <c r="JB662">
        <v>-1.39025892724049e-06</v>
      </c>
      <c r="JC662">
        <v>2.66215117939144e-10</v>
      </c>
      <c r="JD662">
        <v>0.0716792814121334</v>
      </c>
      <c r="JE662">
        <v>0.00926075309058177</v>
      </c>
      <c r="JF662">
        <v>8.50568971851429e-05</v>
      </c>
      <c r="JG662">
        <v>6.08600627940814e-06</v>
      </c>
      <c r="JH662">
        <v>1</v>
      </c>
      <c r="JI662">
        <v>1927</v>
      </c>
      <c r="JJ662">
        <v>1</v>
      </c>
      <c r="JK662">
        <v>28</v>
      </c>
      <c r="JL662">
        <v>29321077.1</v>
      </c>
      <c r="JM662">
        <v>29321077.1</v>
      </c>
      <c r="JN662">
        <v>2.27783</v>
      </c>
      <c r="JO662">
        <v>2.34863</v>
      </c>
      <c r="JP662">
        <v>1.49902</v>
      </c>
      <c r="JQ662">
        <v>2.32666</v>
      </c>
      <c r="JR662">
        <v>1.54419</v>
      </c>
      <c r="JS662">
        <v>2.31201</v>
      </c>
      <c r="JT662">
        <v>35.7311</v>
      </c>
      <c r="JU662">
        <v>24.035</v>
      </c>
      <c r="JV662">
        <v>18</v>
      </c>
      <c r="JW662">
        <v>549.061</v>
      </c>
      <c r="JX662">
        <v>422.056</v>
      </c>
      <c r="JY662">
        <v>26.0298</v>
      </c>
      <c r="JZ662">
        <v>28.6772</v>
      </c>
      <c r="KA662">
        <v>30.0008</v>
      </c>
      <c r="KB662">
        <v>28.4165</v>
      </c>
      <c r="KC662">
        <v>28.4249</v>
      </c>
      <c r="KD662">
        <v>45.5936</v>
      </c>
      <c r="KE662">
        <v>29.7742</v>
      </c>
      <c r="KF662">
        <v>26.7665</v>
      </c>
      <c r="KG662">
        <v>25.8746</v>
      </c>
      <c r="KH662">
        <v>1123.79</v>
      </c>
      <c r="KI662">
        <v>18.726</v>
      </c>
      <c r="KJ662">
        <v>92.5659</v>
      </c>
      <c r="KK662">
        <v>98.6808</v>
      </c>
    </row>
    <row r="663" spans="1:297">
      <c r="A663">
        <v>647</v>
      </c>
      <c r="B663">
        <v>1759264633</v>
      </c>
      <c r="C663">
        <v>14792</v>
      </c>
      <c r="D663" t="s">
        <v>1742</v>
      </c>
      <c r="E663" t="s">
        <v>1743</v>
      </c>
      <c r="F663">
        <v>5</v>
      </c>
      <c r="G663" t="s">
        <v>1609</v>
      </c>
      <c r="H663" t="s">
        <v>436</v>
      </c>
      <c r="I663">
        <v>1759264625.5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1130.46256626333</v>
      </c>
      <c r="AK663">
        <v>1085.05606060606</v>
      </c>
      <c r="AL663">
        <v>3.5550293317019</v>
      </c>
      <c r="AM663">
        <v>62.8414672667809</v>
      </c>
      <c r="AN663">
        <f>(AP663 - AO663 + DY663*1E3/(8.314*(EA663+273.15)) * AR663/DX663 * AQ663) * DX663/(100*DL663) * 1000/(1000 - AP663)</f>
        <v>0</v>
      </c>
      <c r="AO663">
        <v>18.6548345109522</v>
      </c>
      <c r="AP663">
        <v>24.4341339393939</v>
      </c>
      <c r="AQ663">
        <v>-0.000382863745073819</v>
      </c>
      <c r="AR663">
        <v>103.981579073345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5</v>
      </c>
      <c r="DM663">
        <v>0.5</v>
      </c>
      <c r="DN663" t="s">
        <v>438</v>
      </c>
      <c r="DO663">
        <v>2</v>
      </c>
      <c r="DP663" t="b">
        <v>1</v>
      </c>
      <c r="DQ663">
        <v>1759264625.5</v>
      </c>
      <c r="DR663">
        <v>1036.58416666667</v>
      </c>
      <c r="DS663">
        <v>1095.25833333333</v>
      </c>
      <c r="DT663">
        <v>24.4576833333333</v>
      </c>
      <c r="DU663">
        <v>18.5794083333333</v>
      </c>
      <c r="DV663">
        <v>1029.89166666667</v>
      </c>
      <c r="DW663">
        <v>24.029925</v>
      </c>
      <c r="DX663">
        <v>499.991916666667</v>
      </c>
      <c r="DY663">
        <v>90.47425</v>
      </c>
      <c r="DZ663">
        <v>0.0317902</v>
      </c>
      <c r="EA663">
        <v>30.80175</v>
      </c>
      <c r="EB663">
        <v>30.1896416666667</v>
      </c>
      <c r="EC663">
        <v>999.9</v>
      </c>
      <c r="ED663">
        <v>0</v>
      </c>
      <c r="EE663">
        <v>0</v>
      </c>
      <c r="EF663">
        <v>10009.3133333333</v>
      </c>
      <c r="EG663">
        <v>0</v>
      </c>
      <c r="EH663">
        <v>9.06962</v>
      </c>
      <c r="EI663">
        <v>-58.6742</v>
      </c>
      <c r="EJ663">
        <v>1062.57166666667</v>
      </c>
      <c r="EK663">
        <v>1115.99333333333</v>
      </c>
      <c r="EL663">
        <v>5.87828</v>
      </c>
      <c r="EM663">
        <v>1095.25833333333</v>
      </c>
      <c r="EN663">
        <v>18.5794083333333</v>
      </c>
      <c r="EO663">
        <v>2.21279</v>
      </c>
      <c r="EP663">
        <v>1.68095833333333</v>
      </c>
      <c r="EQ663">
        <v>19.0552333333333</v>
      </c>
      <c r="ER663">
        <v>14.7216</v>
      </c>
      <c r="ES663">
        <v>1999.9975</v>
      </c>
      <c r="ET663">
        <v>0.980000583333334</v>
      </c>
      <c r="EU663">
        <v>0.019999625</v>
      </c>
      <c r="EV663">
        <v>0</v>
      </c>
      <c r="EW663">
        <v>731.5335</v>
      </c>
      <c r="EX663">
        <v>5.00016</v>
      </c>
      <c r="EY663">
        <v>15077.925</v>
      </c>
      <c r="EZ663">
        <v>18234.1666666667</v>
      </c>
      <c r="FA663">
        <v>49.625</v>
      </c>
      <c r="FB663">
        <v>50.125</v>
      </c>
      <c r="FC663">
        <v>50</v>
      </c>
      <c r="FD663">
        <v>49.75</v>
      </c>
      <c r="FE663">
        <v>51.4318333333333</v>
      </c>
      <c r="FF663">
        <v>1955.0975</v>
      </c>
      <c r="FG663">
        <v>39.9</v>
      </c>
      <c r="FH663">
        <v>0</v>
      </c>
      <c r="FI663">
        <v>1759264640.8</v>
      </c>
      <c r="FJ663">
        <v>0</v>
      </c>
      <c r="FK663">
        <v>731.511307692308</v>
      </c>
      <c r="FL663">
        <v>6.06365811534038</v>
      </c>
      <c r="FM663">
        <v>125.230769321213</v>
      </c>
      <c r="FN663">
        <v>15078.3461538462</v>
      </c>
      <c r="FO663">
        <v>15</v>
      </c>
      <c r="FP663">
        <v>0</v>
      </c>
      <c r="FQ663" t="s">
        <v>439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-58.406175</v>
      </c>
      <c r="GD663">
        <v>-3.95378796992483</v>
      </c>
      <c r="GE663">
        <v>0.602719958915416</v>
      </c>
      <c r="GF663">
        <v>0</v>
      </c>
      <c r="GG663">
        <v>731.039588235294</v>
      </c>
      <c r="GH663">
        <v>6.97524827636903</v>
      </c>
      <c r="GI663">
        <v>0.71108959961816</v>
      </c>
      <c r="GJ663">
        <v>-1</v>
      </c>
      <c r="GK663">
        <v>5.9635685</v>
      </c>
      <c r="GL663">
        <v>-1.28039413533834</v>
      </c>
      <c r="GM663">
        <v>0.123139470409573</v>
      </c>
      <c r="GN663">
        <v>0</v>
      </c>
      <c r="GO663">
        <v>0</v>
      </c>
      <c r="GP663">
        <v>2</v>
      </c>
      <c r="GQ663" t="s">
        <v>446</v>
      </c>
      <c r="GR663">
        <v>3.12459</v>
      </c>
      <c r="GS663">
        <v>2.65762</v>
      </c>
      <c r="GT663">
        <v>0.170778</v>
      </c>
      <c r="GU663">
        <v>0.176996</v>
      </c>
      <c r="GV663">
        <v>0.102613</v>
      </c>
      <c r="GW663">
        <v>0.085304</v>
      </c>
      <c r="GX663">
        <v>21239.6</v>
      </c>
      <c r="GY663">
        <v>20063.9</v>
      </c>
      <c r="GZ663">
        <v>22908</v>
      </c>
      <c r="HA663">
        <v>23740.3</v>
      </c>
      <c r="HB663">
        <v>35042.3</v>
      </c>
      <c r="HC663">
        <v>35958.4</v>
      </c>
      <c r="HD663">
        <v>41301.1</v>
      </c>
      <c r="HE663">
        <v>42344.8</v>
      </c>
      <c r="HF663">
        <v>1.9028</v>
      </c>
      <c r="HG663">
        <v>1.79288</v>
      </c>
      <c r="HH663">
        <v>0.107378</v>
      </c>
      <c r="HI663">
        <v>0</v>
      </c>
      <c r="HJ663">
        <v>28.4563</v>
      </c>
      <c r="HK663">
        <v>999.9</v>
      </c>
      <c r="HL663">
        <v>48.785</v>
      </c>
      <c r="HM663">
        <v>30.132</v>
      </c>
      <c r="HN663">
        <v>23.148</v>
      </c>
      <c r="HO663">
        <v>53.346</v>
      </c>
      <c r="HP663">
        <v>42.4079</v>
      </c>
      <c r="HQ663">
        <v>1</v>
      </c>
      <c r="HR663">
        <v>0.0907495</v>
      </c>
      <c r="HS663">
        <v>2.32151</v>
      </c>
      <c r="HT663">
        <v>20.1996</v>
      </c>
      <c r="HU663">
        <v>5.23301</v>
      </c>
      <c r="HV663">
        <v>11.992</v>
      </c>
      <c r="HW663">
        <v>4.9556</v>
      </c>
      <c r="HX663">
        <v>3.3039</v>
      </c>
      <c r="HY663">
        <v>54</v>
      </c>
      <c r="HZ663">
        <v>9999</v>
      </c>
      <c r="IA663">
        <v>9999</v>
      </c>
      <c r="IB663">
        <v>9999</v>
      </c>
      <c r="IC663">
        <v>1.86849</v>
      </c>
      <c r="ID663">
        <v>1.86425</v>
      </c>
      <c r="IE663">
        <v>1.8718</v>
      </c>
      <c r="IF663">
        <v>1.86266</v>
      </c>
      <c r="IG663">
        <v>1.86207</v>
      </c>
      <c r="IH663">
        <v>1.86859</v>
      </c>
      <c r="II663">
        <v>1.85867</v>
      </c>
      <c r="IJ663">
        <v>1.86508</v>
      </c>
      <c r="IK663">
        <v>5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6.74</v>
      </c>
      <c r="IY663">
        <v>0.427</v>
      </c>
      <c r="IZ663">
        <v>3.97360106167472</v>
      </c>
      <c r="JA663">
        <v>0.00378919108122332</v>
      </c>
      <c r="JB663">
        <v>-1.39025892724049e-06</v>
      </c>
      <c r="JC663">
        <v>2.66215117939144e-10</v>
      </c>
      <c r="JD663">
        <v>0.0716792814121334</v>
      </c>
      <c r="JE663">
        <v>0.00926075309058177</v>
      </c>
      <c r="JF663">
        <v>8.50568971851429e-05</v>
      </c>
      <c r="JG663">
        <v>6.08600627940814e-06</v>
      </c>
      <c r="JH663">
        <v>1</v>
      </c>
      <c r="JI663">
        <v>1927</v>
      </c>
      <c r="JJ663">
        <v>1</v>
      </c>
      <c r="JK663">
        <v>28</v>
      </c>
      <c r="JL663">
        <v>29321077.2</v>
      </c>
      <c r="JM663">
        <v>29321077.2</v>
      </c>
      <c r="JN663">
        <v>2.30225</v>
      </c>
      <c r="JO663">
        <v>2.36084</v>
      </c>
      <c r="JP663">
        <v>1.49902</v>
      </c>
      <c r="JQ663">
        <v>2.32788</v>
      </c>
      <c r="JR663">
        <v>1.54419</v>
      </c>
      <c r="JS663">
        <v>2.24243</v>
      </c>
      <c r="JT663">
        <v>35.7311</v>
      </c>
      <c r="JU663">
        <v>23.9999</v>
      </c>
      <c r="JV663">
        <v>18</v>
      </c>
      <c r="JW663">
        <v>548.808</v>
      </c>
      <c r="JX663">
        <v>421.902</v>
      </c>
      <c r="JY663">
        <v>25.8509</v>
      </c>
      <c r="JZ663">
        <v>28.6821</v>
      </c>
      <c r="KA663">
        <v>30.0008</v>
      </c>
      <c r="KB663">
        <v>28.4212</v>
      </c>
      <c r="KC663">
        <v>28.43</v>
      </c>
      <c r="KD663">
        <v>46.0884</v>
      </c>
      <c r="KE663">
        <v>29.7742</v>
      </c>
      <c r="KF663">
        <v>26.7665</v>
      </c>
      <c r="KG663">
        <v>25.6755</v>
      </c>
      <c r="KH663">
        <v>1144.05</v>
      </c>
      <c r="KI663">
        <v>18.803</v>
      </c>
      <c r="KJ663">
        <v>92.5652</v>
      </c>
      <c r="KK663">
        <v>98.6799</v>
      </c>
    </row>
    <row r="664" spans="1:297">
      <c r="A664">
        <v>648</v>
      </c>
      <c r="B664">
        <v>1759264638</v>
      </c>
      <c r="C664">
        <v>14797</v>
      </c>
      <c r="D664" t="s">
        <v>1744</v>
      </c>
      <c r="E664" t="s">
        <v>1745</v>
      </c>
      <c r="F664">
        <v>5</v>
      </c>
      <c r="G664" t="s">
        <v>1609</v>
      </c>
      <c r="H664" t="s">
        <v>436</v>
      </c>
      <c r="I664">
        <v>1759264630.5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1147.17404828928</v>
      </c>
      <c r="AK664">
        <v>1101.86612121212</v>
      </c>
      <c r="AL664">
        <v>3.3534115442398</v>
      </c>
      <c r="AM664">
        <v>62.8414672667809</v>
      </c>
      <c r="AN664">
        <f>(AP664 - AO664 + DY664*1E3/(8.314*(EA664+273.15)) * AR664/DX664 * AQ664) * DX664/(100*DL664) * 1000/(1000 - AP664)</f>
        <v>0</v>
      </c>
      <c r="AO664">
        <v>18.703995102354</v>
      </c>
      <c r="AP664">
        <v>24.3972375757576</v>
      </c>
      <c r="AQ664">
        <v>-0.00696749750030796</v>
      </c>
      <c r="AR664">
        <v>103.981579073345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5</v>
      </c>
      <c r="DM664">
        <v>0.5</v>
      </c>
      <c r="DN664" t="s">
        <v>438</v>
      </c>
      <c r="DO664">
        <v>2</v>
      </c>
      <c r="DP664" t="b">
        <v>1</v>
      </c>
      <c r="DQ664">
        <v>1759264630.5</v>
      </c>
      <c r="DR664">
        <v>1053.28</v>
      </c>
      <c r="DS664">
        <v>1111.96083333333</v>
      </c>
      <c r="DT664">
        <v>24.4356416666667</v>
      </c>
      <c r="DU664">
        <v>18.65</v>
      </c>
      <c r="DV664">
        <v>1046.5575</v>
      </c>
      <c r="DW664">
        <v>24.0083833333333</v>
      </c>
      <c r="DX664">
        <v>500.0505</v>
      </c>
      <c r="DY664">
        <v>90.4737333333333</v>
      </c>
      <c r="DZ664">
        <v>0.0316814666666667</v>
      </c>
      <c r="EA664">
        <v>30.774925</v>
      </c>
      <c r="EB664">
        <v>30.1923</v>
      </c>
      <c r="EC664">
        <v>999.9</v>
      </c>
      <c r="ED664">
        <v>0</v>
      </c>
      <c r="EE664">
        <v>0</v>
      </c>
      <c r="EF664">
        <v>10020.3066666667</v>
      </c>
      <c r="EG664">
        <v>0</v>
      </c>
      <c r="EH664">
        <v>9.06962</v>
      </c>
      <c r="EI664">
        <v>-58.682375</v>
      </c>
      <c r="EJ664">
        <v>1079.66</v>
      </c>
      <c r="EK664">
        <v>1133.09333333333</v>
      </c>
      <c r="EL664">
        <v>5.78565</v>
      </c>
      <c r="EM664">
        <v>1111.96083333333</v>
      </c>
      <c r="EN664">
        <v>18.65</v>
      </c>
      <c r="EO664">
        <v>2.2107825</v>
      </c>
      <c r="EP664">
        <v>1.687335</v>
      </c>
      <c r="EQ664">
        <v>19.0406833333333</v>
      </c>
      <c r="ER664">
        <v>14.78035</v>
      </c>
      <c r="ES664">
        <v>1999.98416666667</v>
      </c>
      <c r="ET664">
        <v>0.980000666666667</v>
      </c>
      <c r="EU664">
        <v>0.0199996083333333</v>
      </c>
      <c r="EV664">
        <v>0</v>
      </c>
      <c r="EW664">
        <v>732.027666666667</v>
      </c>
      <c r="EX664">
        <v>5.00016</v>
      </c>
      <c r="EY664">
        <v>15088.1</v>
      </c>
      <c r="EZ664">
        <v>18234.05</v>
      </c>
      <c r="FA664">
        <v>49.625</v>
      </c>
      <c r="FB664">
        <v>50.125</v>
      </c>
      <c r="FC664">
        <v>50.0051666666667</v>
      </c>
      <c r="FD664">
        <v>49.7551666666667</v>
      </c>
      <c r="FE664">
        <v>51.4318333333333</v>
      </c>
      <c r="FF664">
        <v>1955.08416666667</v>
      </c>
      <c r="FG664">
        <v>39.9</v>
      </c>
      <c r="FH664">
        <v>0</v>
      </c>
      <c r="FI664">
        <v>1759264645.6</v>
      </c>
      <c r="FJ664">
        <v>0</v>
      </c>
      <c r="FK664">
        <v>731.9555</v>
      </c>
      <c r="FL664">
        <v>4.7793846126011</v>
      </c>
      <c r="FM664">
        <v>111.507692345983</v>
      </c>
      <c r="FN664">
        <v>15087.8769230769</v>
      </c>
      <c r="FO664">
        <v>15</v>
      </c>
      <c r="FP664">
        <v>0</v>
      </c>
      <c r="FQ664" t="s">
        <v>439</v>
      </c>
      <c r="FR664">
        <v>0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-58.549319047619</v>
      </c>
      <c r="GD664">
        <v>-2.35122857142861</v>
      </c>
      <c r="GE664">
        <v>0.530912582364911</v>
      </c>
      <c r="GF664">
        <v>0</v>
      </c>
      <c r="GG664">
        <v>731.553970588235</v>
      </c>
      <c r="GH664">
        <v>5.75381206513675</v>
      </c>
      <c r="GI664">
        <v>0.586607118009701</v>
      </c>
      <c r="GJ664">
        <v>-1</v>
      </c>
      <c r="GK664">
        <v>5.87454238095238</v>
      </c>
      <c r="GL664">
        <v>-1.20615818181818</v>
      </c>
      <c r="GM664">
        <v>0.122270484695467</v>
      </c>
      <c r="GN664">
        <v>0</v>
      </c>
      <c r="GO664">
        <v>0</v>
      </c>
      <c r="GP664">
        <v>2</v>
      </c>
      <c r="GQ664" t="s">
        <v>446</v>
      </c>
      <c r="GR664">
        <v>3.12476</v>
      </c>
      <c r="GS664">
        <v>2.65725</v>
      </c>
      <c r="GT664">
        <v>0.172486</v>
      </c>
      <c r="GU664">
        <v>0.178696</v>
      </c>
      <c r="GV664">
        <v>0.102478</v>
      </c>
      <c r="GW664">
        <v>0.0853599</v>
      </c>
      <c r="GX664">
        <v>21195.7</v>
      </c>
      <c r="GY664">
        <v>20022.4</v>
      </c>
      <c r="GZ664">
        <v>22907.9</v>
      </c>
      <c r="HA664">
        <v>23740.2</v>
      </c>
      <c r="HB664">
        <v>35047.4</v>
      </c>
      <c r="HC664">
        <v>35956.1</v>
      </c>
      <c r="HD664">
        <v>41300.8</v>
      </c>
      <c r="HE664">
        <v>42344.6</v>
      </c>
      <c r="HF664">
        <v>1.90333</v>
      </c>
      <c r="HG664">
        <v>1.79295</v>
      </c>
      <c r="HH664">
        <v>0.106879</v>
      </c>
      <c r="HI664">
        <v>0</v>
      </c>
      <c r="HJ664">
        <v>28.449</v>
      </c>
      <c r="HK664">
        <v>999.9</v>
      </c>
      <c r="HL664">
        <v>48.785</v>
      </c>
      <c r="HM664">
        <v>30.111</v>
      </c>
      <c r="HN664">
        <v>23.1213</v>
      </c>
      <c r="HO664">
        <v>53.506</v>
      </c>
      <c r="HP664">
        <v>42.4119</v>
      </c>
      <c r="HQ664">
        <v>1</v>
      </c>
      <c r="HR664">
        <v>0.0915015</v>
      </c>
      <c r="HS664">
        <v>2.4761</v>
      </c>
      <c r="HT664">
        <v>20.1976</v>
      </c>
      <c r="HU664">
        <v>5.23316</v>
      </c>
      <c r="HV664">
        <v>11.992</v>
      </c>
      <c r="HW664">
        <v>4.9556</v>
      </c>
      <c r="HX664">
        <v>3.30395</v>
      </c>
      <c r="HY664">
        <v>54</v>
      </c>
      <c r="HZ664">
        <v>9999</v>
      </c>
      <c r="IA664">
        <v>9999</v>
      </c>
      <c r="IB664">
        <v>9999</v>
      </c>
      <c r="IC664">
        <v>1.86851</v>
      </c>
      <c r="ID664">
        <v>1.86426</v>
      </c>
      <c r="IE664">
        <v>1.8718</v>
      </c>
      <c r="IF664">
        <v>1.86266</v>
      </c>
      <c r="IG664">
        <v>1.86206</v>
      </c>
      <c r="IH664">
        <v>1.86857</v>
      </c>
      <c r="II664">
        <v>1.85867</v>
      </c>
      <c r="IJ664">
        <v>1.86508</v>
      </c>
      <c r="IK664">
        <v>5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6.76</v>
      </c>
      <c r="IY664">
        <v>0.426</v>
      </c>
      <c r="IZ664">
        <v>3.97360106167472</v>
      </c>
      <c r="JA664">
        <v>0.00378919108122332</v>
      </c>
      <c r="JB664">
        <v>-1.39025892724049e-06</v>
      </c>
      <c r="JC664">
        <v>2.66215117939144e-10</v>
      </c>
      <c r="JD664">
        <v>0.0716792814121334</v>
      </c>
      <c r="JE664">
        <v>0.00926075309058177</v>
      </c>
      <c r="JF664">
        <v>8.50568971851429e-05</v>
      </c>
      <c r="JG664">
        <v>6.08600627940814e-06</v>
      </c>
      <c r="JH664">
        <v>1</v>
      </c>
      <c r="JI664">
        <v>1927</v>
      </c>
      <c r="JJ664">
        <v>1</v>
      </c>
      <c r="JK664">
        <v>28</v>
      </c>
      <c r="JL664">
        <v>29321077.3</v>
      </c>
      <c r="JM664">
        <v>29321077.3</v>
      </c>
      <c r="JN664">
        <v>2.33032</v>
      </c>
      <c r="JO664">
        <v>2.34375</v>
      </c>
      <c r="JP664">
        <v>1.4978</v>
      </c>
      <c r="JQ664">
        <v>2.32788</v>
      </c>
      <c r="JR664">
        <v>1.54419</v>
      </c>
      <c r="JS664">
        <v>2.37061</v>
      </c>
      <c r="JT664">
        <v>35.7311</v>
      </c>
      <c r="JU664">
        <v>24.0175</v>
      </c>
      <c r="JV664">
        <v>18</v>
      </c>
      <c r="JW664">
        <v>549.192</v>
      </c>
      <c r="JX664">
        <v>421.979</v>
      </c>
      <c r="JY664">
        <v>25.6476</v>
      </c>
      <c r="JZ664">
        <v>28.687</v>
      </c>
      <c r="KA664">
        <v>30.0008</v>
      </c>
      <c r="KB664">
        <v>28.4261</v>
      </c>
      <c r="KC664">
        <v>28.4346</v>
      </c>
      <c r="KD664">
        <v>46.6556</v>
      </c>
      <c r="KE664">
        <v>29.1984</v>
      </c>
      <c r="KF664">
        <v>26.7665</v>
      </c>
      <c r="KG664">
        <v>25.479</v>
      </c>
      <c r="KH664">
        <v>1157.59</v>
      </c>
      <c r="KI664">
        <v>18.9112</v>
      </c>
      <c r="KJ664">
        <v>92.5645</v>
      </c>
      <c r="KK664">
        <v>98.6794</v>
      </c>
    </row>
    <row r="665" spans="1:297">
      <c r="A665">
        <v>649</v>
      </c>
      <c r="B665">
        <v>1759264643</v>
      </c>
      <c r="C665">
        <v>14802</v>
      </c>
      <c r="D665" t="s">
        <v>1746</v>
      </c>
      <c r="E665" t="s">
        <v>1747</v>
      </c>
      <c r="F665">
        <v>5</v>
      </c>
      <c r="G665" t="s">
        <v>1609</v>
      </c>
      <c r="H665" t="s">
        <v>436</v>
      </c>
      <c r="I665">
        <v>1759264635.5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1164.32079239045</v>
      </c>
      <c r="AK665">
        <v>1119.12006060606</v>
      </c>
      <c r="AL665">
        <v>3.43001742672994</v>
      </c>
      <c r="AM665">
        <v>62.8414672667809</v>
      </c>
      <c r="AN665">
        <f>(AP665 - AO665 + DY665*1E3/(8.314*(EA665+273.15)) * AR665/DX665 * AQ665) * DX665/(100*DL665) * 1000/(1000 - AP665)</f>
        <v>0</v>
      </c>
      <c r="AO665">
        <v>18.7322380144796</v>
      </c>
      <c r="AP665">
        <v>24.3280490909091</v>
      </c>
      <c r="AQ665">
        <v>-0.0129821357983832</v>
      </c>
      <c r="AR665">
        <v>103.981579073345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5</v>
      </c>
      <c r="DM665">
        <v>0.5</v>
      </c>
      <c r="DN665" t="s">
        <v>438</v>
      </c>
      <c r="DO665">
        <v>2</v>
      </c>
      <c r="DP665" t="b">
        <v>1</v>
      </c>
      <c r="DQ665">
        <v>1759264635.5</v>
      </c>
      <c r="DR665">
        <v>1070.09333333333</v>
      </c>
      <c r="DS665">
        <v>1128.8925</v>
      </c>
      <c r="DT665">
        <v>24.3992083333333</v>
      </c>
      <c r="DU665">
        <v>18.7061166666667</v>
      </c>
      <c r="DV665">
        <v>1063.34083333333</v>
      </c>
      <c r="DW665">
        <v>23.9727916666667</v>
      </c>
      <c r="DX665">
        <v>500.048</v>
      </c>
      <c r="DY665">
        <v>90.4736416666667</v>
      </c>
      <c r="DZ665">
        <v>0.0316212333333333</v>
      </c>
      <c r="EA665">
        <v>30.748925</v>
      </c>
      <c r="EB665">
        <v>30.1957166666667</v>
      </c>
      <c r="EC665">
        <v>999.9</v>
      </c>
      <c r="ED665">
        <v>0</v>
      </c>
      <c r="EE665">
        <v>0</v>
      </c>
      <c r="EF665">
        <v>10012.0816666667</v>
      </c>
      <c r="EG665">
        <v>0</v>
      </c>
      <c r="EH665">
        <v>9.06962</v>
      </c>
      <c r="EI665">
        <v>-58.8019583333333</v>
      </c>
      <c r="EJ665">
        <v>1096.8525</v>
      </c>
      <c r="EK665">
        <v>1150.41166666667</v>
      </c>
      <c r="EL665">
        <v>5.6930825</v>
      </c>
      <c r="EM665">
        <v>1128.8925</v>
      </c>
      <c r="EN665">
        <v>18.7061166666667</v>
      </c>
      <c r="EO665">
        <v>2.20748416666667</v>
      </c>
      <c r="EP665">
        <v>1.6924125</v>
      </c>
      <c r="EQ665">
        <v>19.016725</v>
      </c>
      <c r="ER665">
        <v>14.8269833333333</v>
      </c>
      <c r="ES665">
        <v>2000.03916666667</v>
      </c>
      <c r="ET665">
        <v>0.980001416666667</v>
      </c>
      <c r="EU665">
        <v>0.0199989083333333</v>
      </c>
      <c r="EV665">
        <v>0</v>
      </c>
      <c r="EW665">
        <v>732.344083333333</v>
      </c>
      <c r="EX665">
        <v>5.00016</v>
      </c>
      <c r="EY665">
        <v>15097.5</v>
      </c>
      <c r="EZ665">
        <v>18234.5583333333</v>
      </c>
      <c r="FA665">
        <v>49.625</v>
      </c>
      <c r="FB665">
        <v>50.125</v>
      </c>
      <c r="FC665">
        <v>50.0206666666667</v>
      </c>
      <c r="FD665">
        <v>49.7706666666667</v>
      </c>
      <c r="FE665">
        <v>51.437</v>
      </c>
      <c r="FF665">
        <v>1955.13916666667</v>
      </c>
      <c r="FG665">
        <v>39.9</v>
      </c>
      <c r="FH665">
        <v>0</v>
      </c>
      <c r="FI665">
        <v>1759264650.4</v>
      </c>
      <c r="FJ665">
        <v>0</v>
      </c>
      <c r="FK665">
        <v>732.309</v>
      </c>
      <c r="FL665">
        <v>4.6722051253441</v>
      </c>
      <c r="FM665">
        <v>103.398290559139</v>
      </c>
      <c r="FN665">
        <v>15096.4538461538</v>
      </c>
      <c r="FO665">
        <v>15</v>
      </c>
      <c r="FP665">
        <v>0</v>
      </c>
      <c r="FQ665" t="s">
        <v>439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-58.6550571428571</v>
      </c>
      <c r="GD665">
        <v>-1.09267012987016</v>
      </c>
      <c r="GE665">
        <v>0.527558446837819</v>
      </c>
      <c r="GF665">
        <v>0</v>
      </c>
      <c r="GG665">
        <v>732.094911764706</v>
      </c>
      <c r="GH665">
        <v>4.62846447766134</v>
      </c>
      <c r="GI665">
        <v>0.490134517408946</v>
      </c>
      <c r="GJ665">
        <v>-1</v>
      </c>
      <c r="GK665">
        <v>5.76001476190476</v>
      </c>
      <c r="GL665">
        <v>-1.09892025974026</v>
      </c>
      <c r="GM665">
        <v>0.111769313346266</v>
      </c>
      <c r="GN665">
        <v>0</v>
      </c>
      <c r="GO665">
        <v>0</v>
      </c>
      <c r="GP665">
        <v>2</v>
      </c>
      <c r="GQ665" t="s">
        <v>446</v>
      </c>
      <c r="GR665">
        <v>3.12466</v>
      </c>
      <c r="GS665">
        <v>2.6572</v>
      </c>
      <c r="GT665">
        <v>0.174195</v>
      </c>
      <c r="GU665">
        <v>0.180254</v>
      </c>
      <c r="GV665">
        <v>0.102297</v>
      </c>
      <c r="GW665">
        <v>0.0856391</v>
      </c>
      <c r="GX665">
        <v>21151.8</v>
      </c>
      <c r="GY665">
        <v>19984.4</v>
      </c>
      <c r="GZ665">
        <v>22907.8</v>
      </c>
      <c r="HA665">
        <v>23740.2</v>
      </c>
      <c r="HB665">
        <v>35054.7</v>
      </c>
      <c r="HC665">
        <v>35945.2</v>
      </c>
      <c r="HD665">
        <v>41300.8</v>
      </c>
      <c r="HE665">
        <v>42344.5</v>
      </c>
      <c r="HF665">
        <v>1.90307</v>
      </c>
      <c r="HG665">
        <v>1.7931</v>
      </c>
      <c r="HH665">
        <v>0.107251</v>
      </c>
      <c r="HI665">
        <v>0</v>
      </c>
      <c r="HJ665">
        <v>28.4402</v>
      </c>
      <c r="HK665">
        <v>999.9</v>
      </c>
      <c r="HL665">
        <v>48.785</v>
      </c>
      <c r="HM665">
        <v>30.132</v>
      </c>
      <c r="HN665">
        <v>23.1469</v>
      </c>
      <c r="HO665">
        <v>53.546</v>
      </c>
      <c r="HP665">
        <v>42.3237</v>
      </c>
      <c r="HQ665">
        <v>1</v>
      </c>
      <c r="HR665">
        <v>0.0923476</v>
      </c>
      <c r="HS665">
        <v>2.60726</v>
      </c>
      <c r="HT665">
        <v>20.1956</v>
      </c>
      <c r="HU665">
        <v>5.23346</v>
      </c>
      <c r="HV665">
        <v>11.992</v>
      </c>
      <c r="HW665">
        <v>4.95565</v>
      </c>
      <c r="HX665">
        <v>3.3039</v>
      </c>
      <c r="HY665">
        <v>54</v>
      </c>
      <c r="HZ665">
        <v>9999</v>
      </c>
      <c r="IA665">
        <v>9999</v>
      </c>
      <c r="IB665">
        <v>9999</v>
      </c>
      <c r="IC665">
        <v>1.86852</v>
      </c>
      <c r="ID665">
        <v>1.8642</v>
      </c>
      <c r="IE665">
        <v>1.8718</v>
      </c>
      <c r="IF665">
        <v>1.86267</v>
      </c>
      <c r="IG665">
        <v>1.86208</v>
      </c>
      <c r="IH665">
        <v>1.86856</v>
      </c>
      <c r="II665">
        <v>1.85867</v>
      </c>
      <c r="IJ665">
        <v>1.86508</v>
      </c>
      <c r="IK665">
        <v>5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6.79</v>
      </c>
      <c r="IY665">
        <v>0.4246</v>
      </c>
      <c r="IZ665">
        <v>3.97360106167472</v>
      </c>
      <c r="JA665">
        <v>0.00378919108122332</v>
      </c>
      <c r="JB665">
        <v>-1.39025892724049e-06</v>
      </c>
      <c r="JC665">
        <v>2.66215117939144e-10</v>
      </c>
      <c r="JD665">
        <v>0.0716792814121334</v>
      </c>
      <c r="JE665">
        <v>0.00926075309058177</v>
      </c>
      <c r="JF665">
        <v>8.50568971851429e-05</v>
      </c>
      <c r="JG665">
        <v>6.08600627940814e-06</v>
      </c>
      <c r="JH665">
        <v>1</v>
      </c>
      <c r="JI665">
        <v>1927</v>
      </c>
      <c r="JJ665">
        <v>1</v>
      </c>
      <c r="JK665">
        <v>28</v>
      </c>
      <c r="JL665">
        <v>29321077.4</v>
      </c>
      <c r="JM665">
        <v>29321077.4</v>
      </c>
      <c r="JN665">
        <v>2.35718</v>
      </c>
      <c r="JO665">
        <v>2.34985</v>
      </c>
      <c r="JP665">
        <v>1.49902</v>
      </c>
      <c r="JQ665">
        <v>2.32788</v>
      </c>
      <c r="JR665">
        <v>1.54419</v>
      </c>
      <c r="JS665">
        <v>2.31689</v>
      </c>
      <c r="JT665">
        <v>35.7311</v>
      </c>
      <c r="JU665">
        <v>24.0175</v>
      </c>
      <c r="JV665">
        <v>18</v>
      </c>
      <c r="JW665">
        <v>549.07</v>
      </c>
      <c r="JX665">
        <v>422.101</v>
      </c>
      <c r="JY665">
        <v>25.4487</v>
      </c>
      <c r="JZ665">
        <v>28.6919</v>
      </c>
      <c r="KA665">
        <v>30.0009</v>
      </c>
      <c r="KB665">
        <v>28.4309</v>
      </c>
      <c r="KC665">
        <v>28.4394</v>
      </c>
      <c r="KD665">
        <v>47.1717</v>
      </c>
      <c r="KE665">
        <v>28.5622</v>
      </c>
      <c r="KF665">
        <v>26.7665</v>
      </c>
      <c r="KG665">
        <v>25.2885</v>
      </c>
      <c r="KH665">
        <v>1171.06</v>
      </c>
      <c r="KI665">
        <v>19.0406</v>
      </c>
      <c r="KJ665">
        <v>92.5644</v>
      </c>
      <c r="KK665">
        <v>98.6792</v>
      </c>
    </row>
    <row r="666" spans="1:297">
      <c r="A666">
        <v>650</v>
      </c>
      <c r="B666">
        <v>1759264648</v>
      </c>
      <c r="C666">
        <v>14807</v>
      </c>
      <c r="D666" t="s">
        <v>1748</v>
      </c>
      <c r="E666" t="s">
        <v>1749</v>
      </c>
      <c r="F666">
        <v>5</v>
      </c>
      <c r="G666" t="s">
        <v>1609</v>
      </c>
      <c r="H666" t="s">
        <v>436</v>
      </c>
      <c r="I666">
        <v>1759264640.5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1180.48596344947</v>
      </c>
      <c r="AK666">
        <v>1135.73212121212</v>
      </c>
      <c r="AL666">
        <v>3.30975292689074</v>
      </c>
      <c r="AM666">
        <v>62.8414672667809</v>
      </c>
      <c r="AN666">
        <f>(AP666 - AO666 + DY666*1E3/(8.314*(EA666+273.15)) * AR666/DX666 * AQ666) * DX666/(100*DL666) * 1000/(1000 - AP666)</f>
        <v>0</v>
      </c>
      <c r="AO666">
        <v>18.8284283269279</v>
      </c>
      <c r="AP666">
        <v>24.29064</v>
      </c>
      <c r="AQ666">
        <v>-0.00848033466955798</v>
      </c>
      <c r="AR666">
        <v>103.981579073345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5</v>
      </c>
      <c r="DM666">
        <v>0.5</v>
      </c>
      <c r="DN666" t="s">
        <v>438</v>
      </c>
      <c r="DO666">
        <v>2</v>
      </c>
      <c r="DP666" t="b">
        <v>1</v>
      </c>
      <c r="DQ666">
        <v>1759264640.5</v>
      </c>
      <c r="DR666">
        <v>1086.76</v>
      </c>
      <c r="DS666">
        <v>1145.07333333333</v>
      </c>
      <c r="DT666">
        <v>24.3535166666667</v>
      </c>
      <c r="DU666">
        <v>18.7648833333333</v>
      </c>
      <c r="DV666">
        <v>1079.98</v>
      </c>
      <c r="DW666">
        <v>23.92815</v>
      </c>
      <c r="DX666">
        <v>500.056333333333</v>
      </c>
      <c r="DY666">
        <v>90.4736666666667</v>
      </c>
      <c r="DZ666">
        <v>0.03162685</v>
      </c>
      <c r="EA666">
        <v>30.7193166666667</v>
      </c>
      <c r="EB666">
        <v>30.1897333333333</v>
      </c>
      <c r="EC666">
        <v>999.9</v>
      </c>
      <c r="ED666">
        <v>0</v>
      </c>
      <c r="EE666">
        <v>0</v>
      </c>
      <c r="EF666">
        <v>9997.1875</v>
      </c>
      <c r="EG666">
        <v>0</v>
      </c>
      <c r="EH666">
        <v>9.06962</v>
      </c>
      <c r="EI666">
        <v>-58.3165583333333</v>
      </c>
      <c r="EJ666">
        <v>1113.88583333333</v>
      </c>
      <c r="EK666">
        <v>1166.97166666667</v>
      </c>
      <c r="EL666">
        <v>5.5886225</v>
      </c>
      <c r="EM666">
        <v>1145.07333333333</v>
      </c>
      <c r="EN666">
        <v>18.7648833333333</v>
      </c>
      <c r="EO666">
        <v>2.20335166666667</v>
      </c>
      <c r="EP666">
        <v>1.69772833333333</v>
      </c>
      <c r="EQ666">
        <v>18.986675</v>
      </c>
      <c r="ER666">
        <v>14.8756</v>
      </c>
      <c r="ES666">
        <v>2000.00166666667</v>
      </c>
      <c r="ET666">
        <v>0.980001166666667</v>
      </c>
      <c r="EU666">
        <v>0.0199991333333333</v>
      </c>
      <c r="EV666">
        <v>0</v>
      </c>
      <c r="EW666">
        <v>732.70375</v>
      </c>
      <c r="EX666">
        <v>5.00016</v>
      </c>
      <c r="EY666">
        <v>15104.5333333333</v>
      </c>
      <c r="EZ666">
        <v>18234.225</v>
      </c>
      <c r="FA666">
        <v>49.625</v>
      </c>
      <c r="FB666">
        <v>50.1353333333333</v>
      </c>
      <c r="FC666">
        <v>50.0361666666667</v>
      </c>
      <c r="FD666">
        <v>49.781</v>
      </c>
      <c r="FE666">
        <v>51.437</v>
      </c>
      <c r="FF666">
        <v>1955.10166666667</v>
      </c>
      <c r="FG666">
        <v>39.9</v>
      </c>
      <c r="FH666">
        <v>0</v>
      </c>
      <c r="FI666">
        <v>1759264655.8</v>
      </c>
      <c r="FJ666">
        <v>0</v>
      </c>
      <c r="FK666">
        <v>732.72712</v>
      </c>
      <c r="FL666">
        <v>4.06584615925482</v>
      </c>
      <c r="FM666">
        <v>78.4384616657519</v>
      </c>
      <c r="FN666">
        <v>15105</v>
      </c>
      <c r="FO666">
        <v>15</v>
      </c>
      <c r="FP666">
        <v>0</v>
      </c>
      <c r="FQ666" t="s">
        <v>439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-58.62743</v>
      </c>
      <c r="GD666">
        <v>4.77897744360903</v>
      </c>
      <c r="GE666">
        <v>0.544344253299326</v>
      </c>
      <c r="GF666">
        <v>0</v>
      </c>
      <c r="GG666">
        <v>732.450147058823</v>
      </c>
      <c r="GH666">
        <v>4.45999999794624</v>
      </c>
      <c r="GI666">
        <v>0.476817891760691</v>
      </c>
      <c r="GJ666">
        <v>-1</v>
      </c>
      <c r="GK666">
        <v>5.6446265</v>
      </c>
      <c r="GL666">
        <v>-1.23710300751879</v>
      </c>
      <c r="GM666">
        <v>0.121004914250414</v>
      </c>
      <c r="GN666">
        <v>0</v>
      </c>
      <c r="GO666">
        <v>0</v>
      </c>
      <c r="GP666">
        <v>2</v>
      </c>
      <c r="GQ666" t="s">
        <v>446</v>
      </c>
      <c r="GR666">
        <v>3.12473</v>
      </c>
      <c r="GS666">
        <v>2.65713</v>
      </c>
      <c r="GT666">
        <v>0.175824</v>
      </c>
      <c r="GU666">
        <v>0.181781</v>
      </c>
      <c r="GV666">
        <v>0.10217</v>
      </c>
      <c r="GW666">
        <v>0.0859926</v>
      </c>
      <c r="GX666">
        <v>21109.7</v>
      </c>
      <c r="GY666">
        <v>19946.7</v>
      </c>
      <c r="GZ666">
        <v>22907.4</v>
      </c>
      <c r="HA666">
        <v>23739.7</v>
      </c>
      <c r="HB666">
        <v>35059.6</v>
      </c>
      <c r="HC666">
        <v>35930.6</v>
      </c>
      <c r="HD666">
        <v>41300.6</v>
      </c>
      <c r="HE666">
        <v>42343.7</v>
      </c>
      <c r="HF666">
        <v>1.90268</v>
      </c>
      <c r="HG666">
        <v>1.79358</v>
      </c>
      <c r="HH666">
        <v>0.107579</v>
      </c>
      <c r="HI666">
        <v>0</v>
      </c>
      <c r="HJ666">
        <v>28.429</v>
      </c>
      <c r="HK666">
        <v>999.9</v>
      </c>
      <c r="HL666">
        <v>48.785</v>
      </c>
      <c r="HM666">
        <v>30.132</v>
      </c>
      <c r="HN666">
        <v>23.1464</v>
      </c>
      <c r="HO666">
        <v>53.826</v>
      </c>
      <c r="HP666">
        <v>42.2396</v>
      </c>
      <c r="HQ666">
        <v>1</v>
      </c>
      <c r="HR666">
        <v>0.0929802</v>
      </c>
      <c r="HS666">
        <v>2.7049</v>
      </c>
      <c r="HT666">
        <v>20.1941</v>
      </c>
      <c r="HU666">
        <v>5.23226</v>
      </c>
      <c r="HV666">
        <v>11.992</v>
      </c>
      <c r="HW666">
        <v>4.9559</v>
      </c>
      <c r="HX666">
        <v>3.30387</v>
      </c>
      <c r="HY666">
        <v>54</v>
      </c>
      <c r="HZ666">
        <v>9999</v>
      </c>
      <c r="IA666">
        <v>9999</v>
      </c>
      <c r="IB666">
        <v>9999</v>
      </c>
      <c r="IC666">
        <v>1.86848</v>
      </c>
      <c r="ID666">
        <v>1.86422</v>
      </c>
      <c r="IE666">
        <v>1.8718</v>
      </c>
      <c r="IF666">
        <v>1.86265</v>
      </c>
      <c r="IG666">
        <v>1.86209</v>
      </c>
      <c r="IH666">
        <v>1.86858</v>
      </c>
      <c r="II666">
        <v>1.85867</v>
      </c>
      <c r="IJ666">
        <v>1.86508</v>
      </c>
      <c r="IK666">
        <v>5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6.82</v>
      </c>
      <c r="IY666">
        <v>0.4237</v>
      </c>
      <c r="IZ666">
        <v>3.97360106167472</v>
      </c>
      <c r="JA666">
        <v>0.00378919108122332</v>
      </c>
      <c r="JB666">
        <v>-1.39025892724049e-06</v>
      </c>
      <c r="JC666">
        <v>2.66215117939144e-10</v>
      </c>
      <c r="JD666">
        <v>0.0716792814121334</v>
      </c>
      <c r="JE666">
        <v>0.00926075309058177</v>
      </c>
      <c r="JF666">
        <v>8.50568971851429e-05</v>
      </c>
      <c r="JG666">
        <v>6.08600627940814e-06</v>
      </c>
      <c r="JH666">
        <v>1</v>
      </c>
      <c r="JI666">
        <v>1927</v>
      </c>
      <c r="JJ666">
        <v>1</v>
      </c>
      <c r="JK666">
        <v>28</v>
      </c>
      <c r="JL666">
        <v>29321077.5</v>
      </c>
      <c r="JM666">
        <v>29321077.5</v>
      </c>
      <c r="JN666">
        <v>2.38525</v>
      </c>
      <c r="JO666">
        <v>2.3584</v>
      </c>
      <c r="JP666">
        <v>1.4978</v>
      </c>
      <c r="JQ666">
        <v>2.32788</v>
      </c>
      <c r="JR666">
        <v>1.54419</v>
      </c>
      <c r="JS666">
        <v>2.2522</v>
      </c>
      <c r="JT666">
        <v>35.7311</v>
      </c>
      <c r="JU666">
        <v>24.0262</v>
      </c>
      <c r="JV666">
        <v>18</v>
      </c>
      <c r="JW666">
        <v>548.854</v>
      </c>
      <c r="JX666">
        <v>422.415</v>
      </c>
      <c r="JY666">
        <v>25.2534</v>
      </c>
      <c r="JZ666">
        <v>28.6972</v>
      </c>
      <c r="KA666">
        <v>30.0008</v>
      </c>
      <c r="KB666">
        <v>28.4363</v>
      </c>
      <c r="KC666">
        <v>28.4444</v>
      </c>
      <c r="KD666">
        <v>47.7344</v>
      </c>
      <c r="KE666">
        <v>27.9039</v>
      </c>
      <c r="KF666">
        <v>26.7665</v>
      </c>
      <c r="KG666">
        <v>25.1034</v>
      </c>
      <c r="KH666">
        <v>1191.39</v>
      </c>
      <c r="KI666">
        <v>19.0557</v>
      </c>
      <c r="KJ666">
        <v>92.5635</v>
      </c>
      <c r="KK666">
        <v>98.6772</v>
      </c>
    </row>
    <row r="667" spans="1:297">
      <c r="A667">
        <v>651</v>
      </c>
      <c r="B667">
        <v>1759264653</v>
      </c>
      <c r="C667">
        <v>14812</v>
      </c>
      <c r="D667" t="s">
        <v>1750</v>
      </c>
      <c r="E667" t="s">
        <v>1751</v>
      </c>
      <c r="F667">
        <v>5</v>
      </c>
      <c r="G667" t="s">
        <v>1609</v>
      </c>
      <c r="H667" t="s">
        <v>436</v>
      </c>
      <c r="I667">
        <v>1759264645.5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1196.61436996206</v>
      </c>
      <c r="AK667">
        <v>1152.02539393939</v>
      </c>
      <c r="AL667">
        <v>3.27064526762237</v>
      </c>
      <c r="AM667">
        <v>62.8414672667809</v>
      </c>
      <c r="AN667">
        <f>(AP667 - AO667 + DY667*1E3/(8.314*(EA667+273.15)) * AR667/DX667 * AQ667) * DX667/(100*DL667) * 1000/(1000 - AP667)</f>
        <v>0</v>
      </c>
      <c r="AO667">
        <v>18.9442669023207</v>
      </c>
      <c r="AP667">
        <v>24.2602321212121</v>
      </c>
      <c r="AQ667">
        <v>-0.00578361219282897</v>
      </c>
      <c r="AR667">
        <v>103.981579073345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5</v>
      </c>
      <c r="DM667">
        <v>0.5</v>
      </c>
      <c r="DN667" t="s">
        <v>438</v>
      </c>
      <c r="DO667">
        <v>2</v>
      </c>
      <c r="DP667" t="b">
        <v>1</v>
      </c>
      <c r="DQ667">
        <v>1759264645.5</v>
      </c>
      <c r="DR667">
        <v>1103.15833333333</v>
      </c>
      <c r="DS667">
        <v>1161.19916666667</v>
      </c>
      <c r="DT667">
        <v>24.3056166666667</v>
      </c>
      <c r="DU667">
        <v>18.8520833333333</v>
      </c>
      <c r="DV667">
        <v>1096.35166666667</v>
      </c>
      <c r="DW667">
        <v>23.8813583333333</v>
      </c>
      <c r="DX667">
        <v>500.011083333333</v>
      </c>
      <c r="DY667">
        <v>90.4739833333334</v>
      </c>
      <c r="DZ667">
        <v>0.0316949333333333</v>
      </c>
      <c r="EA667">
        <v>30.6868666666667</v>
      </c>
      <c r="EB667">
        <v>30.1844333333333</v>
      </c>
      <c r="EC667">
        <v>999.9</v>
      </c>
      <c r="ED667">
        <v>0</v>
      </c>
      <c r="EE667">
        <v>0</v>
      </c>
      <c r="EF667">
        <v>9985.14833333333</v>
      </c>
      <c r="EG667">
        <v>0</v>
      </c>
      <c r="EH667">
        <v>9.06962</v>
      </c>
      <c r="EI667">
        <v>-58.0432</v>
      </c>
      <c r="EJ667">
        <v>1130.63916666667</v>
      </c>
      <c r="EK667">
        <v>1183.5125</v>
      </c>
      <c r="EL667">
        <v>5.45351083333333</v>
      </c>
      <c r="EM667">
        <v>1161.19916666667</v>
      </c>
      <c r="EN667">
        <v>18.8520833333333</v>
      </c>
      <c r="EO667">
        <v>2.19902583333333</v>
      </c>
      <c r="EP667">
        <v>1.70562416666667</v>
      </c>
      <c r="EQ667">
        <v>18.9551916666667</v>
      </c>
      <c r="ER667">
        <v>14.9475416666667</v>
      </c>
      <c r="ES667">
        <v>1999.9875</v>
      </c>
      <c r="ET667">
        <v>0.980001166666667</v>
      </c>
      <c r="EU667">
        <v>0.0199991333333333</v>
      </c>
      <c r="EV667">
        <v>0</v>
      </c>
      <c r="EW667">
        <v>732.91475</v>
      </c>
      <c r="EX667">
        <v>5.00016</v>
      </c>
      <c r="EY667">
        <v>15110.075</v>
      </c>
      <c r="EZ667">
        <v>18234.0916666667</v>
      </c>
      <c r="FA667">
        <v>49.625</v>
      </c>
      <c r="FB667">
        <v>50.1456666666667</v>
      </c>
      <c r="FC667">
        <v>50.0516666666667</v>
      </c>
      <c r="FD667">
        <v>49.7913333333333</v>
      </c>
      <c r="FE667">
        <v>51.437</v>
      </c>
      <c r="FF667">
        <v>1955.0875</v>
      </c>
      <c r="FG667">
        <v>39.9</v>
      </c>
      <c r="FH667">
        <v>0</v>
      </c>
      <c r="FI667">
        <v>1759264660.6</v>
      </c>
      <c r="FJ667">
        <v>0</v>
      </c>
      <c r="FK667">
        <v>732.94392</v>
      </c>
      <c r="FL667">
        <v>2.08853845116428</v>
      </c>
      <c r="FM667">
        <v>54.8769230625413</v>
      </c>
      <c r="FN667">
        <v>15110.38</v>
      </c>
      <c r="FO667">
        <v>15</v>
      </c>
      <c r="FP667">
        <v>0</v>
      </c>
      <c r="FQ667" t="s">
        <v>439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-58.2860428571429</v>
      </c>
      <c r="GD667">
        <v>3.95514545454541</v>
      </c>
      <c r="GE667">
        <v>0.553015537172096</v>
      </c>
      <c r="GF667">
        <v>0</v>
      </c>
      <c r="GG667">
        <v>732.723852941176</v>
      </c>
      <c r="GH667">
        <v>3.15955690546874</v>
      </c>
      <c r="GI667">
        <v>0.383678874025796</v>
      </c>
      <c r="GJ667">
        <v>-1</v>
      </c>
      <c r="GK667">
        <v>5.5389980952381</v>
      </c>
      <c r="GL667">
        <v>-1.53990233766233</v>
      </c>
      <c r="GM667">
        <v>0.157024882669354</v>
      </c>
      <c r="GN667">
        <v>0</v>
      </c>
      <c r="GO667">
        <v>0</v>
      </c>
      <c r="GP667">
        <v>2</v>
      </c>
      <c r="GQ667" t="s">
        <v>446</v>
      </c>
      <c r="GR667">
        <v>3.12476</v>
      </c>
      <c r="GS667">
        <v>2.65744</v>
      </c>
      <c r="GT667">
        <v>0.177446</v>
      </c>
      <c r="GU667">
        <v>0.183494</v>
      </c>
      <c r="GV667">
        <v>0.102102</v>
      </c>
      <c r="GW667">
        <v>0.0863067</v>
      </c>
      <c r="GX667">
        <v>21068.3</v>
      </c>
      <c r="GY667">
        <v>19904.4</v>
      </c>
      <c r="GZ667">
        <v>22907.5</v>
      </c>
      <c r="HA667">
        <v>23739.1</v>
      </c>
      <c r="HB667">
        <v>35062.5</v>
      </c>
      <c r="HC667">
        <v>35917.8</v>
      </c>
      <c r="HD667">
        <v>41300.6</v>
      </c>
      <c r="HE667">
        <v>42342.9</v>
      </c>
      <c r="HF667">
        <v>1.90247</v>
      </c>
      <c r="HG667">
        <v>1.79293</v>
      </c>
      <c r="HH667">
        <v>0.108205</v>
      </c>
      <c r="HI667">
        <v>0</v>
      </c>
      <c r="HJ667">
        <v>28.4169</v>
      </c>
      <c r="HK667">
        <v>999.9</v>
      </c>
      <c r="HL667">
        <v>48.785</v>
      </c>
      <c r="HM667">
        <v>30.132</v>
      </c>
      <c r="HN667">
        <v>23.1484</v>
      </c>
      <c r="HO667">
        <v>54.406</v>
      </c>
      <c r="HP667">
        <v>42.3918</v>
      </c>
      <c r="HQ667">
        <v>1</v>
      </c>
      <c r="HR667">
        <v>0.0935442</v>
      </c>
      <c r="HS667">
        <v>2.78931</v>
      </c>
      <c r="HT667">
        <v>20.1929</v>
      </c>
      <c r="HU667">
        <v>5.23361</v>
      </c>
      <c r="HV667">
        <v>11.992</v>
      </c>
      <c r="HW667">
        <v>4.95595</v>
      </c>
      <c r="HX667">
        <v>3.30393</v>
      </c>
      <c r="HY667">
        <v>54</v>
      </c>
      <c r="HZ667">
        <v>9999</v>
      </c>
      <c r="IA667">
        <v>9999</v>
      </c>
      <c r="IB667">
        <v>9999</v>
      </c>
      <c r="IC667">
        <v>1.86846</v>
      </c>
      <c r="ID667">
        <v>1.8642</v>
      </c>
      <c r="IE667">
        <v>1.8718</v>
      </c>
      <c r="IF667">
        <v>1.86266</v>
      </c>
      <c r="IG667">
        <v>1.86206</v>
      </c>
      <c r="IH667">
        <v>1.86857</v>
      </c>
      <c r="II667">
        <v>1.85867</v>
      </c>
      <c r="IJ667">
        <v>1.86508</v>
      </c>
      <c r="IK667">
        <v>5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6.85</v>
      </c>
      <c r="IY667">
        <v>0.4231</v>
      </c>
      <c r="IZ667">
        <v>3.97360106167472</v>
      </c>
      <c r="JA667">
        <v>0.00378919108122332</v>
      </c>
      <c r="JB667">
        <v>-1.39025892724049e-06</v>
      </c>
      <c r="JC667">
        <v>2.66215117939144e-10</v>
      </c>
      <c r="JD667">
        <v>0.0716792814121334</v>
      </c>
      <c r="JE667">
        <v>0.00926075309058177</v>
      </c>
      <c r="JF667">
        <v>8.50568971851429e-05</v>
      </c>
      <c r="JG667">
        <v>6.08600627940814e-06</v>
      </c>
      <c r="JH667">
        <v>1</v>
      </c>
      <c r="JI667">
        <v>1927</v>
      </c>
      <c r="JJ667">
        <v>1</v>
      </c>
      <c r="JK667">
        <v>28</v>
      </c>
      <c r="JL667">
        <v>29321077.6</v>
      </c>
      <c r="JM667">
        <v>29321077.6</v>
      </c>
      <c r="JN667">
        <v>2.41211</v>
      </c>
      <c r="JO667">
        <v>2.34253</v>
      </c>
      <c r="JP667">
        <v>1.4978</v>
      </c>
      <c r="JQ667">
        <v>2.32666</v>
      </c>
      <c r="JR667">
        <v>1.54419</v>
      </c>
      <c r="JS667">
        <v>2.38037</v>
      </c>
      <c r="JT667">
        <v>35.7311</v>
      </c>
      <c r="JU667">
        <v>24.035</v>
      </c>
      <c r="JV667">
        <v>18</v>
      </c>
      <c r="JW667">
        <v>548.764</v>
      </c>
      <c r="JX667">
        <v>422.07</v>
      </c>
      <c r="JY667">
        <v>25.067</v>
      </c>
      <c r="JZ667">
        <v>28.7021</v>
      </c>
      <c r="KA667">
        <v>30.0007</v>
      </c>
      <c r="KB667">
        <v>28.4411</v>
      </c>
      <c r="KC667">
        <v>28.4492</v>
      </c>
      <c r="KD667">
        <v>48.2757</v>
      </c>
      <c r="KE667">
        <v>27.9039</v>
      </c>
      <c r="KF667">
        <v>26.7665</v>
      </c>
      <c r="KG667">
        <v>24.9244</v>
      </c>
      <c r="KH667">
        <v>1204.94</v>
      </c>
      <c r="KI667">
        <v>19.1322</v>
      </c>
      <c r="KJ667">
        <v>92.5637</v>
      </c>
      <c r="KK667">
        <v>98.6752</v>
      </c>
    </row>
    <row r="668" spans="1:297">
      <c r="A668">
        <v>652</v>
      </c>
      <c r="B668">
        <v>1759264658</v>
      </c>
      <c r="C668">
        <v>14817</v>
      </c>
      <c r="D668" t="s">
        <v>1752</v>
      </c>
      <c r="E668" t="s">
        <v>1753</v>
      </c>
      <c r="F668">
        <v>5</v>
      </c>
      <c r="G668" t="s">
        <v>1609</v>
      </c>
      <c r="H668" t="s">
        <v>436</v>
      </c>
      <c r="I668">
        <v>1759264650.5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1214.98217167355</v>
      </c>
      <c r="AK668">
        <v>1169.29278787879</v>
      </c>
      <c r="AL668">
        <v>3.47823703164906</v>
      </c>
      <c r="AM668">
        <v>62.8414672667809</v>
      </c>
      <c r="AN668">
        <f>(AP668 - AO668 + DY668*1E3/(8.314*(EA668+273.15)) * AR668/DX668 * AQ668) * DX668/(100*DL668) * 1000/(1000 - AP668)</f>
        <v>0</v>
      </c>
      <c r="AO668">
        <v>19.011808695593</v>
      </c>
      <c r="AP668">
        <v>24.2247836363636</v>
      </c>
      <c r="AQ668">
        <v>-0.00715432302567549</v>
      </c>
      <c r="AR668">
        <v>103.981579073345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5</v>
      </c>
      <c r="DM668">
        <v>0.5</v>
      </c>
      <c r="DN668" t="s">
        <v>438</v>
      </c>
      <c r="DO668">
        <v>2</v>
      </c>
      <c r="DP668" t="b">
        <v>1</v>
      </c>
      <c r="DQ668">
        <v>1759264650.5</v>
      </c>
      <c r="DR668">
        <v>1119.47583333333</v>
      </c>
      <c r="DS668">
        <v>1177.76333333333</v>
      </c>
      <c r="DT668">
        <v>24.268925</v>
      </c>
      <c r="DU668">
        <v>18.9405166666667</v>
      </c>
      <c r="DV668">
        <v>1112.64083333333</v>
      </c>
      <c r="DW668">
        <v>23.845525</v>
      </c>
      <c r="DX668">
        <v>499.999583333333</v>
      </c>
      <c r="DY668">
        <v>90.4740583333333</v>
      </c>
      <c r="DZ668">
        <v>0.0317978916666667</v>
      </c>
      <c r="EA668">
        <v>30.6515583333333</v>
      </c>
      <c r="EB668">
        <v>30.17775</v>
      </c>
      <c r="EC668">
        <v>999.9</v>
      </c>
      <c r="ED668">
        <v>0</v>
      </c>
      <c r="EE668">
        <v>0</v>
      </c>
      <c r="EF668">
        <v>9993.23</v>
      </c>
      <c r="EG668">
        <v>0</v>
      </c>
      <c r="EH668">
        <v>9.06962</v>
      </c>
      <c r="EI668">
        <v>-58.288475</v>
      </c>
      <c r="EJ668">
        <v>1147.32</v>
      </c>
      <c r="EK668">
        <v>1200.5025</v>
      </c>
      <c r="EL668">
        <v>5.32838583333333</v>
      </c>
      <c r="EM668">
        <v>1177.76333333333</v>
      </c>
      <c r="EN668">
        <v>18.9405166666667</v>
      </c>
      <c r="EO668">
        <v>2.1957075</v>
      </c>
      <c r="EP668">
        <v>1.71362583333333</v>
      </c>
      <c r="EQ668">
        <v>18.9310166666667</v>
      </c>
      <c r="ER668">
        <v>15.0203083333333</v>
      </c>
      <c r="ES668">
        <v>1999.94916666667</v>
      </c>
      <c r="ET668">
        <v>0.980000916666667</v>
      </c>
      <c r="EU668">
        <v>0.01999935</v>
      </c>
      <c r="EV668">
        <v>0</v>
      </c>
      <c r="EW668">
        <v>733.115</v>
      </c>
      <c r="EX668">
        <v>5.00016</v>
      </c>
      <c r="EY668">
        <v>15113.4916666667</v>
      </c>
      <c r="EZ668">
        <v>18233.7333333333</v>
      </c>
      <c r="FA668">
        <v>49.625</v>
      </c>
      <c r="FB668">
        <v>50.1663333333333</v>
      </c>
      <c r="FC668">
        <v>50.0568333333333</v>
      </c>
      <c r="FD668">
        <v>49.7913333333333</v>
      </c>
      <c r="FE668">
        <v>51.437</v>
      </c>
      <c r="FF668">
        <v>1955.04916666667</v>
      </c>
      <c r="FG668">
        <v>39.9</v>
      </c>
      <c r="FH668">
        <v>0</v>
      </c>
      <c r="FI668">
        <v>1759264665.4</v>
      </c>
      <c r="FJ668">
        <v>0</v>
      </c>
      <c r="FK668">
        <v>733.10916</v>
      </c>
      <c r="FL668">
        <v>1.18869229056864</v>
      </c>
      <c r="FM668">
        <v>37.8846152523447</v>
      </c>
      <c r="FN668">
        <v>15113.872</v>
      </c>
      <c r="FO668">
        <v>15</v>
      </c>
      <c r="FP668">
        <v>0</v>
      </c>
      <c r="FQ668" t="s">
        <v>439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-58.38341</v>
      </c>
      <c r="GD668">
        <v>-1.56658646616539</v>
      </c>
      <c r="GE668">
        <v>0.655656838521494</v>
      </c>
      <c r="GF668">
        <v>0</v>
      </c>
      <c r="GG668">
        <v>732.975882352941</v>
      </c>
      <c r="GH668">
        <v>2.22673796510037</v>
      </c>
      <c r="GI668">
        <v>0.310147191308932</v>
      </c>
      <c r="GJ668">
        <v>-1</v>
      </c>
      <c r="GK668">
        <v>5.408999</v>
      </c>
      <c r="GL668">
        <v>-1.55667338345865</v>
      </c>
      <c r="GM668">
        <v>0.150983819825172</v>
      </c>
      <c r="GN668">
        <v>0</v>
      </c>
      <c r="GO668">
        <v>0</v>
      </c>
      <c r="GP668">
        <v>2</v>
      </c>
      <c r="GQ668" t="s">
        <v>446</v>
      </c>
      <c r="GR668">
        <v>3.12487</v>
      </c>
      <c r="GS668">
        <v>2.65717</v>
      </c>
      <c r="GT668">
        <v>0.17914</v>
      </c>
      <c r="GU668">
        <v>0.185054</v>
      </c>
      <c r="GV668">
        <v>0.101967</v>
      </c>
      <c r="GW668">
        <v>0.0864071</v>
      </c>
      <c r="GX668">
        <v>21024.3</v>
      </c>
      <c r="GY668">
        <v>19866.2</v>
      </c>
      <c r="GZ668">
        <v>22907</v>
      </c>
      <c r="HA668">
        <v>23738.8</v>
      </c>
      <c r="HB668">
        <v>35067.2</v>
      </c>
      <c r="HC668">
        <v>35913.8</v>
      </c>
      <c r="HD668">
        <v>41299.7</v>
      </c>
      <c r="HE668">
        <v>42342.7</v>
      </c>
      <c r="HF668">
        <v>1.90257</v>
      </c>
      <c r="HG668">
        <v>1.79335</v>
      </c>
      <c r="HH668">
        <v>0.10775</v>
      </c>
      <c r="HI668">
        <v>0</v>
      </c>
      <c r="HJ668">
        <v>28.403</v>
      </c>
      <c r="HK668">
        <v>999.9</v>
      </c>
      <c r="HL668">
        <v>48.785</v>
      </c>
      <c r="HM668">
        <v>30.132</v>
      </c>
      <c r="HN668">
        <v>23.1476</v>
      </c>
      <c r="HO668">
        <v>54.296</v>
      </c>
      <c r="HP668">
        <v>42.2436</v>
      </c>
      <c r="HQ668">
        <v>1</v>
      </c>
      <c r="HR668">
        <v>0.0941438</v>
      </c>
      <c r="HS668">
        <v>2.86211</v>
      </c>
      <c r="HT668">
        <v>20.1916</v>
      </c>
      <c r="HU668">
        <v>5.23241</v>
      </c>
      <c r="HV668">
        <v>11.992</v>
      </c>
      <c r="HW668">
        <v>4.95575</v>
      </c>
      <c r="HX668">
        <v>3.30393</v>
      </c>
      <c r="HY668">
        <v>54</v>
      </c>
      <c r="HZ668">
        <v>9999</v>
      </c>
      <c r="IA668">
        <v>9999</v>
      </c>
      <c r="IB668">
        <v>9999</v>
      </c>
      <c r="IC668">
        <v>1.86849</v>
      </c>
      <c r="ID668">
        <v>1.8642</v>
      </c>
      <c r="IE668">
        <v>1.8718</v>
      </c>
      <c r="IF668">
        <v>1.86265</v>
      </c>
      <c r="IG668">
        <v>1.86208</v>
      </c>
      <c r="IH668">
        <v>1.86857</v>
      </c>
      <c r="II668">
        <v>1.85867</v>
      </c>
      <c r="IJ668">
        <v>1.86508</v>
      </c>
      <c r="IK668">
        <v>5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6.88</v>
      </c>
      <c r="IY668">
        <v>0.4221</v>
      </c>
      <c r="IZ668">
        <v>3.97360106167472</v>
      </c>
      <c r="JA668">
        <v>0.00378919108122332</v>
      </c>
      <c r="JB668">
        <v>-1.39025892724049e-06</v>
      </c>
      <c r="JC668">
        <v>2.66215117939144e-10</v>
      </c>
      <c r="JD668">
        <v>0.0716792814121334</v>
      </c>
      <c r="JE668">
        <v>0.00926075309058177</v>
      </c>
      <c r="JF668">
        <v>8.50568971851429e-05</v>
      </c>
      <c r="JG668">
        <v>6.08600627940814e-06</v>
      </c>
      <c r="JH668">
        <v>1</v>
      </c>
      <c r="JI668">
        <v>1927</v>
      </c>
      <c r="JJ668">
        <v>1</v>
      </c>
      <c r="JK668">
        <v>28</v>
      </c>
      <c r="JL668">
        <v>29321077.6</v>
      </c>
      <c r="JM668">
        <v>29321077.6</v>
      </c>
      <c r="JN668">
        <v>2.43896</v>
      </c>
      <c r="JO668">
        <v>2.34009</v>
      </c>
      <c r="JP668">
        <v>1.4978</v>
      </c>
      <c r="JQ668">
        <v>2.32666</v>
      </c>
      <c r="JR668">
        <v>1.54419</v>
      </c>
      <c r="JS668">
        <v>2.30347</v>
      </c>
      <c r="JT668">
        <v>35.7311</v>
      </c>
      <c r="JU668">
        <v>24.0437</v>
      </c>
      <c r="JV668">
        <v>18</v>
      </c>
      <c r="JW668">
        <v>548.876</v>
      </c>
      <c r="JX668">
        <v>422.353</v>
      </c>
      <c r="JY668">
        <v>24.8871</v>
      </c>
      <c r="JZ668">
        <v>28.7076</v>
      </c>
      <c r="KA668">
        <v>30.0007</v>
      </c>
      <c r="KB668">
        <v>28.4465</v>
      </c>
      <c r="KC668">
        <v>28.4541</v>
      </c>
      <c r="KD668">
        <v>48.8209</v>
      </c>
      <c r="KE668">
        <v>26.971</v>
      </c>
      <c r="KF668">
        <v>26.7665</v>
      </c>
      <c r="KG668">
        <v>24.7521</v>
      </c>
      <c r="KH668">
        <v>1225.29</v>
      </c>
      <c r="KI668">
        <v>19.2532</v>
      </c>
      <c r="KJ668">
        <v>92.5617</v>
      </c>
      <c r="KK668">
        <v>98.6745</v>
      </c>
    </row>
    <row r="669" spans="1:297">
      <c r="A669">
        <v>653</v>
      </c>
      <c r="B669">
        <v>1759264663</v>
      </c>
      <c r="C669">
        <v>14822</v>
      </c>
      <c r="D669" t="s">
        <v>1754</v>
      </c>
      <c r="E669" t="s">
        <v>1755</v>
      </c>
      <c r="F669">
        <v>5</v>
      </c>
      <c r="G669" t="s">
        <v>1609</v>
      </c>
      <c r="H669" t="s">
        <v>436</v>
      </c>
      <c r="I669">
        <v>1759264655.5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1231.07134485183</v>
      </c>
      <c r="AK669">
        <v>1185.88072727273</v>
      </c>
      <c r="AL669">
        <v>3.29043504011569</v>
      </c>
      <c r="AM669">
        <v>62.8414672667809</v>
      </c>
      <c r="AN669">
        <f>(AP669 - AO669 + DY669*1E3/(8.314*(EA669+273.15)) * AR669/DX669 * AQ669) * DX669/(100*DL669) * 1000/(1000 - AP669)</f>
        <v>0</v>
      </c>
      <c r="AO669">
        <v>19.0603964870865</v>
      </c>
      <c r="AP669">
        <v>24.1715527272727</v>
      </c>
      <c r="AQ669">
        <v>-0.0102504571789585</v>
      </c>
      <c r="AR669">
        <v>103.981579073345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5</v>
      </c>
      <c r="DM669">
        <v>0.5</v>
      </c>
      <c r="DN669" t="s">
        <v>438</v>
      </c>
      <c r="DO669">
        <v>2</v>
      </c>
      <c r="DP669" t="b">
        <v>1</v>
      </c>
      <c r="DQ669">
        <v>1759264655.5</v>
      </c>
      <c r="DR669">
        <v>1135.84083333333</v>
      </c>
      <c r="DS669">
        <v>1194.21833333333</v>
      </c>
      <c r="DT669">
        <v>24.2305333333333</v>
      </c>
      <c r="DU669">
        <v>19.0186</v>
      </c>
      <c r="DV669">
        <v>1128.97833333333</v>
      </c>
      <c r="DW669">
        <v>23.808025</v>
      </c>
      <c r="DX669">
        <v>500.0235</v>
      </c>
      <c r="DY669">
        <v>90.4734416666667</v>
      </c>
      <c r="DZ669">
        <v>0.0317604916666667</v>
      </c>
      <c r="EA669">
        <v>30.611775</v>
      </c>
      <c r="EB669">
        <v>30.1684583333333</v>
      </c>
      <c r="EC669">
        <v>999.9</v>
      </c>
      <c r="ED669">
        <v>0</v>
      </c>
      <c r="EE669">
        <v>0</v>
      </c>
      <c r="EF669">
        <v>9991.615</v>
      </c>
      <c r="EG669">
        <v>0</v>
      </c>
      <c r="EH669">
        <v>9.06962</v>
      </c>
      <c r="EI669">
        <v>-58.376925</v>
      </c>
      <c r="EJ669">
        <v>1164.04583333333</v>
      </c>
      <c r="EK669">
        <v>1217.37083333333</v>
      </c>
      <c r="EL669">
        <v>5.21191583333333</v>
      </c>
      <c r="EM669">
        <v>1194.21833333333</v>
      </c>
      <c r="EN669">
        <v>19.0186</v>
      </c>
      <c r="EO669">
        <v>2.19221833333333</v>
      </c>
      <c r="EP669">
        <v>1.72067916666667</v>
      </c>
      <c r="EQ669">
        <v>18.9055583333333</v>
      </c>
      <c r="ER669">
        <v>15.0841916666667</v>
      </c>
      <c r="ES669">
        <v>2000.00333333333</v>
      </c>
      <c r="ET669">
        <v>0.980001666666667</v>
      </c>
      <c r="EU669">
        <v>0.0199986583333333</v>
      </c>
      <c r="EV669">
        <v>0</v>
      </c>
      <c r="EW669">
        <v>733.16575</v>
      </c>
      <c r="EX669">
        <v>5.00016</v>
      </c>
      <c r="EY669">
        <v>15116.5416666667</v>
      </c>
      <c r="EZ669">
        <v>18234.2333333333</v>
      </c>
      <c r="FA669">
        <v>49.625</v>
      </c>
      <c r="FB669">
        <v>50.1766666666667</v>
      </c>
      <c r="FC669">
        <v>50.062</v>
      </c>
      <c r="FD669">
        <v>49.8016666666667</v>
      </c>
      <c r="FE669">
        <v>51.437</v>
      </c>
      <c r="FF669">
        <v>1955.10333333333</v>
      </c>
      <c r="FG669">
        <v>39.9</v>
      </c>
      <c r="FH669">
        <v>0</v>
      </c>
      <c r="FI669">
        <v>1759264670.8</v>
      </c>
      <c r="FJ669">
        <v>0</v>
      </c>
      <c r="FK669">
        <v>733.186461538461</v>
      </c>
      <c r="FL669">
        <v>1.39090598090479</v>
      </c>
      <c r="FM669">
        <v>22.2119657395511</v>
      </c>
      <c r="FN669">
        <v>15116.5269230769</v>
      </c>
      <c r="FO669">
        <v>15</v>
      </c>
      <c r="FP669">
        <v>0</v>
      </c>
      <c r="FQ669" t="s">
        <v>439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-58.2717333333333</v>
      </c>
      <c r="GD669">
        <v>-2.25153506493507</v>
      </c>
      <c r="GE669">
        <v>0.639659705165722</v>
      </c>
      <c r="GF669">
        <v>0</v>
      </c>
      <c r="GG669">
        <v>733.137588235294</v>
      </c>
      <c r="GH669">
        <v>1.2995874661857</v>
      </c>
      <c r="GI669">
        <v>0.234142882175297</v>
      </c>
      <c r="GJ669">
        <v>-1</v>
      </c>
      <c r="GK669">
        <v>5.29831238095238</v>
      </c>
      <c r="GL669">
        <v>-1.38719766233766</v>
      </c>
      <c r="GM669">
        <v>0.141292259010307</v>
      </c>
      <c r="GN669">
        <v>0</v>
      </c>
      <c r="GO669">
        <v>0</v>
      </c>
      <c r="GP669">
        <v>2</v>
      </c>
      <c r="GQ669" t="s">
        <v>446</v>
      </c>
      <c r="GR669">
        <v>3.12475</v>
      </c>
      <c r="GS669">
        <v>2.6569</v>
      </c>
      <c r="GT669">
        <v>0.18074</v>
      </c>
      <c r="GU669">
        <v>0.186711</v>
      </c>
      <c r="GV669">
        <v>0.101821</v>
      </c>
      <c r="GW669">
        <v>0.0867568</v>
      </c>
      <c r="GX669">
        <v>20983.1</v>
      </c>
      <c r="GY669">
        <v>19825.5</v>
      </c>
      <c r="GZ669">
        <v>22906.7</v>
      </c>
      <c r="HA669">
        <v>23738.5</v>
      </c>
      <c r="HB669">
        <v>35072.7</v>
      </c>
      <c r="HC669">
        <v>35899.7</v>
      </c>
      <c r="HD669">
        <v>41299.3</v>
      </c>
      <c r="HE669">
        <v>42342.2</v>
      </c>
      <c r="HF669">
        <v>1.90245</v>
      </c>
      <c r="HG669">
        <v>1.7937</v>
      </c>
      <c r="HH669">
        <v>0.108279</v>
      </c>
      <c r="HI669">
        <v>0</v>
      </c>
      <c r="HJ669">
        <v>28.3846</v>
      </c>
      <c r="HK669">
        <v>999.9</v>
      </c>
      <c r="HL669">
        <v>48.785</v>
      </c>
      <c r="HM669">
        <v>30.132</v>
      </c>
      <c r="HN669">
        <v>23.1499</v>
      </c>
      <c r="HO669">
        <v>54.276</v>
      </c>
      <c r="HP669">
        <v>42.2276</v>
      </c>
      <c r="HQ669">
        <v>1</v>
      </c>
      <c r="HR669">
        <v>0.0947409</v>
      </c>
      <c r="HS669">
        <v>2.89724</v>
      </c>
      <c r="HT669">
        <v>20.1912</v>
      </c>
      <c r="HU669">
        <v>5.23256</v>
      </c>
      <c r="HV669">
        <v>11.992</v>
      </c>
      <c r="HW669">
        <v>4.95565</v>
      </c>
      <c r="HX669">
        <v>3.3039</v>
      </c>
      <c r="HY669">
        <v>54</v>
      </c>
      <c r="HZ669">
        <v>9999</v>
      </c>
      <c r="IA669">
        <v>9999</v>
      </c>
      <c r="IB669">
        <v>9999</v>
      </c>
      <c r="IC669">
        <v>1.86852</v>
      </c>
      <c r="ID669">
        <v>1.86419</v>
      </c>
      <c r="IE669">
        <v>1.8718</v>
      </c>
      <c r="IF669">
        <v>1.86266</v>
      </c>
      <c r="IG669">
        <v>1.86206</v>
      </c>
      <c r="IH669">
        <v>1.86856</v>
      </c>
      <c r="II669">
        <v>1.85867</v>
      </c>
      <c r="IJ669">
        <v>1.86508</v>
      </c>
      <c r="IK669">
        <v>5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6.9</v>
      </c>
      <c r="IY669">
        <v>0.4209</v>
      </c>
      <c r="IZ669">
        <v>3.97360106167472</v>
      </c>
      <c r="JA669">
        <v>0.00378919108122332</v>
      </c>
      <c r="JB669">
        <v>-1.39025892724049e-06</v>
      </c>
      <c r="JC669">
        <v>2.66215117939144e-10</v>
      </c>
      <c r="JD669">
        <v>0.0716792814121334</v>
      </c>
      <c r="JE669">
        <v>0.00926075309058177</v>
      </c>
      <c r="JF669">
        <v>8.50568971851429e-05</v>
      </c>
      <c r="JG669">
        <v>6.08600627940814e-06</v>
      </c>
      <c r="JH669">
        <v>1</v>
      </c>
      <c r="JI669">
        <v>1927</v>
      </c>
      <c r="JJ669">
        <v>1</v>
      </c>
      <c r="JK669">
        <v>28</v>
      </c>
      <c r="JL669">
        <v>29321077.7</v>
      </c>
      <c r="JM669">
        <v>29321077.7</v>
      </c>
      <c r="JN669">
        <v>2.46582</v>
      </c>
      <c r="JO669">
        <v>2.35718</v>
      </c>
      <c r="JP669">
        <v>1.49902</v>
      </c>
      <c r="JQ669">
        <v>2.32666</v>
      </c>
      <c r="JR669">
        <v>1.54419</v>
      </c>
      <c r="JS669">
        <v>2.27295</v>
      </c>
      <c r="JT669">
        <v>35.7544</v>
      </c>
      <c r="JU669">
        <v>24.0087</v>
      </c>
      <c r="JV669">
        <v>18</v>
      </c>
      <c r="JW669">
        <v>548.835</v>
      </c>
      <c r="JX669">
        <v>422.592</v>
      </c>
      <c r="JY669">
        <v>24.7161</v>
      </c>
      <c r="JZ669">
        <v>28.7125</v>
      </c>
      <c r="KA669">
        <v>30.0007</v>
      </c>
      <c r="KB669">
        <v>28.4513</v>
      </c>
      <c r="KC669">
        <v>28.4589</v>
      </c>
      <c r="KD669">
        <v>49.354</v>
      </c>
      <c r="KE669">
        <v>26.645</v>
      </c>
      <c r="KF669">
        <v>26.7665</v>
      </c>
      <c r="KG669">
        <v>24.5951</v>
      </c>
      <c r="KH669">
        <v>1238.92</v>
      </c>
      <c r="KI669">
        <v>19.24</v>
      </c>
      <c r="KJ669">
        <v>92.5608</v>
      </c>
      <c r="KK669">
        <v>98.6733</v>
      </c>
    </row>
    <row r="670" spans="1:297">
      <c r="A670">
        <v>654</v>
      </c>
      <c r="B670">
        <v>1759264668</v>
      </c>
      <c r="C670">
        <v>14827</v>
      </c>
      <c r="D670" t="s">
        <v>1756</v>
      </c>
      <c r="E670" t="s">
        <v>1757</v>
      </c>
      <c r="F670">
        <v>5</v>
      </c>
      <c r="G670" t="s">
        <v>1609</v>
      </c>
      <c r="H670" t="s">
        <v>436</v>
      </c>
      <c r="I670">
        <v>1759264660.5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1249.18550128015</v>
      </c>
      <c r="AK670">
        <v>1203.22684848485</v>
      </c>
      <c r="AL670">
        <v>3.49460213152487</v>
      </c>
      <c r="AM670">
        <v>62.8414672667809</v>
      </c>
      <c r="AN670">
        <f>(AP670 - AO670 + DY670*1E3/(8.314*(EA670+273.15)) * AR670/DX670 * AQ670) * DX670/(100*DL670) * 1000/(1000 - AP670)</f>
        <v>0</v>
      </c>
      <c r="AO670">
        <v>19.175929795941</v>
      </c>
      <c r="AP670">
        <v>24.1411490909091</v>
      </c>
      <c r="AQ670">
        <v>-0.00653275151800995</v>
      </c>
      <c r="AR670">
        <v>103.981579073345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5</v>
      </c>
      <c r="DM670">
        <v>0.5</v>
      </c>
      <c r="DN670" t="s">
        <v>438</v>
      </c>
      <c r="DO670">
        <v>2</v>
      </c>
      <c r="DP670" t="b">
        <v>1</v>
      </c>
      <c r="DQ670">
        <v>1759264660.5</v>
      </c>
      <c r="DR670">
        <v>1152.41916666667</v>
      </c>
      <c r="DS670">
        <v>1211.32583333333</v>
      </c>
      <c r="DT670">
        <v>24.19145</v>
      </c>
      <c r="DU670">
        <v>19.0951083333333</v>
      </c>
      <c r="DV670">
        <v>1145.5275</v>
      </c>
      <c r="DW670">
        <v>23.7698583333333</v>
      </c>
      <c r="DX670">
        <v>500.021083333333</v>
      </c>
      <c r="DY670">
        <v>90.4732416666667</v>
      </c>
      <c r="DZ670">
        <v>0.0315896166666667</v>
      </c>
      <c r="EA670">
        <v>30.5726916666667</v>
      </c>
      <c r="EB670">
        <v>30.15855</v>
      </c>
      <c r="EC670">
        <v>999.9</v>
      </c>
      <c r="ED670">
        <v>0</v>
      </c>
      <c r="EE670">
        <v>0</v>
      </c>
      <c r="EF670">
        <v>9990.98916666667</v>
      </c>
      <c r="EG670">
        <v>0</v>
      </c>
      <c r="EH670">
        <v>9.06962</v>
      </c>
      <c r="EI670">
        <v>-58.9071583333333</v>
      </c>
      <c r="EJ670">
        <v>1180.9875</v>
      </c>
      <c r="EK670">
        <v>1234.9075</v>
      </c>
      <c r="EL670">
        <v>5.0963325</v>
      </c>
      <c r="EM670">
        <v>1211.32583333333</v>
      </c>
      <c r="EN670">
        <v>19.0951083333333</v>
      </c>
      <c r="EO670">
        <v>2.18867833333333</v>
      </c>
      <c r="EP670">
        <v>1.7275975</v>
      </c>
      <c r="EQ670">
        <v>18.879675</v>
      </c>
      <c r="ER670">
        <v>15.146525</v>
      </c>
      <c r="ES670">
        <v>2000.0575</v>
      </c>
      <c r="ET670">
        <v>0.980002416666667</v>
      </c>
      <c r="EU670">
        <v>0.0199979583333333</v>
      </c>
      <c r="EV670">
        <v>0</v>
      </c>
      <c r="EW670">
        <v>733.252416666667</v>
      </c>
      <c r="EX670">
        <v>5.00016</v>
      </c>
      <c r="EY670">
        <v>15117.9666666667</v>
      </c>
      <c r="EZ670">
        <v>18234.7333333333</v>
      </c>
      <c r="FA670">
        <v>49.625</v>
      </c>
      <c r="FB670">
        <v>50.187</v>
      </c>
      <c r="FC670">
        <v>50.062</v>
      </c>
      <c r="FD670">
        <v>49.8068333333333</v>
      </c>
      <c r="FE670">
        <v>51.437</v>
      </c>
      <c r="FF670">
        <v>1955.1575</v>
      </c>
      <c r="FG670">
        <v>39.9</v>
      </c>
      <c r="FH670">
        <v>0</v>
      </c>
      <c r="FI670">
        <v>1759264675.6</v>
      </c>
      <c r="FJ670">
        <v>0</v>
      </c>
      <c r="FK670">
        <v>733.219192307692</v>
      </c>
      <c r="FL670">
        <v>-0.584854691196302</v>
      </c>
      <c r="FM670">
        <v>5.37094014135552</v>
      </c>
      <c r="FN670">
        <v>15117.5269230769</v>
      </c>
      <c r="FO670">
        <v>15</v>
      </c>
      <c r="FP670">
        <v>0</v>
      </c>
      <c r="FQ670" t="s">
        <v>439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-58.62586</v>
      </c>
      <c r="GD670">
        <v>-4.49171729323292</v>
      </c>
      <c r="GE670">
        <v>0.766416915523137</v>
      </c>
      <c r="GF670">
        <v>0</v>
      </c>
      <c r="GG670">
        <v>733.193352941176</v>
      </c>
      <c r="GH670">
        <v>0.673796788161873</v>
      </c>
      <c r="GI670">
        <v>0.209244984809238</v>
      </c>
      <c r="GJ670">
        <v>-1</v>
      </c>
      <c r="GK670">
        <v>5.1602935</v>
      </c>
      <c r="GL670">
        <v>-1.38924315789474</v>
      </c>
      <c r="GM670">
        <v>0.135007668866439</v>
      </c>
      <c r="GN670">
        <v>0</v>
      </c>
      <c r="GO670">
        <v>0</v>
      </c>
      <c r="GP670">
        <v>2</v>
      </c>
      <c r="GQ670" t="s">
        <v>446</v>
      </c>
      <c r="GR670">
        <v>3.12472</v>
      </c>
      <c r="GS670">
        <v>2.65694</v>
      </c>
      <c r="GT670">
        <v>0.182416</v>
      </c>
      <c r="GU670">
        <v>0.18824</v>
      </c>
      <c r="GV670">
        <v>0.101733</v>
      </c>
      <c r="GW670">
        <v>0.0870574</v>
      </c>
      <c r="GX670">
        <v>20939.8</v>
      </c>
      <c r="GY670">
        <v>19788</v>
      </c>
      <c r="GZ670">
        <v>22906.3</v>
      </c>
      <c r="HA670">
        <v>23738.3</v>
      </c>
      <c r="HB670">
        <v>35076.1</v>
      </c>
      <c r="HC670">
        <v>35887.6</v>
      </c>
      <c r="HD670">
        <v>41299.1</v>
      </c>
      <c r="HE670">
        <v>42341.8</v>
      </c>
      <c r="HF670">
        <v>1.90217</v>
      </c>
      <c r="HG670">
        <v>1.79358</v>
      </c>
      <c r="HH670">
        <v>0.108831</v>
      </c>
      <c r="HI670">
        <v>0</v>
      </c>
      <c r="HJ670">
        <v>28.3646</v>
      </c>
      <c r="HK670">
        <v>999.9</v>
      </c>
      <c r="HL670">
        <v>48.761</v>
      </c>
      <c r="HM670">
        <v>30.142</v>
      </c>
      <c r="HN670">
        <v>23.1514</v>
      </c>
      <c r="HO670">
        <v>54.466</v>
      </c>
      <c r="HP670">
        <v>42.3878</v>
      </c>
      <c r="HQ670">
        <v>1</v>
      </c>
      <c r="HR670">
        <v>0.0951245</v>
      </c>
      <c r="HS670">
        <v>2.96666</v>
      </c>
      <c r="HT670">
        <v>20.1902</v>
      </c>
      <c r="HU670">
        <v>5.23316</v>
      </c>
      <c r="HV670">
        <v>11.992</v>
      </c>
      <c r="HW670">
        <v>4.95575</v>
      </c>
      <c r="HX670">
        <v>3.30387</v>
      </c>
      <c r="HY670">
        <v>54</v>
      </c>
      <c r="HZ670">
        <v>9999</v>
      </c>
      <c r="IA670">
        <v>9999</v>
      </c>
      <c r="IB670">
        <v>9999</v>
      </c>
      <c r="IC670">
        <v>1.86848</v>
      </c>
      <c r="ID670">
        <v>1.86418</v>
      </c>
      <c r="IE670">
        <v>1.8718</v>
      </c>
      <c r="IF670">
        <v>1.86266</v>
      </c>
      <c r="IG670">
        <v>1.86207</v>
      </c>
      <c r="IH670">
        <v>1.86857</v>
      </c>
      <c r="II670">
        <v>1.85867</v>
      </c>
      <c r="IJ670">
        <v>1.86508</v>
      </c>
      <c r="IK670">
        <v>5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6.93</v>
      </c>
      <c r="IY670">
        <v>0.4204</v>
      </c>
      <c r="IZ670">
        <v>3.97360106167472</v>
      </c>
      <c r="JA670">
        <v>0.00378919108122332</v>
      </c>
      <c r="JB670">
        <v>-1.39025892724049e-06</v>
      </c>
      <c r="JC670">
        <v>2.66215117939144e-10</v>
      </c>
      <c r="JD670">
        <v>0.0716792814121334</v>
      </c>
      <c r="JE670">
        <v>0.00926075309058177</v>
      </c>
      <c r="JF670">
        <v>8.50568971851429e-05</v>
      </c>
      <c r="JG670">
        <v>6.08600627940814e-06</v>
      </c>
      <c r="JH670">
        <v>1</v>
      </c>
      <c r="JI670">
        <v>1927</v>
      </c>
      <c r="JJ670">
        <v>1</v>
      </c>
      <c r="JK670">
        <v>28</v>
      </c>
      <c r="JL670">
        <v>29321077.8</v>
      </c>
      <c r="JM670">
        <v>29321077.8</v>
      </c>
      <c r="JN670">
        <v>2.4939</v>
      </c>
      <c r="JO670">
        <v>2.34253</v>
      </c>
      <c r="JP670">
        <v>1.4978</v>
      </c>
      <c r="JQ670">
        <v>2.32666</v>
      </c>
      <c r="JR670">
        <v>1.54419</v>
      </c>
      <c r="JS670">
        <v>2.36572</v>
      </c>
      <c r="JT670">
        <v>35.7544</v>
      </c>
      <c r="JU670">
        <v>24.0437</v>
      </c>
      <c r="JV670">
        <v>18</v>
      </c>
      <c r="JW670">
        <v>548.696</v>
      </c>
      <c r="JX670">
        <v>422.554</v>
      </c>
      <c r="JY670">
        <v>24.5599</v>
      </c>
      <c r="JZ670">
        <v>28.718</v>
      </c>
      <c r="KA670">
        <v>30.0006</v>
      </c>
      <c r="KB670">
        <v>28.4561</v>
      </c>
      <c r="KC670">
        <v>28.4637</v>
      </c>
      <c r="KD670">
        <v>49.9204</v>
      </c>
      <c r="KE670">
        <v>26.645</v>
      </c>
      <c r="KF670">
        <v>26.7665</v>
      </c>
      <c r="KG670">
        <v>24.4465</v>
      </c>
      <c r="KH670">
        <v>1259.21</v>
      </c>
      <c r="KI670">
        <v>19.3087</v>
      </c>
      <c r="KJ670">
        <v>92.5598</v>
      </c>
      <c r="KK670">
        <v>98.6723</v>
      </c>
    </row>
    <row r="671" spans="1:297">
      <c r="A671">
        <v>655</v>
      </c>
      <c r="B671">
        <v>1759264673</v>
      </c>
      <c r="C671">
        <v>14832</v>
      </c>
      <c r="D671" t="s">
        <v>1758</v>
      </c>
      <c r="E671" t="s">
        <v>1759</v>
      </c>
      <c r="F671">
        <v>5</v>
      </c>
      <c r="G671" t="s">
        <v>1609</v>
      </c>
      <c r="H671" t="s">
        <v>436</v>
      </c>
      <c r="I671">
        <v>1759264665.5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1265.54808042883</v>
      </c>
      <c r="AK671">
        <v>1220.23933333333</v>
      </c>
      <c r="AL671">
        <v>3.38129065190458</v>
      </c>
      <c r="AM671">
        <v>62.8414672667809</v>
      </c>
      <c r="AN671">
        <f>(AP671 - AO671 + DY671*1E3/(8.314*(EA671+273.15)) * AR671/DX671 * AQ671) * DX671/(100*DL671) * 1000/(1000 - AP671)</f>
        <v>0</v>
      </c>
      <c r="AO671">
        <v>19.2400909124558</v>
      </c>
      <c r="AP671">
        <v>24.1082515151515</v>
      </c>
      <c r="AQ671">
        <v>-0.00669872300389665</v>
      </c>
      <c r="AR671">
        <v>103.981579073345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5</v>
      </c>
      <c r="DM671">
        <v>0.5</v>
      </c>
      <c r="DN671" t="s">
        <v>438</v>
      </c>
      <c r="DO671">
        <v>2</v>
      </c>
      <c r="DP671" t="b">
        <v>1</v>
      </c>
      <c r="DQ671">
        <v>1759264665.5</v>
      </c>
      <c r="DR671">
        <v>1169.10916666667</v>
      </c>
      <c r="DS671">
        <v>1227.77083333333</v>
      </c>
      <c r="DT671">
        <v>24.152025</v>
      </c>
      <c r="DU671">
        <v>19.17095</v>
      </c>
      <c r="DV671">
        <v>1162.19083333333</v>
      </c>
      <c r="DW671">
        <v>23.73135</v>
      </c>
      <c r="DX671">
        <v>499.999416666667</v>
      </c>
      <c r="DY671">
        <v>90.4725416666666</v>
      </c>
      <c r="DZ671">
        <v>0.0314722916666667</v>
      </c>
      <c r="EA671">
        <v>30.5326916666667</v>
      </c>
      <c r="EB671">
        <v>30.1394333333333</v>
      </c>
      <c r="EC671">
        <v>999.9</v>
      </c>
      <c r="ED671">
        <v>0</v>
      </c>
      <c r="EE671">
        <v>0</v>
      </c>
      <c r="EF671">
        <v>9987.90833333333</v>
      </c>
      <c r="EG671">
        <v>0</v>
      </c>
      <c r="EH671">
        <v>9.06962</v>
      </c>
      <c r="EI671">
        <v>-58.6614166666667</v>
      </c>
      <c r="EJ671">
        <v>1198.0425</v>
      </c>
      <c r="EK671">
        <v>1251.76916666667</v>
      </c>
      <c r="EL671">
        <v>4.98107583333333</v>
      </c>
      <c r="EM671">
        <v>1227.77083333333</v>
      </c>
      <c r="EN671">
        <v>19.17095</v>
      </c>
      <c r="EO671">
        <v>2.185095</v>
      </c>
      <c r="EP671">
        <v>1.73444583333333</v>
      </c>
      <c r="EQ671">
        <v>18.8534583333333</v>
      </c>
      <c r="ER671">
        <v>15.2080916666667</v>
      </c>
      <c r="ES671">
        <v>2000.0425</v>
      </c>
      <c r="ET671">
        <v>0.9800025</v>
      </c>
      <c r="EU671">
        <v>0.0199979666666667</v>
      </c>
      <c r="EV671">
        <v>0</v>
      </c>
      <c r="EW671">
        <v>733.200916666667</v>
      </c>
      <c r="EX671">
        <v>5.00016</v>
      </c>
      <c r="EY671">
        <v>15117.8083333333</v>
      </c>
      <c r="EZ671">
        <v>18234.5916666667</v>
      </c>
      <c r="FA671">
        <v>49.6301666666667</v>
      </c>
      <c r="FB671">
        <v>50.187</v>
      </c>
      <c r="FC671">
        <v>50.062</v>
      </c>
      <c r="FD671">
        <v>49.812</v>
      </c>
      <c r="FE671">
        <v>51.437</v>
      </c>
      <c r="FF671">
        <v>1955.1425</v>
      </c>
      <c r="FG671">
        <v>39.9</v>
      </c>
      <c r="FH671">
        <v>0</v>
      </c>
      <c r="FI671">
        <v>1759264680.4</v>
      </c>
      <c r="FJ671">
        <v>0</v>
      </c>
      <c r="FK671">
        <v>733.195807692308</v>
      </c>
      <c r="FL671">
        <v>-0.742871783162675</v>
      </c>
      <c r="FM671">
        <v>-10.5880341516136</v>
      </c>
      <c r="FN671">
        <v>15117.65</v>
      </c>
      <c r="FO671">
        <v>15</v>
      </c>
      <c r="FP671">
        <v>0</v>
      </c>
      <c r="FQ671" t="s">
        <v>439</v>
      </c>
      <c r="FR671">
        <v>0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-58.7923857142857</v>
      </c>
      <c r="GD671">
        <v>0.68332207792212</v>
      </c>
      <c r="GE671">
        <v>0.606672828031805</v>
      </c>
      <c r="GF671">
        <v>0</v>
      </c>
      <c r="GG671">
        <v>733.202647058823</v>
      </c>
      <c r="GH671">
        <v>-0.489381201197934</v>
      </c>
      <c r="GI671">
        <v>0.200441700832248</v>
      </c>
      <c r="GJ671">
        <v>-1</v>
      </c>
      <c r="GK671">
        <v>5.06299476190476</v>
      </c>
      <c r="GL671">
        <v>-1.39466883116882</v>
      </c>
      <c r="GM671">
        <v>0.142159287173597</v>
      </c>
      <c r="GN671">
        <v>0</v>
      </c>
      <c r="GO671">
        <v>0</v>
      </c>
      <c r="GP671">
        <v>2</v>
      </c>
      <c r="GQ671" t="s">
        <v>446</v>
      </c>
      <c r="GR671">
        <v>3.12478</v>
      </c>
      <c r="GS671">
        <v>2.65733</v>
      </c>
      <c r="GT671">
        <v>0.184044</v>
      </c>
      <c r="GU671">
        <v>0.189955</v>
      </c>
      <c r="GV671">
        <v>0.1016</v>
      </c>
      <c r="GW671">
        <v>0.0871105</v>
      </c>
      <c r="GX671">
        <v>20898.1</v>
      </c>
      <c r="GY671">
        <v>19746</v>
      </c>
      <c r="GZ671">
        <v>22906.4</v>
      </c>
      <c r="HA671">
        <v>23738.1</v>
      </c>
      <c r="HB671">
        <v>35081.1</v>
      </c>
      <c r="HC671">
        <v>35885.3</v>
      </c>
      <c r="HD671">
        <v>41298.6</v>
      </c>
      <c r="HE671">
        <v>42341.4</v>
      </c>
      <c r="HF671">
        <v>1.90237</v>
      </c>
      <c r="HG671">
        <v>1.79315</v>
      </c>
      <c r="HH671">
        <v>0.107341</v>
      </c>
      <c r="HI671">
        <v>0</v>
      </c>
      <c r="HJ671">
        <v>28.3428</v>
      </c>
      <c r="HK671">
        <v>999.9</v>
      </c>
      <c r="HL671">
        <v>48.761</v>
      </c>
      <c r="HM671">
        <v>30.132</v>
      </c>
      <c r="HN671">
        <v>23.1354</v>
      </c>
      <c r="HO671">
        <v>53.726</v>
      </c>
      <c r="HP671">
        <v>42.3357</v>
      </c>
      <c r="HQ671">
        <v>1</v>
      </c>
      <c r="HR671">
        <v>0.0955107</v>
      </c>
      <c r="HS671">
        <v>2.96669</v>
      </c>
      <c r="HT671">
        <v>20.1905</v>
      </c>
      <c r="HU671">
        <v>5.23316</v>
      </c>
      <c r="HV671">
        <v>11.992</v>
      </c>
      <c r="HW671">
        <v>4.95575</v>
      </c>
      <c r="HX671">
        <v>3.30395</v>
      </c>
      <c r="HY671">
        <v>54</v>
      </c>
      <c r="HZ671">
        <v>9999</v>
      </c>
      <c r="IA671">
        <v>9999</v>
      </c>
      <c r="IB671">
        <v>9999</v>
      </c>
      <c r="IC671">
        <v>1.86848</v>
      </c>
      <c r="ID671">
        <v>1.86421</v>
      </c>
      <c r="IE671">
        <v>1.8718</v>
      </c>
      <c r="IF671">
        <v>1.86264</v>
      </c>
      <c r="IG671">
        <v>1.86206</v>
      </c>
      <c r="IH671">
        <v>1.86853</v>
      </c>
      <c r="II671">
        <v>1.85867</v>
      </c>
      <c r="IJ671">
        <v>1.86508</v>
      </c>
      <c r="IK671">
        <v>5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6.95</v>
      </c>
      <c r="IY671">
        <v>0.4193</v>
      </c>
      <c r="IZ671">
        <v>3.97360106167472</v>
      </c>
      <c r="JA671">
        <v>0.00378919108122332</v>
      </c>
      <c r="JB671">
        <v>-1.39025892724049e-06</v>
      </c>
      <c r="JC671">
        <v>2.66215117939144e-10</v>
      </c>
      <c r="JD671">
        <v>0.0716792814121334</v>
      </c>
      <c r="JE671">
        <v>0.00926075309058177</v>
      </c>
      <c r="JF671">
        <v>8.50568971851429e-05</v>
      </c>
      <c r="JG671">
        <v>6.08600627940814e-06</v>
      </c>
      <c r="JH671">
        <v>1</v>
      </c>
      <c r="JI671">
        <v>1927</v>
      </c>
      <c r="JJ671">
        <v>1</v>
      </c>
      <c r="JK671">
        <v>28</v>
      </c>
      <c r="JL671">
        <v>29321077.9</v>
      </c>
      <c r="JM671">
        <v>29321077.9</v>
      </c>
      <c r="JN671">
        <v>2.52197</v>
      </c>
      <c r="JO671">
        <v>2.34375</v>
      </c>
      <c r="JP671">
        <v>1.4978</v>
      </c>
      <c r="JQ671">
        <v>2.32666</v>
      </c>
      <c r="JR671">
        <v>1.54419</v>
      </c>
      <c r="JS671">
        <v>2.323</v>
      </c>
      <c r="JT671">
        <v>35.7311</v>
      </c>
      <c r="JU671">
        <v>24.0963</v>
      </c>
      <c r="JV671">
        <v>18</v>
      </c>
      <c r="JW671">
        <v>548.87</v>
      </c>
      <c r="JX671">
        <v>422.34</v>
      </c>
      <c r="JY671">
        <v>24.4104</v>
      </c>
      <c r="JZ671">
        <v>28.723</v>
      </c>
      <c r="KA671">
        <v>30.0005</v>
      </c>
      <c r="KB671">
        <v>28.4611</v>
      </c>
      <c r="KC671">
        <v>28.4685</v>
      </c>
      <c r="KD671">
        <v>50.4663</v>
      </c>
      <c r="KE671">
        <v>26.3455</v>
      </c>
      <c r="KF671">
        <v>26.7665</v>
      </c>
      <c r="KG671">
        <v>24.3284</v>
      </c>
      <c r="KH671">
        <v>1272.73</v>
      </c>
      <c r="KI671">
        <v>19.4115</v>
      </c>
      <c r="KJ671">
        <v>92.5592</v>
      </c>
      <c r="KK671">
        <v>98.6714</v>
      </c>
    </row>
    <row r="672" spans="1:297">
      <c r="A672">
        <v>656</v>
      </c>
      <c r="B672">
        <v>1759264678</v>
      </c>
      <c r="C672">
        <v>14837</v>
      </c>
      <c r="D672" t="s">
        <v>1760</v>
      </c>
      <c r="E672" t="s">
        <v>1761</v>
      </c>
      <c r="F672">
        <v>5</v>
      </c>
      <c r="G672" t="s">
        <v>1609</v>
      </c>
      <c r="H672" t="s">
        <v>436</v>
      </c>
      <c r="I672">
        <v>1759264670.5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1284.25574823028</v>
      </c>
      <c r="AK672">
        <v>1238.07927272727</v>
      </c>
      <c r="AL672">
        <v>3.59149745448475</v>
      </c>
      <c r="AM672">
        <v>62.8414672667809</v>
      </c>
      <c r="AN672">
        <f>(AP672 - AO672 + DY672*1E3/(8.314*(EA672+273.15)) * AR672/DX672 * AQ672) * DX672/(100*DL672) * 1000/(1000 - AP672)</f>
        <v>0</v>
      </c>
      <c r="AO672">
        <v>19.2525110790836</v>
      </c>
      <c r="AP672">
        <v>24.0381060606061</v>
      </c>
      <c r="AQ672">
        <v>-0.0129728462495917</v>
      </c>
      <c r="AR672">
        <v>103.981579073345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5</v>
      </c>
      <c r="DM672">
        <v>0.5</v>
      </c>
      <c r="DN672" t="s">
        <v>438</v>
      </c>
      <c r="DO672">
        <v>2</v>
      </c>
      <c r="DP672" t="b">
        <v>1</v>
      </c>
      <c r="DQ672">
        <v>1759264670.5</v>
      </c>
      <c r="DR672">
        <v>1185.97333333333</v>
      </c>
      <c r="DS672">
        <v>1245.15083333333</v>
      </c>
      <c r="DT672">
        <v>24.1095083333333</v>
      </c>
      <c r="DU672">
        <v>19.2299833333333</v>
      </c>
      <c r="DV672">
        <v>1179.02666666667</v>
      </c>
      <c r="DW672">
        <v>23.6898166666667</v>
      </c>
      <c r="DX672">
        <v>499.982083333333</v>
      </c>
      <c r="DY672">
        <v>90.472475</v>
      </c>
      <c r="DZ672">
        <v>0.0314055</v>
      </c>
      <c r="EA672">
        <v>30.4931083333333</v>
      </c>
      <c r="EB672">
        <v>30.1172583333333</v>
      </c>
      <c r="EC672">
        <v>999.9</v>
      </c>
      <c r="ED672">
        <v>0</v>
      </c>
      <c r="EE672">
        <v>0</v>
      </c>
      <c r="EF672">
        <v>10005.8858333333</v>
      </c>
      <c r="EG672">
        <v>0</v>
      </c>
      <c r="EH672">
        <v>9.06962</v>
      </c>
      <c r="EI672">
        <v>-59.1785416666667</v>
      </c>
      <c r="EJ672">
        <v>1215.27</v>
      </c>
      <c r="EK672">
        <v>1269.56583333333</v>
      </c>
      <c r="EL672">
        <v>4.87951916666667</v>
      </c>
      <c r="EM672">
        <v>1245.15083333333</v>
      </c>
      <c r="EN672">
        <v>19.2299833333333</v>
      </c>
      <c r="EO672">
        <v>2.18124833333333</v>
      </c>
      <c r="EP672">
        <v>1.73978666666667</v>
      </c>
      <c r="EQ672">
        <v>18.8252333333333</v>
      </c>
      <c r="ER672">
        <v>15.2560083333333</v>
      </c>
      <c r="ES672">
        <v>2000.05083333333</v>
      </c>
      <c r="ET672">
        <v>0.980002666666667</v>
      </c>
      <c r="EU672">
        <v>0.0199977416666667</v>
      </c>
      <c r="EV672">
        <v>0</v>
      </c>
      <c r="EW672">
        <v>733.025583333333</v>
      </c>
      <c r="EX672">
        <v>5.00016</v>
      </c>
      <c r="EY672">
        <v>15115.8583333333</v>
      </c>
      <c r="EZ672">
        <v>18234.6583333333</v>
      </c>
      <c r="FA672">
        <v>49.6508333333333</v>
      </c>
      <c r="FB672">
        <v>50.187</v>
      </c>
      <c r="FC672">
        <v>50.062</v>
      </c>
      <c r="FD672">
        <v>49.812</v>
      </c>
      <c r="FE672">
        <v>51.437</v>
      </c>
      <c r="FF672">
        <v>1955.15083333333</v>
      </c>
      <c r="FG672">
        <v>39.9</v>
      </c>
      <c r="FH672">
        <v>0</v>
      </c>
      <c r="FI672">
        <v>1759264685.8</v>
      </c>
      <c r="FJ672">
        <v>0</v>
      </c>
      <c r="FK672">
        <v>733.0128</v>
      </c>
      <c r="FL672">
        <v>-2.25999999379747</v>
      </c>
      <c r="FM672">
        <v>-36.1076923483633</v>
      </c>
      <c r="FN672">
        <v>15115.268</v>
      </c>
      <c r="FO672">
        <v>15</v>
      </c>
      <c r="FP672">
        <v>0</v>
      </c>
      <c r="FQ672" t="s">
        <v>439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-58.93355</v>
      </c>
      <c r="GD672">
        <v>-4.34729323308268</v>
      </c>
      <c r="GE672">
        <v>0.741864072118336</v>
      </c>
      <c r="GF672">
        <v>0</v>
      </c>
      <c r="GG672">
        <v>733.111764705882</v>
      </c>
      <c r="GH672">
        <v>-1.59709701571569</v>
      </c>
      <c r="GI672">
        <v>0.269270808232319</v>
      </c>
      <c r="GJ672">
        <v>-1</v>
      </c>
      <c r="GK672">
        <v>4.9470715</v>
      </c>
      <c r="GL672">
        <v>-1.22520135338345</v>
      </c>
      <c r="GM672">
        <v>0.120046051674972</v>
      </c>
      <c r="GN672">
        <v>0</v>
      </c>
      <c r="GO672">
        <v>0</v>
      </c>
      <c r="GP672">
        <v>2</v>
      </c>
      <c r="GQ672" t="s">
        <v>446</v>
      </c>
      <c r="GR672">
        <v>3.12486</v>
      </c>
      <c r="GS672">
        <v>2.65723</v>
      </c>
      <c r="GT672">
        <v>0.185733</v>
      </c>
      <c r="GU672">
        <v>0.191479</v>
      </c>
      <c r="GV672">
        <v>0.101405</v>
      </c>
      <c r="GW672">
        <v>0.0872467</v>
      </c>
      <c r="GX672">
        <v>20854.4</v>
      </c>
      <c r="GY672">
        <v>19708.8</v>
      </c>
      <c r="GZ672">
        <v>22905.9</v>
      </c>
      <c r="HA672">
        <v>23738</v>
      </c>
      <c r="HB672">
        <v>35088.7</v>
      </c>
      <c r="HC672">
        <v>35879.9</v>
      </c>
      <c r="HD672">
        <v>41298.4</v>
      </c>
      <c r="HE672">
        <v>42341.2</v>
      </c>
      <c r="HF672">
        <v>1.902</v>
      </c>
      <c r="HG672">
        <v>1.79347</v>
      </c>
      <c r="HH672">
        <v>0.108808</v>
      </c>
      <c r="HI672">
        <v>0</v>
      </c>
      <c r="HJ672">
        <v>28.3202</v>
      </c>
      <c r="HK672">
        <v>999.9</v>
      </c>
      <c r="HL672">
        <v>48.736</v>
      </c>
      <c r="HM672">
        <v>30.142</v>
      </c>
      <c r="HN672">
        <v>23.1363</v>
      </c>
      <c r="HO672">
        <v>54.426</v>
      </c>
      <c r="HP672">
        <v>42.1955</v>
      </c>
      <c r="HQ672">
        <v>1</v>
      </c>
      <c r="HR672">
        <v>0.0955335</v>
      </c>
      <c r="HS672">
        <v>2.89787</v>
      </c>
      <c r="HT672">
        <v>20.1916</v>
      </c>
      <c r="HU672">
        <v>5.23241</v>
      </c>
      <c r="HV672">
        <v>11.992</v>
      </c>
      <c r="HW672">
        <v>4.95565</v>
      </c>
      <c r="HX672">
        <v>3.30382</v>
      </c>
      <c r="HY672">
        <v>54</v>
      </c>
      <c r="HZ672">
        <v>9999</v>
      </c>
      <c r="IA672">
        <v>9999</v>
      </c>
      <c r="IB672">
        <v>9999</v>
      </c>
      <c r="IC672">
        <v>1.86847</v>
      </c>
      <c r="ID672">
        <v>1.86418</v>
      </c>
      <c r="IE672">
        <v>1.8718</v>
      </c>
      <c r="IF672">
        <v>1.86266</v>
      </c>
      <c r="IG672">
        <v>1.86205</v>
      </c>
      <c r="IH672">
        <v>1.86857</v>
      </c>
      <c r="II672">
        <v>1.85867</v>
      </c>
      <c r="IJ672">
        <v>1.86508</v>
      </c>
      <c r="IK672">
        <v>5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6.98</v>
      </c>
      <c r="IY672">
        <v>0.4178</v>
      </c>
      <c r="IZ672">
        <v>3.97360106167472</v>
      </c>
      <c r="JA672">
        <v>0.00378919108122332</v>
      </c>
      <c r="JB672">
        <v>-1.39025892724049e-06</v>
      </c>
      <c r="JC672">
        <v>2.66215117939144e-10</v>
      </c>
      <c r="JD672">
        <v>0.0716792814121334</v>
      </c>
      <c r="JE672">
        <v>0.00926075309058177</v>
      </c>
      <c r="JF672">
        <v>8.50568971851429e-05</v>
      </c>
      <c r="JG672">
        <v>6.08600627940814e-06</v>
      </c>
      <c r="JH672">
        <v>1</v>
      </c>
      <c r="JI672">
        <v>1927</v>
      </c>
      <c r="JJ672">
        <v>1</v>
      </c>
      <c r="JK672">
        <v>28</v>
      </c>
      <c r="JL672">
        <v>29321078</v>
      </c>
      <c r="JM672">
        <v>29321078</v>
      </c>
      <c r="JN672">
        <v>2.54272</v>
      </c>
      <c r="JO672">
        <v>2.33765</v>
      </c>
      <c r="JP672">
        <v>1.49902</v>
      </c>
      <c r="JQ672">
        <v>2.32666</v>
      </c>
      <c r="JR672">
        <v>1.54419</v>
      </c>
      <c r="JS672">
        <v>2.35596</v>
      </c>
      <c r="JT672">
        <v>35.7311</v>
      </c>
      <c r="JU672">
        <v>24.0963</v>
      </c>
      <c r="JV672">
        <v>18</v>
      </c>
      <c r="JW672">
        <v>548.666</v>
      </c>
      <c r="JX672">
        <v>422.565</v>
      </c>
      <c r="JY672">
        <v>24.2883</v>
      </c>
      <c r="JZ672">
        <v>28.7281</v>
      </c>
      <c r="KA672">
        <v>30.0004</v>
      </c>
      <c r="KB672">
        <v>28.4659</v>
      </c>
      <c r="KC672">
        <v>28.4734</v>
      </c>
      <c r="KD672">
        <v>50.9056</v>
      </c>
      <c r="KE672">
        <v>26.0458</v>
      </c>
      <c r="KF672">
        <v>26.7665</v>
      </c>
      <c r="KG672">
        <v>24.2379</v>
      </c>
      <c r="KH672">
        <v>1292.98</v>
      </c>
      <c r="KI672">
        <v>19.406</v>
      </c>
      <c r="KJ672">
        <v>92.5582</v>
      </c>
      <c r="KK672">
        <v>98.671</v>
      </c>
    </row>
    <row r="673" spans="1:297">
      <c r="A673">
        <v>657</v>
      </c>
      <c r="B673">
        <v>1759264683</v>
      </c>
      <c r="C673">
        <v>14842</v>
      </c>
      <c r="D673" t="s">
        <v>1762</v>
      </c>
      <c r="E673" t="s">
        <v>1763</v>
      </c>
      <c r="F673">
        <v>5</v>
      </c>
      <c r="G673" t="s">
        <v>1609</v>
      </c>
      <c r="H673" t="s">
        <v>436</v>
      </c>
      <c r="I673">
        <v>1759264675.5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1300.20161444919</v>
      </c>
      <c r="AK673">
        <v>1254.88672727273</v>
      </c>
      <c r="AL673">
        <v>3.32977256711217</v>
      </c>
      <c r="AM673">
        <v>62.8414672667809</v>
      </c>
      <c r="AN673">
        <f>(AP673 - AO673 + DY673*1E3/(8.314*(EA673+273.15)) * AR673/DX673 * AQ673) * DX673/(100*DL673) * 1000/(1000 - AP673)</f>
        <v>0</v>
      </c>
      <c r="AO673">
        <v>19.3134910478227</v>
      </c>
      <c r="AP673">
        <v>23.9866581818182</v>
      </c>
      <c r="AQ673">
        <v>-0.0107366236184216</v>
      </c>
      <c r="AR673">
        <v>103.981579073345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5</v>
      </c>
      <c r="DM673">
        <v>0.5</v>
      </c>
      <c r="DN673" t="s">
        <v>438</v>
      </c>
      <c r="DO673">
        <v>2</v>
      </c>
      <c r="DP673" t="b">
        <v>1</v>
      </c>
      <c r="DQ673">
        <v>1759264675.5</v>
      </c>
      <c r="DR673">
        <v>1202.95</v>
      </c>
      <c r="DS673">
        <v>1261.64666666667</v>
      </c>
      <c r="DT673">
        <v>24.0602</v>
      </c>
      <c r="DU673">
        <v>19.2749833333333</v>
      </c>
      <c r="DV673">
        <v>1195.9775</v>
      </c>
      <c r="DW673">
        <v>23.6416333333333</v>
      </c>
      <c r="DX673">
        <v>500.016416666667</v>
      </c>
      <c r="DY673">
        <v>90.472275</v>
      </c>
      <c r="DZ673">
        <v>0.031475775</v>
      </c>
      <c r="EA673">
        <v>30.45245</v>
      </c>
      <c r="EB673">
        <v>30.0969833333333</v>
      </c>
      <c r="EC673">
        <v>999.9</v>
      </c>
      <c r="ED673">
        <v>0</v>
      </c>
      <c r="EE673">
        <v>0</v>
      </c>
      <c r="EF673">
        <v>10015.2758333333</v>
      </c>
      <c r="EG673">
        <v>0</v>
      </c>
      <c r="EH673">
        <v>9.23863166666667</v>
      </c>
      <c r="EI673">
        <v>-58.6973</v>
      </c>
      <c r="EJ673">
        <v>1232.60416666667</v>
      </c>
      <c r="EK673">
        <v>1286.44416666667</v>
      </c>
      <c r="EL673">
        <v>4.785215</v>
      </c>
      <c r="EM673">
        <v>1261.64666666667</v>
      </c>
      <c r="EN673">
        <v>19.2749833333333</v>
      </c>
      <c r="EO673">
        <v>2.17678333333333</v>
      </c>
      <c r="EP673">
        <v>1.74385333333333</v>
      </c>
      <c r="EQ673">
        <v>18.7924333333333</v>
      </c>
      <c r="ER673">
        <v>15.29235</v>
      </c>
      <c r="ES673">
        <v>2000.035</v>
      </c>
      <c r="ET673">
        <v>0.980002666666667</v>
      </c>
      <c r="EU673">
        <v>0.0199977416666667</v>
      </c>
      <c r="EV673">
        <v>0</v>
      </c>
      <c r="EW673">
        <v>732.762</v>
      </c>
      <c r="EX673">
        <v>5.00016</v>
      </c>
      <c r="EY673">
        <v>15112.525</v>
      </c>
      <c r="EZ673">
        <v>18234.5083333333</v>
      </c>
      <c r="FA673">
        <v>49.6715</v>
      </c>
      <c r="FB673">
        <v>50.187</v>
      </c>
      <c r="FC673">
        <v>50.062</v>
      </c>
      <c r="FD673">
        <v>49.812</v>
      </c>
      <c r="FE673">
        <v>51.437</v>
      </c>
      <c r="FF673">
        <v>1955.1375</v>
      </c>
      <c r="FG673">
        <v>39.9</v>
      </c>
      <c r="FH673">
        <v>0</v>
      </c>
      <c r="FI673">
        <v>1759264690.6</v>
      </c>
      <c r="FJ673">
        <v>0</v>
      </c>
      <c r="FK673">
        <v>732.8108</v>
      </c>
      <c r="FL673">
        <v>-3.41899999437776</v>
      </c>
      <c r="FM673">
        <v>-57.084615441729</v>
      </c>
      <c r="FN673">
        <v>15111.96</v>
      </c>
      <c r="FO673">
        <v>15</v>
      </c>
      <c r="FP673">
        <v>0</v>
      </c>
      <c r="FQ673" t="s">
        <v>439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-58.9040666666667</v>
      </c>
      <c r="GD673">
        <v>2.66028311688315</v>
      </c>
      <c r="GE673">
        <v>0.748643800057864</v>
      </c>
      <c r="GF673">
        <v>0</v>
      </c>
      <c r="GG673">
        <v>732.957705882353</v>
      </c>
      <c r="GH673">
        <v>-2.43624139982995</v>
      </c>
      <c r="GI673">
        <v>0.318420876626014</v>
      </c>
      <c r="GJ673">
        <v>-1</v>
      </c>
      <c r="GK673">
        <v>4.84847666666667</v>
      </c>
      <c r="GL673">
        <v>-1.13808779220779</v>
      </c>
      <c r="GM673">
        <v>0.11596531543581</v>
      </c>
      <c r="GN673">
        <v>0</v>
      </c>
      <c r="GO673">
        <v>0</v>
      </c>
      <c r="GP673">
        <v>2</v>
      </c>
      <c r="GQ673" t="s">
        <v>446</v>
      </c>
      <c r="GR673">
        <v>3.12497</v>
      </c>
      <c r="GS673">
        <v>2.65705</v>
      </c>
      <c r="GT673">
        <v>0.187311</v>
      </c>
      <c r="GU673">
        <v>0.19303</v>
      </c>
      <c r="GV673">
        <v>0.101252</v>
      </c>
      <c r="GW673">
        <v>0.0874467</v>
      </c>
      <c r="GX673">
        <v>20813.7</v>
      </c>
      <c r="GY673">
        <v>19670.8</v>
      </c>
      <c r="GZ673">
        <v>22905.7</v>
      </c>
      <c r="HA673">
        <v>23737.8</v>
      </c>
      <c r="HB673">
        <v>35094.7</v>
      </c>
      <c r="HC673">
        <v>35871.7</v>
      </c>
      <c r="HD673">
        <v>41298.2</v>
      </c>
      <c r="HE673">
        <v>42340.7</v>
      </c>
      <c r="HF673">
        <v>1.9024</v>
      </c>
      <c r="HG673">
        <v>1.793</v>
      </c>
      <c r="HH673">
        <v>0.109389</v>
      </c>
      <c r="HI673">
        <v>0</v>
      </c>
      <c r="HJ673">
        <v>28.296</v>
      </c>
      <c r="HK673">
        <v>999.9</v>
      </c>
      <c r="HL673">
        <v>48.761</v>
      </c>
      <c r="HM673">
        <v>30.132</v>
      </c>
      <c r="HN673">
        <v>23.1361</v>
      </c>
      <c r="HO673">
        <v>54.376</v>
      </c>
      <c r="HP673">
        <v>42.3037</v>
      </c>
      <c r="HQ673">
        <v>1</v>
      </c>
      <c r="HR673">
        <v>0.0954726</v>
      </c>
      <c r="HS673">
        <v>2.82643</v>
      </c>
      <c r="HT673">
        <v>20.1933</v>
      </c>
      <c r="HU673">
        <v>5.23316</v>
      </c>
      <c r="HV673">
        <v>11.992</v>
      </c>
      <c r="HW673">
        <v>4.95555</v>
      </c>
      <c r="HX673">
        <v>3.30393</v>
      </c>
      <c r="HY673">
        <v>54</v>
      </c>
      <c r="HZ673">
        <v>9999</v>
      </c>
      <c r="IA673">
        <v>9999</v>
      </c>
      <c r="IB673">
        <v>9999</v>
      </c>
      <c r="IC673">
        <v>1.86851</v>
      </c>
      <c r="ID673">
        <v>1.86422</v>
      </c>
      <c r="IE673">
        <v>1.8718</v>
      </c>
      <c r="IF673">
        <v>1.86265</v>
      </c>
      <c r="IG673">
        <v>1.86207</v>
      </c>
      <c r="IH673">
        <v>1.86853</v>
      </c>
      <c r="II673">
        <v>1.85867</v>
      </c>
      <c r="IJ673">
        <v>1.86508</v>
      </c>
      <c r="IK673">
        <v>5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7.02</v>
      </c>
      <c r="IY673">
        <v>0.4166</v>
      </c>
      <c r="IZ673">
        <v>3.97360106167472</v>
      </c>
      <c r="JA673">
        <v>0.00378919108122332</v>
      </c>
      <c r="JB673">
        <v>-1.39025892724049e-06</v>
      </c>
      <c r="JC673">
        <v>2.66215117939144e-10</v>
      </c>
      <c r="JD673">
        <v>0.0716792814121334</v>
      </c>
      <c r="JE673">
        <v>0.00926075309058177</v>
      </c>
      <c r="JF673">
        <v>8.50568971851429e-05</v>
      </c>
      <c r="JG673">
        <v>6.08600627940814e-06</v>
      </c>
      <c r="JH673">
        <v>1</v>
      </c>
      <c r="JI673">
        <v>1927</v>
      </c>
      <c r="JJ673">
        <v>1</v>
      </c>
      <c r="JK673">
        <v>28</v>
      </c>
      <c r="JL673">
        <v>29321078.1</v>
      </c>
      <c r="JM673">
        <v>29321078.1</v>
      </c>
      <c r="JN673">
        <v>2.57324</v>
      </c>
      <c r="JO673">
        <v>2.34863</v>
      </c>
      <c r="JP673">
        <v>1.4978</v>
      </c>
      <c r="JQ673">
        <v>2.32788</v>
      </c>
      <c r="JR673">
        <v>1.54419</v>
      </c>
      <c r="JS673">
        <v>2.33643</v>
      </c>
      <c r="JT673">
        <v>35.7311</v>
      </c>
      <c r="JU673">
        <v>24.0963</v>
      </c>
      <c r="JV673">
        <v>18</v>
      </c>
      <c r="JW673">
        <v>548.968</v>
      </c>
      <c r="JX673">
        <v>422.322</v>
      </c>
      <c r="JY673">
        <v>24.1976</v>
      </c>
      <c r="JZ673">
        <v>28.734</v>
      </c>
      <c r="KA673">
        <v>30.0002</v>
      </c>
      <c r="KB673">
        <v>28.4708</v>
      </c>
      <c r="KC673">
        <v>28.4781</v>
      </c>
      <c r="KD673">
        <v>51.5195</v>
      </c>
      <c r="KE673">
        <v>25.7481</v>
      </c>
      <c r="KF673">
        <v>26.7665</v>
      </c>
      <c r="KG673">
        <v>24.1491</v>
      </c>
      <c r="KH673">
        <v>1306.59</v>
      </c>
      <c r="KI673">
        <v>19.4835</v>
      </c>
      <c r="KJ673">
        <v>92.5576</v>
      </c>
      <c r="KK673">
        <v>98.67</v>
      </c>
    </row>
    <row r="674" spans="1:297">
      <c r="A674">
        <v>658</v>
      </c>
      <c r="B674">
        <v>1759264688</v>
      </c>
      <c r="C674">
        <v>14847</v>
      </c>
      <c r="D674" t="s">
        <v>1764</v>
      </c>
      <c r="E674" t="s">
        <v>1765</v>
      </c>
      <c r="F674">
        <v>5</v>
      </c>
      <c r="G674" t="s">
        <v>1609</v>
      </c>
      <c r="H674" t="s">
        <v>436</v>
      </c>
      <c r="I674">
        <v>1759264680.5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1317.97604627431</v>
      </c>
      <c r="AK674">
        <v>1272.34072727273</v>
      </c>
      <c r="AL674">
        <v>3.50263268663238</v>
      </c>
      <c r="AM674">
        <v>62.8414672667809</v>
      </c>
      <c r="AN674">
        <f>(AP674 - AO674 + DY674*1E3/(8.314*(EA674+273.15)) * AR674/DX674 * AQ674) * DX674/(100*DL674) * 1000/(1000 - AP674)</f>
        <v>0</v>
      </c>
      <c r="AO674">
        <v>19.3611918836573</v>
      </c>
      <c r="AP674">
        <v>23.9305951515152</v>
      </c>
      <c r="AQ674">
        <v>-0.0110904572425636</v>
      </c>
      <c r="AR674">
        <v>103.981579073345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5</v>
      </c>
      <c r="DM674">
        <v>0.5</v>
      </c>
      <c r="DN674" t="s">
        <v>438</v>
      </c>
      <c r="DO674">
        <v>2</v>
      </c>
      <c r="DP674" t="b">
        <v>1</v>
      </c>
      <c r="DQ674">
        <v>1759264680.5</v>
      </c>
      <c r="DR674">
        <v>1219.89333333333</v>
      </c>
      <c r="DS674">
        <v>1278.79</v>
      </c>
      <c r="DT674">
        <v>24.0027916666667</v>
      </c>
      <c r="DU674">
        <v>19.3166416666667</v>
      </c>
      <c r="DV674">
        <v>1212.89416666667</v>
      </c>
      <c r="DW674">
        <v>23.585525</v>
      </c>
      <c r="DX674">
        <v>499.99975</v>
      </c>
      <c r="DY674">
        <v>90.4723083333333</v>
      </c>
      <c r="DZ674">
        <v>0.031725025</v>
      </c>
      <c r="EA674">
        <v>30.4147833333333</v>
      </c>
      <c r="EB674">
        <v>30.0827833333333</v>
      </c>
      <c r="EC674">
        <v>999.9</v>
      </c>
      <c r="ED674">
        <v>0</v>
      </c>
      <c r="EE674">
        <v>0</v>
      </c>
      <c r="EF674">
        <v>10001.3208333333</v>
      </c>
      <c r="EG674">
        <v>0</v>
      </c>
      <c r="EH674">
        <v>9.70811666666667</v>
      </c>
      <c r="EI674">
        <v>-58.8978333333333</v>
      </c>
      <c r="EJ674">
        <v>1249.8925</v>
      </c>
      <c r="EK674">
        <v>1303.98</v>
      </c>
      <c r="EL674">
        <v>4.68614083333333</v>
      </c>
      <c r="EM674">
        <v>1278.79</v>
      </c>
      <c r="EN674">
        <v>19.3166416666667</v>
      </c>
      <c r="EO674">
        <v>2.17159083333333</v>
      </c>
      <c r="EP674">
        <v>1.7476225</v>
      </c>
      <c r="EQ674">
        <v>18.7542166666667</v>
      </c>
      <c r="ER674">
        <v>15.3259583333333</v>
      </c>
      <c r="ES674">
        <v>2000.04083333333</v>
      </c>
      <c r="ET674">
        <v>0.980002916666667</v>
      </c>
      <c r="EU674">
        <v>0.0199975083333333</v>
      </c>
      <c r="EV674">
        <v>0</v>
      </c>
      <c r="EW674">
        <v>732.526</v>
      </c>
      <c r="EX674">
        <v>5.00016</v>
      </c>
      <c r="EY674">
        <v>15107.3083333333</v>
      </c>
      <c r="EZ674">
        <v>18234.5666666667</v>
      </c>
      <c r="FA674">
        <v>49.687</v>
      </c>
      <c r="FB674">
        <v>50.187</v>
      </c>
      <c r="FC674">
        <v>50.062</v>
      </c>
      <c r="FD674">
        <v>49.812</v>
      </c>
      <c r="FE674">
        <v>51.437</v>
      </c>
      <c r="FF674">
        <v>1955.14666666667</v>
      </c>
      <c r="FG674">
        <v>39.9</v>
      </c>
      <c r="FH674">
        <v>0</v>
      </c>
      <c r="FI674">
        <v>1759264695.4</v>
      </c>
      <c r="FJ674">
        <v>0</v>
      </c>
      <c r="FK674">
        <v>732.5198</v>
      </c>
      <c r="FL674">
        <v>-3.07299999884077</v>
      </c>
      <c r="FM674">
        <v>-67.307692191798</v>
      </c>
      <c r="FN674">
        <v>15106.892</v>
      </c>
      <c r="FO674">
        <v>15</v>
      </c>
      <c r="FP674">
        <v>0</v>
      </c>
      <c r="FQ674" t="s">
        <v>439</v>
      </c>
      <c r="FR674">
        <v>0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-58.816995</v>
      </c>
      <c r="GD674">
        <v>-0.129893233082604</v>
      </c>
      <c r="GE674">
        <v>0.72303458525509</v>
      </c>
      <c r="GF674">
        <v>1</v>
      </c>
      <c r="GG674">
        <v>732.707411764706</v>
      </c>
      <c r="GH674">
        <v>-2.95174942277873</v>
      </c>
      <c r="GI674">
        <v>0.363491655187575</v>
      </c>
      <c r="GJ674">
        <v>-1</v>
      </c>
      <c r="GK674">
        <v>4.7437795</v>
      </c>
      <c r="GL674">
        <v>-1.20036406015038</v>
      </c>
      <c r="GM674">
        <v>0.116081088747263</v>
      </c>
      <c r="GN674">
        <v>0</v>
      </c>
      <c r="GO674">
        <v>1</v>
      </c>
      <c r="GP674">
        <v>2</v>
      </c>
      <c r="GQ674" t="s">
        <v>440</v>
      </c>
      <c r="GR674">
        <v>3.12478</v>
      </c>
      <c r="GS674">
        <v>2.65785</v>
      </c>
      <c r="GT674">
        <v>0.188939</v>
      </c>
      <c r="GU674">
        <v>0.194574</v>
      </c>
      <c r="GV674">
        <v>0.101081</v>
      </c>
      <c r="GW674">
        <v>0.0876008</v>
      </c>
      <c r="GX674">
        <v>20771.6</v>
      </c>
      <c r="GY674">
        <v>19632.6</v>
      </c>
      <c r="GZ674">
        <v>22905.3</v>
      </c>
      <c r="HA674">
        <v>23737.1</v>
      </c>
      <c r="HB674">
        <v>35100.9</v>
      </c>
      <c r="HC674">
        <v>35865.2</v>
      </c>
      <c r="HD674">
        <v>41297.4</v>
      </c>
      <c r="HE674">
        <v>42340</v>
      </c>
      <c r="HF674">
        <v>1.90167</v>
      </c>
      <c r="HG674">
        <v>1.79393</v>
      </c>
      <c r="HH674">
        <v>0.110164</v>
      </c>
      <c r="HI674">
        <v>0</v>
      </c>
      <c r="HJ674">
        <v>28.2708</v>
      </c>
      <c r="HK674">
        <v>999.9</v>
      </c>
      <c r="HL674">
        <v>48.761</v>
      </c>
      <c r="HM674">
        <v>30.162</v>
      </c>
      <c r="HN674">
        <v>23.1743</v>
      </c>
      <c r="HO674">
        <v>53.756</v>
      </c>
      <c r="HP674">
        <v>42.2716</v>
      </c>
      <c r="HQ674">
        <v>1</v>
      </c>
      <c r="HR674">
        <v>0.0955793</v>
      </c>
      <c r="HS674">
        <v>2.80527</v>
      </c>
      <c r="HT674">
        <v>20.1936</v>
      </c>
      <c r="HU674">
        <v>5.23286</v>
      </c>
      <c r="HV674">
        <v>11.992</v>
      </c>
      <c r="HW674">
        <v>4.9559</v>
      </c>
      <c r="HX674">
        <v>3.30385</v>
      </c>
      <c r="HY674">
        <v>54</v>
      </c>
      <c r="HZ674">
        <v>9999</v>
      </c>
      <c r="IA674">
        <v>9999</v>
      </c>
      <c r="IB674">
        <v>9999</v>
      </c>
      <c r="IC674">
        <v>1.8685</v>
      </c>
      <c r="ID674">
        <v>1.86418</v>
      </c>
      <c r="IE674">
        <v>1.8718</v>
      </c>
      <c r="IF674">
        <v>1.86265</v>
      </c>
      <c r="IG674">
        <v>1.86206</v>
      </c>
      <c r="IH674">
        <v>1.86857</v>
      </c>
      <c r="II674">
        <v>1.85867</v>
      </c>
      <c r="IJ674">
        <v>1.86508</v>
      </c>
      <c r="IK674">
        <v>5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7.04</v>
      </c>
      <c r="IY674">
        <v>0.4153</v>
      </c>
      <c r="IZ674">
        <v>3.97360106167472</v>
      </c>
      <c r="JA674">
        <v>0.00378919108122332</v>
      </c>
      <c r="JB674">
        <v>-1.39025892724049e-06</v>
      </c>
      <c r="JC674">
        <v>2.66215117939144e-10</v>
      </c>
      <c r="JD674">
        <v>0.0716792814121334</v>
      </c>
      <c r="JE674">
        <v>0.00926075309058177</v>
      </c>
      <c r="JF674">
        <v>8.50568971851429e-05</v>
      </c>
      <c r="JG674">
        <v>6.08600627940814e-06</v>
      </c>
      <c r="JH674">
        <v>1</v>
      </c>
      <c r="JI674">
        <v>1927</v>
      </c>
      <c r="JJ674">
        <v>1</v>
      </c>
      <c r="JK674">
        <v>28</v>
      </c>
      <c r="JL674">
        <v>29321078.1</v>
      </c>
      <c r="JM674">
        <v>29321078.1</v>
      </c>
      <c r="JN674">
        <v>2.59766</v>
      </c>
      <c r="JO674">
        <v>2.33765</v>
      </c>
      <c r="JP674">
        <v>1.4978</v>
      </c>
      <c r="JQ674">
        <v>2.32666</v>
      </c>
      <c r="JR674">
        <v>1.54419</v>
      </c>
      <c r="JS674">
        <v>2.34619</v>
      </c>
      <c r="JT674">
        <v>35.7544</v>
      </c>
      <c r="JU674">
        <v>24.1138</v>
      </c>
      <c r="JV674">
        <v>18</v>
      </c>
      <c r="JW674">
        <v>548.534</v>
      </c>
      <c r="JX674">
        <v>422.9</v>
      </c>
      <c r="JY674">
        <v>24.116</v>
      </c>
      <c r="JZ674">
        <v>28.7387</v>
      </c>
      <c r="KA674">
        <v>30.0003</v>
      </c>
      <c r="KB674">
        <v>28.4754</v>
      </c>
      <c r="KC674">
        <v>28.4834</v>
      </c>
      <c r="KD674">
        <v>52.0047</v>
      </c>
      <c r="KE674">
        <v>25.1972</v>
      </c>
      <c r="KF674">
        <v>26.7665</v>
      </c>
      <c r="KG674">
        <v>24.077</v>
      </c>
      <c r="KH674">
        <v>1326.94</v>
      </c>
      <c r="KI674">
        <v>19.5964</v>
      </c>
      <c r="KJ674">
        <v>92.5559</v>
      </c>
      <c r="KK674">
        <v>98.6679</v>
      </c>
    </row>
    <row r="675" spans="1:297">
      <c r="A675">
        <v>659</v>
      </c>
      <c r="B675">
        <v>1759264693</v>
      </c>
      <c r="C675">
        <v>14852</v>
      </c>
      <c r="D675" t="s">
        <v>1766</v>
      </c>
      <c r="E675" t="s">
        <v>1767</v>
      </c>
      <c r="F675">
        <v>5</v>
      </c>
      <c r="G675" t="s">
        <v>1609</v>
      </c>
      <c r="H675" t="s">
        <v>436</v>
      </c>
      <c r="I675">
        <v>1759264685.5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1334.85272438648</v>
      </c>
      <c r="AK675">
        <v>1289.45309090909</v>
      </c>
      <c r="AL675">
        <v>3.42507335319587</v>
      </c>
      <c r="AM675">
        <v>62.8414672667809</v>
      </c>
      <c r="AN675">
        <f>(AP675 - AO675 + DY675*1E3/(8.314*(EA675+273.15)) * AR675/DX675 * AQ675) * DX675/(100*DL675) * 1000/(1000 - AP675)</f>
        <v>0</v>
      </c>
      <c r="AO675">
        <v>19.4258010643941</v>
      </c>
      <c r="AP675">
        <v>23.8794096969697</v>
      </c>
      <c r="AQ675">
        <v>-0.0102356363074776</v>
      </c>
      <c r="AR675">
        <v>103.981579073345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5</v>
      </c>
      <c r="DM675">
        <v>0.5</v>
      </c>
      <c r="DN675" t="s">
        <v>438</v>
      </c>
      <c r="DO675">
        <v>2</v>
      </c>
      <c r="DP675" t="b">
        <v>1</v>
      </c>
      <c r="DQ675">
        <v>1759264685.5</v>
      </c>
      <c r="DR675">
        <v>1236.77</v>
      </c>
      <c r="DS675">
        <v>1295.22083333333</v>
      </c>
      <c r="DT675">
        <v>23.9475333333333</v>
      </c>
      <c r="DU675">
        <v>19.3790666666667</v>
      </c>
      <c r="DV675">
        <v>1229.74583333333</v>
      </c>
      <c r="DW675">
        <v>23.5315333333333</v>
      </c>
      <c r="DX675">
        <v>499.988333333333</v>
      </c>
      <c r="DY675">
        <v>90.4722833333333</v>
      </c>
      <c r="DZ675">
        <v>0.03188195</v>
      </c>
      <c r="EA675">
        <v>30.3778916666667</v>
      </c>
      <c r="EB675">
        <v>30.068025</v>
      </c>
      <c r="EC675">
        <v>999.9</v>
      </c>
      <c r="ED675">
        <v>0</v>
      </c>
      <c r="EE675">
        <v>0</v>
      </c>
      <c r="EF675">
        <v>9997.19166666667</v>
      </c>
      <c r="EG675">
        <v>0</v>
      </c>
      <c r="EH675">
        <v>10.27636</v>
      </c>
      <c r="EI675">
        <v>-58.450875</v>
      </c>
      <c r="EJ675">
        <v>1267.11333333333</v>
      </c>
      <c r="EK675">
        <v>1320.81833333333</v>
      </c>
      <c r="EL675">
        <v>4.56846583333333</v>
      </c>
      <c r="EM675">
        <v>1295.22083333333</v>
      </c>
      <c r="EN675">
        <v>19.3790666666667</v>
      </c>
      <c r="EO675">
        <v>2.16658916666667</v>
      </c>
      <c r="EP675">
        <v>1.7532675</v>
      </c>
      <c r="EQ675">
        <v>18.7173583333333</v>
      </c>
      <c r="ER675">
        <v>15.3762</v>
      </c>
      <c r="ES675">
        <v>2000.00916666667</v>
      </c>
      <c r="ET675">
        <v>0.98000275</v>
      </c>
      <c r="EU675">
        <v>0.0199977166666667</v>
      </c>
      <c r="EV675">
        <v>0</v>
      </c>
      <c r="EW675">
        <v>732.213166666667</v>
      </c>
      <c r="EX675">
        <v>5.00016</v>
      </c>
      <c r="EY675">
        <v>15100.5833333333</v>
      </c>
      <c r="EZ675">
        <v>18234.2833333333</v>
      </c>
      <c r="FA675">
        <v>49.687</v>
      </c>
      <c r="FB675">
        <v>50.187</v>
      </c>
      <c r="FC675">
        <v>50.062</v>
      </c>
      <c r="FD675">
        <v>49.812</v>
      </c>
      <c r="FE675">
        <v>51.437</v>
      </c>
      <c r="FF675">
        <v>1955.1175</v>
      </c>
      <c r="FG675">
        <v>39.9</v>
      </c>
      <c r="FH675">
        <v>0</v>
      </c>
      <c r="FI675">
        <v>1759264700.8</v>
      </c>
      <c r="FJ675">
        <v>0</v>
      </c>
      <c r="FK675">
        <v>732.172576923077</v>
      </c>
      <c r="FL675">
        <v>-4.62970940928061</v>
      </c>
      <c r="FM675">
        <v>-90.9811966072025</v>
      </c>
      <c r="FN675">
        <v>15100.1692307692</v>
      </c>
      <c r="FO675">
        <v>15</v>
      </c>
      <c r="FP675">
        <v>0</v>
      </c>
      <c r="FQ675" t="s">
        <v>439</v>
      </c>
      <c r="FR675">
        <v>0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-58.8234</v>
      </c>
      <c r="GD675">
        <v>3.48527532467526</v>
      </c>
      <c r="GE675">
        <v>0.698068415940253</v>
      </c>
      <c r="GF675">
        <v>0</v>
      </c>
      <c r="GG675">
        <v>732.407588235294</v>
      </c>
      <c r="GH675">
        <v>-3.86224599086561</v>
      </c>
      <c r="GI675">
        <v>0.431829290729773</v>
      </c>
      <c r="GJ675">
        <v>-1</v>
      </c>
      <c r="GK675">
        <v>4.64884476190476</v>
      </c>
      <c r="GL675">
        <v>-1.35000389610389</v>
      </c>
      <c r="GM675">
        <v>0.136627935671647</v>
      </c>
      <c r="GN675">
        <v>0</v>
      </c>
      <c r="GO675">
        <v>0</v>
      </c>
      <c r="GP675">
        <v>2</v>
      </c>
      <c r="GQ675" t="s">
        <v>446</v>
      </c>
      <c r="GR675">
        <v>3.12499</v>
      </c>
      <c r="GS675">
        <v>2.65745</v>
      </c>
      <c r="GT675">
        <v>0.190531</v>
      </c>
      <c r="GU675">
        <v>0.196158</v>
      </c>
      <c r="GV675">
        <v>0.100941</v>
      </c>
      <c r="GW675">
        <v>0.0879092</v>
      </c>
      <c r="GX675">
        <v>20730.7</v>
      </c>
      <c r="GY675">
        <v>19594.2</v>
      </c>
      <c r="GZ675">
        <v>22905.2</v>
      </c>
      <c r="HA675">
        <v>23737.4</v>
      </c>
      <c r="HB675">
        <v>35105.7</v>
      </c>
      <c r="HC675">
        <v>35853.3</v>
      </c>
      <c r="HD675">
        <v>41296.5</v>
      </c>
      <c r="HE675">
        <v>42340.2</v>
      </c>
      <c r="HF675">
        <v>1.90175</v>
      </c>
      <c r="HG675">
        <v>1.79333</v>
      </c>
      <c r="HH675">
        <v>0.110425</v>
      </c>
      <c r="HI675">
        <v>0</v>
      </c>
      <c r="HJ675">
        <v>28.2453</v>
      </c>
      <c r="HK675">
        <v>999.9</v>
      </c>
      <c r="HL675">
        <v>48.736</v>
      </c>
      <c r="HM675">
        <v>30.142</v>
      </c>
      <c r="HN675">
        <v>23.1397</v>
      </c>
      <c r="HO675">
        <v>54.426</v>
      </c>
      <c r="HP675">
        <v>42.1795</v>
      </c>
      <c r="HQ675">
        <v>1</v>
      </c>
      <c r="HR675">
        <v>0.0959451</v>
      </c>
      <c r="HS675">
        <v>2.73815</v>
      </c>
      <c r="HT675">
        <v>20.1948</v>
      </c>
      <c r="HU675">
        <v>5.23286</v>
      </c>
      <c r="HV675">
        <v>11.992</v>
      </c>
      <c r="HW675">
        <v>4.95595</v>
      </c>
      <c r="HX675">
        <v>3.30385</v>
      </c>
      <c r="HY675">
        <v>54</v>
      </c>
      <c r="HZ675">
        <v>9999</v>
      </c>
      <c r="IA675">
        <v>9999</v>
      </c>
      <c r="IB675">
        <v>9999</v>
      </c>
      <c r="IC675">
        <v>1.8685</v>
      </c>
      <c r="ID675">
        <v>1.86418</v>
      </c>
      <c r="IE675">
        <v>1.8718</v>
      </c>
      <c r="IF675">
        <v>1.86265</v>
      </c>
      <c r="IG675">
        <v>1.86205</v>
      </c>
      <c r="IH675">
        <v>1.86854</v>
      </c>
      <c r="II675">
        <v>1.85867</v>
      </c>
      <c r="IJ675">
        <v>1.86508</v>
      </c>
      <c r="IK675">
        <v>5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7.07</v>
      </c>
      <c r="IY675">
        <v>0.4143</v>
      </c>
      <c r="IZ675">
        <v>3.97360106167472</v>
      </c>
      <c r="JA675">
        <v>0.00378919108122332</v>
      </c>
      <c r="JB675">
        <v>-1.39025892724049e-06</v>
      </c>
      <c r="JC675">
        <v>2.66215117939144e-10</v>
      </c>
      <c r="JD675">
        <v>0.0716792814121334</v>
      </c>
      <c r="JE675">
        <v>0.00926075309058177</v>
      </c>
      <c r="JF675">
        <v>8.50568971851429e-05</v>
      </c>
      <c r="JG675">
        <v>6.08600627940814e-06</v>
      </c>
      <c r="JH675">
        <v>1</v>
      </c>
      <c r="JI675">
        <v>1927</v>
      </c>
      <c r="JJ675">
        <v>1</v>
      </c>
      <c r="JK675">
        <v>28</v>
      </c>
      <c r="JL675">
        <v>29321078.2</v>
      </c>
      <c r="JM675">
        <v>29321078.2</v>
      </c>
      <c r="JN675">
        <v>2.62451</v>
      </c>
      <c r="JO675">
        <v>2.34497</v>
      </c>
      <c r="JP675">
        <v>1.49902</v>
      </c>
      <c r="JQ675">
        <v>2.32666</v>
      </c>
      <c r="JR675">
        <v>1.54419</v>
      </c>
      <c r="JS675">
        <v>2.30103</v>
      </c>
      <c r="JT675">
        <v>35.7544</v>
      </c>
      <c r="JU675">
        <v>24.105</v>
      </c>
      <c r="JV675">
        <v>18</v>
      </c>
      <c r="JW675">
        <v>548.625</v>
      </c>
      <c r="JX675">
        <v>422.581</v>
      </c>
      <c r="JY675">
        <v>24.0485</v>
      </c>
      <c r="JZ675">
        <v>28.7451</v>
      </c>
      <c r="KA675">
        <v>30.0002</v>
      </c>
      <c r="KB675">
        <v>28.4804</v>
      </c>
      <c r="KC675">
        <v>28.4878</v>
      </c>
      <c r="KD675">
        <v>52.53</v>
      </c>
      <c r="KE675">
        <v>24.9255</v>
      </c>
      <c r="KF675">
        <v>26.7665</v>
      </c>
      <c r="KG675">
        <v>24.0271</v>
      </c>
      <c r="KH675">
        <v>1340.59</v>
      </c>
      <c r="KI675">
        <v>19.5795</v>
      </c>
      <c r="KJ675">
        <v>92.5545</v>
      </c>
      <c r="KK675">
        <v>98.6687</v>
      </c>
    </row>
    <row r="676" spans="1:297">
      <c r="A676">
        <v>660</v>
      </c>
      <c r="B676">
        <v>1759264698</v>
      </c>
      <c r="C676">
        <v>14857</v>
      </c>
      <c r="D676" t="s">
        <v>1768</v>
      </c>
      <c r="E676" t="s">
        <v>1769</v>
      </c>
      <c r="F676">
        <v>5</v>
      </c>
      <c r="G676" t="s">
        <v>1609</v>
      </c>
      <c r="H676" t="s">
        <v>436</v>
      </c>
      <c r="I676">
        <v>1759264690.5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1351.91433336414</v>
      </c>
      <c r="AK676">
        <v>1306.45775757576</v>
      </c>
      <c r="AL676">
        <v>3.38119402418209</v>
      </c>
      <c r="AM676">
        <v>62.8414672667809</v>
      </c>
      <c r="AN676">
        <f>(AP676 - AO676 + DY676*1E3/(8.314*(EA676+273.15)) * AR676/DX676 * AQ676) * DX676/(100*DL676) * 1000/(1000 - AP676)</f>
        <v>0</v>
      </c>
      <c r="AO676">
        <v>19.5188463968069</v>
      </c>
      <c r="AP676">
        <v>23.8525963636364</v>
      </c>
      <c r="AQ676">
        <v>-0.00582150661726579</v>
      </c>
      <c r="AR676">
        <v>103.981579073345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5</v>
      </c>
      <c r="DM676">
        <v>0.5</v>
      </c>
      <c r="DN676" t="s">
        <v>438</v>
      </c>
      <c r="DO676">
        <v>2</v>
      </c>
      <c r="DP676" t="b">
        <v>1</v>
      </c>
      <c r="DQ676">
        <v>1759264690.5</v>
      </c>
      <c r="DR676">
        <v>1253.57333333333</v>
      </c>
      <c r="DS676">
        <v>1311.98083333333</v>
      </c>
      <c r="DT676">
        <v>23.900325</v>
      </c>
      <c r="DU676">
        <v>19.44605</v>
      </c>
      <c r="DV676">
        <v>1246.52166666667</v>
      </c>
      <c r="DW676">
        <v>23.4854083333333</v>
      </c>
      <c r="DX676">
        <v>499.984416666667</v>
      </c>
      <c r="DY676">
        <v>90.4726333333333</v>
      </c>
      <c r="DZ676">
        <v>0.031968125</v>
      </c>
      <c r="EA676">
        <v>30.34215</v>
      </c>
      <c r="EB676">
        <v>30.0537833333333</v>
      </c>
      <c r="EC676">
        <v>999.9</v>
      </c>
      <c r="ED676">
        <v>0</v>
      </c>
      <c r="EE676">
        <v>0</v>
      </c>
      <c r="EF676">
        <v>9992.70166666667</v>
      </c>
      <c r="EG676">
        <v>0</v>
      </c>
      <c r="EH676">
        <v>10.7075833333333</v>
      </c>
      <c r="EI676">
        <v>-58.4072916666667</v>
      </c>
      <c r="EJ676">
        <v>1284.2675</v>
      </c>
      <c r="EK676">
        <v>1338.00083333333</v>
      </c>
      <c r="EL676">
        <v>4.45427666666667</v>
      </c>
      <c r="EM676">
        <v>1311.98083333333</v>
      </c>
      <c r="EN676">
        <v>19.44605</v>
      </c>
      <c r="EO676">
        <v>2.162325</v>
      </c>
      <c r="EP676">
        <v>1.75933416666667</v>
      </c>
      <c r="EQ676">
        <v>18.685875</v>
      </c>
      <c r="ER676">
        <v>15.4299916666667</v>
      </c>
      <c r="ES676">
        <v>2000.00166666667</v>
      </c>
      <c r="ET676">
        <v>0.98000275</v>
      </c>
      <c r="EU676">
        <v>0.0199977166666667</v>
      </c>
      <c r="EV676">
        <v>0</v>
      </c>
      <c r="EW676">
        <v>731.826083333333</v>
      </c>
      <c r="EX676">
        <v>5.00016</v>
      </c>
      <c r="EY676">
        <v>15092.3416666667</v>
      </c>
      <c r="EZ676">
        <v>18234.2166666667</v>
      </c>
      <c r="FA676">
        <v>49.687</v>
      </c>
      <c r="FB676">
        <v>50.187</v>
      </c>
      <c r="FC676">
        <v>50.06725</v>
      </c>
      <c r="FD676">
        <v>49.812</v>
      </c>
      <c r="FE676">
        <v>51.437</v>
      </c>
      <c r="FF676">
        <v>1955.11083333333</v>
      </c>
      <c r="FG676">
        <v>39.9</v>
      </c>
      <c r="FH676">
        <v>0</v>
      </c>
      <c r="FI676">
        <v>1759264705.6</v>
      </c>
      <c r="FJ676">
        <v>0</v>
      </c>
      <c r="FK676">
        <v>731.771192307692</v>
      </c>
      <c r="FL676">
        <v>-5.22533334022854</v>
      </c>
      <c r="FM676">
        <v>-104.786324758173</v>
      </c>
      <c r="FN676">
        <v>15092.3461538462</v>
      </c>
      <c r="FO676">
        <v>15</v>
      </c>
      <c r="FP676">
        <v>0</v>
      </c>
      <c r="FQ676" t="s">
        <v>439</v>
      </c>
      <c r="FR676">
        <v>0</v>
      </c>
      <c r="FS676">
        <v>0</v>
      </c>
      <c r="FT676">
        <v>0</v>
      </c>
      <c r="FU676">
        <v>0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-58.5097857142857</v>
      </c>
      <c r="GD676">
        <v>1.94189610389599</v>
      </c>
      <c r="GE676">
        <v>0.593330296101681</v>
      </c>
      <c r="GF676">
        <v>0</v>
      </c>
      <c r="GG676">
        <v>732.109882352941</v>
      </c>
      <c r="GH676">
        <v>-4.69860962932222</v>
      </c>
      <c r="GI676">
        <v>0.49719304835812</v>
      </c>
      <c r="GJ676">
        <v>-1</v>
      </c>
      <c r="GK676">
        <v>4.55553619047619</v>
      </c>
      <c r="GL676">
        <v>-1.41066623376623</v>
      </c>
      <c r="GM676">
        <v>0.1427802635246</v>
      </c>
      <c r="GN676">
        <v>0</v>
      </c>
      <c r="GO676">
        <v>0</v>
      </c>
      <c r="GP676">
        <v>2</v>
      </c>
      <c r="GQ676" t="s">
        <v>446</v>
      </c>
      <c r="GR676">
        <v>3.12493</v>
      </c>
      <c r="GS676">
        <v>2.65755</v>
      </c>
      <c r="GT676">
        <v>0.192079</v>
      </c>
      <c r="GU676">
        <v>0.197552</v>
      </c>
      <c r="GV676">
        <v>0.100856</v>
      </c>
      <c r="GW676">
        <v>0.0880982</v>
      </c>
      <c r="GX676">
        <v>20690.5</v>
      </c>
      <c r="GY676">
        <v>19560</v>
      </c>
      <c r="GZ676">
        <v>22904.6</v>
      </c>
      <c r="HA676">
        <v>23737.2</v>
      </c>
      <c r="HB676">
        <v>35109</v>
      </c>
      <c r="HC676">
        <v>35845.6</v>
      </c>
      <c r="HD676">
        <v>41296.2</v>
      </c>
      <c r="HE676">
        <v>42339.7</v>
      </c>
      <c r="HF676">
        <v>1.90152</v>
      </c>
      <c r="HG676">
        <v>1.7937</v>
      </c>
      <c r="HH676">
        <v>0.111304</v>
      </c>
      <c r="HI676">
        <v>0</v>
      </c>
      <c r="HJ676">
        <v>28.2212</v>
      </c>
      <c r="HK676">
        <v>999.9</v>
      </c>
      <c r="HL676">
        <v>48.736</v>
      </c>
      <c r="HM676">
        <v>30.142</v>
      </c>
      <c r="HN676">
        <v>23.1389</v>
      </c>
      <c r="HO676">
        <v>54.106</v>
      </c>
      <c r="HP676">
        <v>42.2276</v>
      </c>
      <c r="HQ676">
        <v>1</v>
      </c>
      <c r="HR676">
        <v>0.095935</v>
      </c>
      <c r="HS676">
        <v>2.6891</v>
      </c>
      <c r="HT676">
        <v>20.1958</v>
      </c>
      <c r="HU676">
        <v>5.23361</v>
      </c>
      <c r="HV676">
        <v>11.992</v>
      </c>
      <c r="HW676">
        <v>4.95585</v>
      </c>
      <c r="HX676">
        <v>3.30393</v>
      </c>
      <c r="HY676">
        <v>54</v>
      </c>
      <c r="HZ676">
        <v>9999</v>
      </c>
      <c r="IA676">
        <v>9999</v>
      </c>
      <c r="IB676">
        <v>9999</v>
      </c>
      <c r="IC676">
        <v>1.86851</v>
      </c>
      <c r="ID676">
        <v>1.86418</v>
      </c>
      <c r="IE676">
        <v>1.8718</v>
      </c>
      <c r="IF676">
        <v>1.86265</v>
      </c>
      <c r="IG676">
        <v>1.86205</v>
      </c>
      <c r="IH676">
        <v>1.86854</v>
      </c>
      <c r="II676">
        <v>1.85867</v>
      </c>
      <c r="IJ676">
        <v>1.86508</v>
      </c>
      <c r="IK676">
        <v>5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7.09</v>
      </c>
      <c r="IY676">
        <v>0.4137</v>
      </c>
      <c r="IZ676">
        <v>3.97360106167472</v>
      </c>
      <c r="JA676">
        <v>0.00378919108122332</v>
      </c>
      <c r="JB676">
        <v>-1.39025892724049e-06</v>
      </c>
      <c r="JC676">
        <v>2.66215117939144e-10</v>
      </c>
      <c r="JD676">
        <v>0.0716792814121334</v>
      </c>
      <c r="JE676">
        <v>0.00926075309058177</v>
      </c>
      <c r="JF676">
        <v>8.50568971851429e-05</v>
      </c>
      <c r="JG676">
        <v>6.08600627940814e-06</v>
      </c>
      <c r="JH676">
        <v>1</v>
      </c>
      <c r="JI676">
        <v>1927</v>
      </c>
      <c r="JJ676">
        <v>1</v>
      </c>
      <c r="JK676">
        <v>28</v>
      </c>
      <c r="JL676">
        <v>29321078.3</v>
      </c>
      <c r="JM676">
        <v>29321078.3</v>
      </c>
      <c r="JN676">
        <v>2.65137</v>
      </c>
      <c r="JO676">
        <v>2.35352</v>
      </c>
      <c r="JP676">
        <v>1.49902</v>
      </c>
      <c r="JQ676">
        <v>2.32666</v>
      </c>
      <c r="JR676">
        <v>1.54419</v>
      </c>
      <c r="JS676">
        <v>2.24609</v>
      </c>
      <c r="JT676">
        <v>35.7544</v>
      </c>
      <c r="JU676">
        <v>24.0963</v>
      </c>
      <c r="JV676">
        <v>18</v>
      </c>
      <c r="JW676">
        <v>548.524</v>
      </c>
      <c r="JX676">
        <v>422.839</v>
      </c>
      <c r="JY676">
        <v>24.0012</v>
      </c>
      <c r="JZ676">
        <v>28.75</v>
      </c>
      <c r="KA676">
        <v>30.0001</v>
      </c>
      <c r="KB676">
        <v>28.4858</v>
      </c>
      <c r="KC676">
        <v>28.4932</v>
      </c>
      <c r="KD676">
        <v>53.0623</v>
      </c>
      <c r="KE676">
        <v>24.9255</v>
      </c>
      <c r="KF676">
        <v>26.7665</v>
      </c>
      <c r="KG676">
        <v>23.9822</v>
      </c>
      <c r="KH676">
        <v>1360.82</v>
      </c>
      <c r="KI676">
        <v>19.6396</v>
      </c>
      <c r="KJ676">
        <v>92.5532</v>
      </c>
      <c r="KK676">
        <v>98.6676</v>
      </c>
    </row>
    <row r="677" spans="1:297">
      <c r="A677">
        <v>661</v>
      </c>
      <c r="B677">
        <v>1759264703</v>
      </c>
      <c r="C677">
        <v>14862</v>
      </c>
      <c r="D677" t="s">
        <v>1770</v>
      </c>
      <c r="E677" t="s">
        <v>1771</v>
      </c>
      <c r="F677">
        <v>5</v>
      </c>
      <c r="G677" t="s">
        <v>1609</v>
      </c>
      <c r="H677" t="s">
        <v>436</v>
      </c>
      <c r="I677">
        <v>1759264695.5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1368.22112447025</v>
      </c>
      <c r="AK677">
        <v>1323.00787878788</v>
      </c>
      <c r="AL677">
        <v>3.31385671853428</v>
      </c>
      <c r="AM677">
        <v>62.8414672667809</v>
      </c>
      <c r="AN677">
        <f>(AP677 - AO677 + DY677*1E3/(8.314*(EA677+273.15)) * AR677/DX677 * AQ677) * DX677/(100*DL677) * 1000/(1000 - AP677)</f>
        <v>0</v>
      </c>
      <c r="AO677">
        <v>19.5569682208477</v>
      </c>
      <c r="AP677">
        <v>23.8105266666667</v>
      </c>
      <c r="AQ677">
        <v>-0.00804766273991762</v>
      </c>
      <c r="AR677">
        <v>103.981579073345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5</v>
      </c>
      <c r="DM677">
        <v>0.5</v>
      </c>
      <c r="DN677" t="s">
        <v>438</v>
      </c>
      <c r="DO677">
        <v>2</v>
      </c>
      <c r="DP677" t="b">
        <v>1</v>
      </c>
      <c r="DQ677">
        <v>1759264695.5</v>
      </c>
      <c r="DR677">
        <v>1270.20916666667</v>
      </c>
      <c r="DS677">
        <v>1328.3375</v>
      </c>
      <c r="DT677">
        <v>23.8591833333333</v>
      </c>
      <c r="DU677">
        <v>19.5101166666667</v>
      </c>
      <c r="DV677">
        <v>1263.13166666667</v>
      </c>
      <c r="DW677">
        <v>23.4452</v>
      </c>
      <c r="DX677">
        <v>500.043583333333</v>
      </c>
      <c r="DY677">
        <v>90.4727166666667</v>
      </c>
      <c r="DZ677">
        <v>0.0318279583333333</v>
      </c>
      <c r="EA677">
        <v>30.3052416666667</v>
      </c>
      <c r="EB677">
        <v>30.0383083333333</v>
      </c>
      <c r="EC677">
        <v>999.9</v>
      </c>
      <c r="ED677">
        <v>0</v>
      </c>
      <c r="EE677">
        <v>0</v>
      </c>
      <c r="EF677">
        <v>10001.8166666667</v>
      </c>
      <c r="EG677">
        <v>0</v>
      </c>
      <c r="EH677">
        <v>10.8578083333333</v>
      </c>
      <c r="EI677">
        <v>-58.1277083333333</v>
      </c>
      <c r="EJ677">
        <v>1301.25666666667</v>
      </c>
      <c r="EK677">
        <v>1354.77083333333</v>
      </c>
      <c r="EL677">
        <v>4.3490825</v>
      </c>
      <c r="EM677">
        <v>1328.3375</v>
      </c>
      <c r="EN677">
        <v>19.5101166666667</v>
      </c>
      <c r="EO677">
        <v>2.15860416666667</v>
      </c>
      <c r="EP677">
        <v>1.76513083333333</v>
      </c>
      <c r="EQ677">
        <v>18.65835</v>
      </c>
      <c r="ER677">
        <v>15.4813333333333</v>
      </c>
      <c r="ES677">
        <v>1999.995</v>
      </c>
      <c r="ET677">
        <v>0.98000275</v>
      </c>
      <c r="EU677">
        <v>0.0199977166666667</v>
      </c>
      <c r="EV677">
        <v>0</v>
      </c>
      <c r="EW677">
        <v>731.325333333333</v>
      </c>
      <c r="EX677">
        <v>5.00016</v>
      </c>
      <c r="EY677">
        <v>15083.2083333333</v>
      </c>
      <c r="EZ677">
        <v>18234.15</v>
      </c>
      <c r="FA677">
        <v>49.6818333333333</v>
      </c>
      <c r="FB677">
        <v>50.187</v>
      </c>
      <c r="FC677">
        <v>50.06725</v>
      </c>
      <c r="FD677">
        <v>49.812</v>
      </c>
      <c r="FE677">
        <v>51.44225</v>
      </c>
      <c r="FF677">
        <v>1955.10416666667</v>
      </c>
      <c r="FG677">
        <v>39.9</v>
      </c>
      <c r="FH677">
        <v>0</v>
      </c>
      <c r="FI677">
        <v>1759264710.4</v>
      </c>
      <c r="FJ677">
        <v>0</v>
      </c>
      <c r="FK677">
        <v>731.321038461538</v>
      </c>
      <c r="FL677">
        <v>-5.66451282902257</v>
      </c>
      <c r="FM677">
        <v>-115.911111144051</v>
      </c>
      <c r="FN677">
        <v>15083.6307692308</v>
      </c>
      <c r="FO677">
        <v>15</v>
      </c>
      <c r="FP677">
        <v>0</v>
      </c>
      <c r="FQ677" t="s">
        <v>439</v>
      </c>
      <c r="FR677">
        <v>0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-58.3422</v>
      </c>
      <c r="GD677">
        <v>4.02009924812023</v>
      </c>
      <c r="GE677">
        <v>0.544240169410528</v>
      </c>
      <c r="GF677">
        <v>0</v>
      </c>
      <c r="GG677">
        <v>731.709470588235</v>
      </c>
      <c r="GH677">
        <v>-5.59926662025889</v>
      </c>
      <c r="GI677">
        <v>0.572718144172462</v>
      </c>
      <c r="GJ677">
        <v>-1</v>
      </c>
      <c r="GK677">
        <v>4.4370205</v>
      </c>
      <c r="GL677">
        <v>-1.32192406015037</v>
      </c>
      <c r="GM677">
        <v>0.12817430614109</v>
      </c>
      <c r="GN677">
        <v>0</v>
      </c>
      <c r="GO677">
        <v>0</v>
      </c>
      <c r="GP677">
        <v>2</v>
      </c>
      <c r="GQ677" t="s">
        <v>446</v>
      </c>
      <c r="GR677">
        <v>3.12476</v>
      </c>
      <c r="GS677">
        <v>2.65719</v>
      </c>
      <c r="GT677">
        <v>0.193614</v>
      </c>
      <c r="GU677">
        <v>0.199209</v>
      </c>
      <c r="GV677">
        <v>0.100722</v>
      </c>
      <c r="GW677">
        <v>0.0881424</v>
      </c>
      <c r="GX677">
        <v>20651</v>
      </c>
      <c r="GY677">
        <v>19519.4</v>
      </c>
      <c r="GZ677">
        <v>22904.4</v>
      </c>
      <c r="HA677">
        <v>23737</v>
      </c>
      <c r="HB677">
        <v>35113.9</v>
      </c>
      <c r="HC677">
        <v>35843.5</v>
      </c>
      <c r="HD677">
        <v>41295.7</v>
      </c>
      <c r="HE677">
        <v>42339.1</v>
      </c>
      <c r="HF677">
        <v>1.90152</v>
      </c>
      <c r="HG677">
        <v>1.7938</v>
      </c>
      <c r="HH677">
        <v>0.111312</v>
      </c>
      <c r="HI677">
        <v>0</v>
      </c>
      <c r="HJ677">
        <v>28.1995</v>
      </c>
      <c r="HK677">
        <v>999.9</v>
      </c>
      <c r="HL677">
        <v>48.736</v>
      </c>
      <c r="HM677">
        <v>30.142</v>
      </c>
      <c r="HN677">
        <v>23.1389</v>
      </c>
      <c r="HO677">
        <v>54.446</v>
      </c>
      <c r="HP677">
        <v>42.3758</v>
      </c>
      <c r="HQ677">
        <v>1</v>
      </c>
      <c r="HR677">
        <v>0.0961407</v>
      </c>
      <c r="HS677">
        <v>2.63307</v>
      </c>
      <c r="HT677">
        <v>20.1969</v>
      </c>
      <c r="HU677">
        <v>5.23286</v>
      </c>
      <c r="HV677">
        <v>11.992</v>
      </c>
      <c r="HW677">
        <v>4.95555</v>
      </c>
      <c r="HX677">
        <v>3.30382</v>
      </c>
      <c r="HY677">
        <v>54</v>
      </c>
      <c r="HZ677">
        <v>9999</v>
      </c>
      <c r="IA677">
        <v>9999</v>
      </c>
      <c r="IB677">
        <v>9999</v>
      </c>
      <c r="IC677">
        <v>1.8685</v>
      </c>
      <c r="ID677">
        <v>1.86421</v>
      </c>
      <c r="IE677">
        <v>1.8718</v>
      </c>
      <c r="IF677">
        <v>1.86265</v>
      </c>
      <c r="IG677">
        <v>1.86206</v>
      </c>
      <c r="IH677">
        <v>1.86854</v>
      </c>
      <c r="II677">
        <v>1.85867</v>
      </c>
      <c r="IJ677">
        <v>1.86508</v>
      </c>
      <c r="IK677">
        <v>5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7.12</v>
      </c>
      <c r="IY677">
        <v>0.4127</v>
      </c>
      <c r="IZ677">
        <v>3.97360106167472</v>
      </c>
      <c r="JA677">
        <v>0.00378919108122332</v>
      </c>
      <c r="JB677">
        <v>-1.39025892724049e-06</v>
      </c>
      <c r="JC677">
        <v>2.66215117939144e-10</v>
      </c>
      <c r="JD677">
        <v>0.0716792814121334</v>
      </c>
      <c r="JE677">
        <v>0.00926075309058177</v>
      </c>
      <c r="JF677">
        <v>8.50568971851429e-05</v>
      </c>
      <c r="JG677">
        <v>6.08600627940814e-06</v>
      </c>
      <c r="JH677">
        <v>1</v>
      </c>
      <c r="JI677">
        <v>1927</v>
      </c>
      <c r="JJ677">
        <v>1</v>
      </c>
      <c r="JK677">
        <v>28</v>
      </c>
      <c r="JL677">
        <v>29321078.4</v>
      </c>
      <c r="JM677">
        <v>29321078.4</v>
      </c>
      <c r="JN677">
        <v>2.67822</v>
      </c>
      <c r="JO677">
        <v>2.32056</v>
      </c>
      <c r="JP677">
        <v>1.4978</v>
      </c>
      <c r="JQ677">
        <v>2.32666</v>
      </c>
      <c r="JR677">
        <v>1.54419</v>
      </c>
      <c r="JS677">
        <v>2.37183</v>
      </c>
      <c r="JT677">
        <v>35.7544</v>
      </c>
      <c r="JU677">
        <v>24.1138</v>
      </c>
      <c r="JV677">
        <v>18</v>
      </c>
      <c r="JW677">
        <v>548.56</v>
      </c>
      <c r="JX677">
        <v>422.933</v>
      </c>
      <c r="JY677">
        <v>23.96</v>
      </c>
      <c r="JZ677">
        <v>28.7551</v>
      </c>
      <c r="KA677">
        <v>30.0003</v>
      </c>
      <c r="KB677">
        <v>28.49</v>
      </c>
      <c r="KC677">
        <v>28.4981</v>
      </c>
      <c r="KD677">
        <v>53.6022</v>
      </c>
      <c r="KE677">
        <v>24.6173</v>
      </c>
      <c r="KF677">
        <v>27.1504</v>
      </c>
      <c r="KG677">
        <v>23.9559</v>
      </c>
      <c r="KH677">
        <v>1374.42</v>
      </c>
      <c r="KI677">
        <v>19.7311</v>
      </c>
      <c r="KJ677">
        <v>92.5523</v>
      </c>
      <c r="KK677">
        <v>98.6665</v>
      </c>
    </row>
    <row r="678" spans="1:297">
      <c r="A678">
        <v>662</v>
      </c>
      <c r="B678">
        <v>1759264708</v>
      </c>
      <c r="C678">
        <v>14867</v>
      </c>
      <c r="D678" t="s">
        <v>1772</v>
      </c>
      <c r="E678" t="s">
        <v>1773</v>
      </c>
      <c r="F678">
        <v>5</v>
      </c>
      <c r="G678" t="s">
        <v>1609</v>
      </c>
      <c r="H678" t="s">
        <v>436</v>
      </c>
      <c r="I678">
        <v>1759264700.5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1386.54983486663</v>
      </c>
      <c r="AK678">
        <v>1340.75993939394</v>
      </c>
      <c r="AL678">
        <v>3.55323372338234</v>
      </c>
      <c r="AM678">
        <v>62.8414672667809</v>
      </c>
      <c r="AN678">
        <f>(AP678 - AO678 + DY678*1E3/(8.314*(EA678+273.15)) * AR678/DX678 * AQ678) * DX678/(100*DL678) * 1000/(1000 - AP678)</f>
        <v>0</v>
      </c>
      <c r="AO678">
        <v>19.5879773998045</v>
      </c>
      <c r="AP678">
        <v>23.7603521212121</v>
      </c>
      <c r="AQ678">
        <v>-0.00995631253635374</v>
      </c>
      <c r="AR678">
        <v>103.981579073345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5</v>
      </c>
      <c r="DM678">
        <v>0.5</v>
      </c>
      <c r="DN678" t="s">
        <v>438</v>
      </c>
      <c r="DO678">
        <v>2</v>
      </c>
      <c r="DP678" t="b">
        <v>1</v>
      </c>
      <c r="DQ678">
        <v>1759264700.5</v>
      </c>
      <c r="DR678">
        <v>1286.88916666667</v>
      </c>
      <c r="DS678">
        <v>1345.0675</v>
      </c>
      <c r="DT678">
        <v>23.819975</v>
      </c>
      <c r="DU678">
        <v>19.5636083333333</v>
      </c>
      <c r="DV678">
        <v>1279.785</v>
      </c>
      <c r="DW678">
        <v>23.4068833333333</v>
      </c>
      <c r="DX678">
        <v>500.008333333333</v>
      </c>
      <c r="DY678">
        <v>90.4729</v>
      </c>
      <c r="DZ678">
        <v>0.0318626833333333</v>
      </c>
      <c r="EA678">
        <v>30.2726916666667</v>
      </c>
      <c r="EB678">
        <v>30.0267416666667</v>
      </c>
      <c r="EC678">
        <v>999.9</v>
      </c>
      <c r="ED678">
        <v>0</v>
      </c>
      <c r="EE678">
        <v>0</v>
      </c>
      <c r="EF678">
        <v>9996.9775</v>
      </c>
      <c r="EG678">
        <v>0</v>
      </c>
      <c r="EH678">
        <v>10.871025</v>
      </c>
      <c r="EI678">
        <v>-58.178875</v>
      </c>
      <c r="EJ678">
        <v>1318.29</v>
      </c>
      <c r="EK678">
        <v>1371.90833333333</v>
      </c>
      <c r="EL678">
        <v>4.2563825</v>
      </c>
      <c r="EM678">
        <v>1345.0675</v>
      </c>
      <c r="EN678">
        <v>19.5636083333333</v>
      </c>
      <c r="EO678">
        <v>2.15506333333333</v>
      </c>
      <c r="EP678">
        <v>1.769975</v>
      </c>
      <c r="EQ678">
        <v>18.6321</v>
      </c>
      <c r="ER678">
        <v>15.5241083333333</v>
      </c>
      <c r="ES678">
        <v>2000.00166666667</v>
      </c>
      <c r="ET678">
        <v>0.980003</v>
      </c>
      <c r="EU678">
        <v>0.0199975</v>
      </c>
      <c r="EV678">
        <v>0</v>
      </c>
      <c r="EW678">
        <v>730.83175</v>
      </c>
      <c r="EX678">
        <v>5.00016</v>
      </c>
      <c r="EY678">
        <v>15072.8083333333</v>
      </c>
      <c r="EZ678">
        <v>18234.225</v>
      </c>
      <c r="FA678">
        <v>49.6818333333333</v>
      </c>
      <c r="FB678">
        <v>50.187</v>
      </c>
      <c r="FC678">
        <v>50.0725</v>
      </c>
      <c r="FD678">
        <v>49.812</v>
      </c>
      <c r="FE678">
        <v>51.4475</v>
      </c>
      <c r="FF678">
        <v>1955.11166666667</v>
      </c>
      <c r="FG678">
        <v>39.8966666666667</v>
      </c>
      <c r="FH678">
        <v>0</v>
      </c>
      <c r="FI678">
        <v>1759264715.8</v>
      </c>
      <c r="FJ678">
        <v>0</v>
      </c>
      <c r="FK678">
        <v>730.72656</v>
      </c>
      <c r="FL678">
        <v>-6.74200002000224</v>
      </c>
      <c r="FM678">
        <v>-133.792307911128</v>
      </c>
      <c r="FN678">
        <v>15071.74</v>
      </c>
      <c r="FO678">
        <v>15</v>
      </c>
      <c r="FP678">
        <v>0</v>
      </c>
      <c r="FQ678" t="s">
        <v>439</v>
      </c>
      <c r="FR678">
        <v>0</v>
      </c>
      <c r="FS678">
        <v>0</v>
      </c>
      <c r="FT678">
        <v>0</v>
      </c>
      <c r="FU678">
        <v>0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-58.29765</v>
      </c>
      <c r="GD678">
        <v>-0.978694736842151</v>
      </c>
      <c r="GE678">
        <v>0.589518721076778</v>
      </c>
      <c r="GF678">
        <v>0</v>
      </c>
      <c r="GG678">
        <v>731.135794117647</v>
      </c>
      <c r="GH678">
        <v>-6.05278839646356</v>
      </c>
      <c r="GI678">
        <v>0.610451702546462</v>
      </c>
      <c r="GJ678">
        <v>-1</v>
      </c>
      <c r="GK678">
        <v>4.3154065</v>
      </c>
      <c r="GL678">
        <v>-1.09942962406015</v>
      </c>
      <c r="GM678">
        <v>0.107066559311253</v>
      </c>
      <c r="GN678">
        <v>0</v>
      </c>
      <c r="GO678">
        <v>0</v>
      </c>
      <c r="GP678">
        <v>2</v>
      </c>
      <c r="GQ678" t="s">
        <v>446</v>
      </c>
      <c r="GR678">
        <v>3.12496</v>
      </c>
      <c r="GS678">
        <v>2.65766</v>
      </c>
      <c r="GT678">
        <v>0.195201</v>
      </c>
      <c r="GU678">
        <v>0.200576</v>
      </c>
      <c r="GV678">
        <v>0.100573</v>
      </c>
      <c r="GW678">
        <v>0.0884595</v>
      </c>
      <c r="GX678">
        <v>20610.2</v>
      </c>
      <c r="GY678">
        <v>19485.8</v>
      </c>
      <c r="GZ678">
        <v>22904.3</v>
      </c>
      <c r="HA678">
        <v>23736.6</v>
      </c>
      <c r="HB678">
        <v>35119.9</v>
      </c>
      <c r="HC678">
        <v>35830.5</v>
      </c>
      <c r="HD678">
        <v>41295.8</v>
      </c>
      <c r="HE678">
        <v>42338.4</v>
      </c>
      <c r="HF678">
        <v>1.9015</v>
      </c>
      <c r="HG678">
        <v>1.79355</v>
      </c>
      <c r="HH678">
        <v>0.112161</v>
      </c>
      <c r="HI678">
        <v>0</v>
      </c>
      <c r="HJ678">
        <v>28.1778</v>
      </c>
      <c r="HK678">
        <v>999.9</v>
      </c>
      <c r="HL678">
        <v>48.761</v>
      </c>
      <c r="HM678">
        <v>30.142</v>
      </c>
      <c r="HN678">
        <v>23.1486</v>
      </c>
      <c r="HO678">
        <v>54.216</v>
      </c>
      <c r="HP678">
        <v>42.2236</v>
      </c>
      <c r="HQ678">
        <v>1</v>
      </c>
      <c r="HR678">
        <v>0.096189</v>
      </c>
      <c r="HS678">
        <v>2.54541</v>
      </c>
      <c r="HT678">
        <v>20.198</v>
      </c>
      <c r="HU678">
        <v>5.23286</v>
      </c>
      <c r="HV678">
        <v>11.992</v>
      </c>
      <c r="HW678">
        <v>4.95575</v>
      </c>
      <c r="HX678">
        <v>3.30382</v>
      </c>
      <c r="HY678">
        <v>54</v>
      </c>
      <c r="HZ678">
        <v>9999</v>
      </c>
      <c r="IA678">
        <v>9999</v>
      </c>
      <c r="IB678">
        <v>9999</v>
      </c>
      <c r="IC678">
        <v>1.86853</v>
      </c>
      <c r="ID678">
        <v>1.86421</v>
      </c>
      <c r="IE678">
        <v>1.8718</v>
      </c>
      <c r="IF678">
        <v>1.86264</v>
      </c>
      <c r="IG678">
        <v>1.86211</v>
      </c>
      <c r="IH678">
        <v>1.86856</v>
      </c>
      <c r="II678">
        <v>1.85867</v>
      </c>
      <c r="IJ678">
        <v>1.86508</v>
      </c>
      <c r="IK678">
        <v>5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7.14</v>
      </c>
      <c r="IY678">
        <v>0.4115</v>
      </c>
      <c r="IZ678">
        <v>3.97360106167472</v>
      </c>
      <c r="JA678">
        <v>0.00378919108122332</v>
      </c>
      <c r="JB678">
        <v>-1.39025892724049e-06</v>
      </c>
      <c r="JC678">
        <v>2.66215117939144e-10</v>
      </c>
      <c r="JD678">
        <v>0.0716792814121334</v>
      </c>
      <c r="JE678">
        <v>0.00926075309058177</v>
      </c>
      <c r="JF678">
        <v>8.50568971851429e-05</v>
      </c>
      <c r="JG678">
        <v>6.08600627940814e-06</v>
      </c>
      <c r="JH678">
        <v>1</v>
      </c>
      <c r="JI678">
        <v>1927</v>
      </c>
      <c r="JJ678">
        <v>1</v>
      </c>
      <c r="JK678">
        <v>28</v>
      </c>
      <c r="JL678">
        <v>29321078.5</v>
      </c>
      <c r="JM678">
        <v>29321078.5</v>
      </c>
      <c r="JN678">
        <v>2.70386</v>
      </c>
      <c r="JO678">
        <v>2.33765</v>
      </c>
      <c r="JP678">
        <v>1.4978</v>
      </c>
      <c r="JQ678">
        <v>2.32666</v>
      </c>
      <c r="JR678">
        <v>1.54419</v>
      </c>
      <c r="JS678">
        <v>2.32544</v>
      </c>
      <c r="JT678">
        <v>35.7777</v>
      </c>
      <c r="JU678">
        <v>24.1225</v>
      </c>
      <c r="JV678">
        <v>18</v>
      </c>
      <c r="JW678">
        <v>548.585</v>
      </c>
      <c r="JX678">
        <v>422.821</v>
      </c>
      <c r="JY678">
        <v>23.9342</v>
      </c>
      <c r="JZ678">
        <v>28.7607</v>
      </c>
      <c r="KA678">
        <v>30.0003</v>
      </c>
      <c r="KB678">
        <v>28.4948</v>
      </c>
      <c r="KC678">
        <v>28.5029</v>
      </c>
      <c r="KD678">
        <v>54.1098</v>
      </c>
      <c r="KE678">
        <v>24.3058</v>
      </c>
      <c r="KF678">
        <v>27.1504</v>
      </c>
      <c r="KG678">
        <v>23.9443</v>
      </c>
      <c r="KH678">
        <v>1388.15</v>
      </c>
      <c r="KI678">
        <v>19.7255</v>
      </c>
      <c r="KJ678">
        <v>92.5521</v>
      </c>
      <c r="KK678">
        <v>98.6648</v>
      </c>
    </row>
    <row r="679" spans="1:297">
      <c r="A679">
        <v>663</v>
      </c>
      <c r="B679">
        <v>1759264713</v>
      </c>
      <c r="C679">
        <v>14872</v>
      </c>
      <c r="D679" t="s">
        <v>1774</v>
      </c>
      <c r="E679" t="s">
        <v>1775</v>
      </c>
      <c r="F679">
        <v>5</v>
      </c>
      <c r="G679" t="s">
        <v>1609</v>
      </c>
      <c r="H679" t="s">
        <v>436</v>
      </c>
      <c r="I679">
        <v>1759264705.5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1402.54058900534</v>
      </c>
      <c r="AK679">
        <v>1357.4476969697</v>
      </c>
      <c r="AL679">
        <v>3.34406012012895</v>
      </c>
      <c r="AM679">
        <v>62.8414672667809</v>
      </c>
      <c r="AN679">
        <f>(AP679 - AO679 + DY679*1E3/(8.314*(EA679+273.15)) * AR679/DX679 * AQ679) * DX679/(100*DL679) * 1000/(1000 - AP679)</f>
        <v>0</v>
      </c>
      <c r="AO679">
        <v>19.6864951082073</v>
      </c>
      <c r="AP679">
        <v>23.7346303030303</v>
      </c>
      <c r="AQ679">
        <v>-0.00558891370353617</v>
      </c>
      <c r="AR679">
        <v>103.981579073345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5</v>
      </c>
      <c r="DM679">
        <v>0.5</v>
      </c>
      <c r="DN679" t="s">
        <v>438</v>
      </c>
      <c r="DO679">
        <v>2</v>
      </c>
      <c r="DP679" t="b">
        <v>1</v>
      </c>
      <c r="DQ679">
        <v>1759264705.5</v>
      </c>
      <c r="DR679">
        <v>1303.54916666667</v>
      </c>
      <c r="DS679">
        <v>1361.7475</v>
      </c>
      <c r="DT679">
        <v>23.7802333333333</v>
      </c>
      <c r="DU679">
        <v>19.6189833333333</v>
      </c>
      <c r="DV679">
        <v>1296.42</v>
      </c>
      <c r="DW679">
        <v>23.368025</v>
      </c>
      <c r="DX679">
        <v>500.011333333333</v>
      </c>
      <c r="DY679">
        <v>90.4729</v>
      </c>
      <c r="DZ679">
        <v>0.0318555416666667</v>
      </c>
      <c r="EA679">
        <v>30.242275</v>
      </c>
      <c r="EB679">
        <v>30.0131083333333</v>
      </c>
      <c r="EC679">
        <v>999.9</v>
      </c>
      <c r="ED679">
        <v>0</v>
      </c>
      <c r="EE679">
        <v>0</v>
      </c>
      <c r="EF679">
        <v>9997.815</v>
      </c>
      <c r="EG679">
        <v>0</v>
      </c>
      <c r="EH679">
        <v>10.34637</v>
      </c>
      <c r="EI679">
        <v>-58.1987666666667</v>
      </c>
      <c r="EJ679">
        <v>1335.30083333333</v>
      </c>
      <c r="EK679">
        <v>1389</v>
      </c>
      <c r="EL679">
        <v>4.16125916666667</v>
      </c>
      <c r="EM679">
        <v>1361.7475</v>
      </c>
      <c r="EN679">
        <v>19.6189833333333</v>
      </c>
      <c r="EO679">
        <v>2.1514675</v>
      </c>
      <c r="EP679">
        <v>1.77498416666667</v>
      </c>
      <c r="EQ679">
        <v>18.6054083333333</v>
      </c>
      <c r="ER679">
        <v>15.5681666666667</v>
      </c>
      <c r="ES679">
        <v>1999.985</v>
      </c>
      <c r="ET679">
        <v>0.980003</v>
      </c>
      <c r="EU679">
        <v>0.0199975</v>
      </c>
      <c r="EV679">
        <v>0</v>
      </c>
      <c r="EW679">
        <v>730.282</v>
      </c>
      <c r="EX679">
        <v>5.00016</v>
      </c>
      <c r="EY679">
        <v>15061.2583333333</v>
      </c>
      <c r="EZ679">
        <v>18234.0916666667</v>
      </c>
      <c r="FA679">
        <v>49.6818333333333</v>
      </c>
      <c r="FB679">
        <v>50.19225</v>
      </c>
      <c r="FC679">
        <v>50.08825</v>
      </c>
      <c r="FD679">
        <v>49.812</v>
      </c>
      <c r="FE679">
        <v>51.45275</v>
      </c>
      <c r="FF679">
        <v>1955.095</v>
      </c>
      <c r="FG679">
        <v>39.8933333333333</v>
      </c>
      <c r="FH679">
        <v>0</v>
      </c>
      <c r="FI679">
        <v>1759264720.6</v>
      </c>
      <c r="FJ679">
        <v>0</v>
      </c>
      <c r="FK679">
        <v>730.14604</v>
      </c>
      <c r="FL679">
        <v>-7.57638462902062</v>
      </c>
      <c r="FM679">
        <v>-148.761538692514</v>
      </c>
      <c r="FN679">
        <v>15060.576</v>
      </c>
      <c r="FO679">
        <v>15</v>
      </c>
      <c r="FP679">
        <v>0</v>
      </c>
      <c r="FQ679" t="s">
        <v>439</v>
      </c>
      <c r="FR679">
        <v>0</v>
      </c>
      <c r="FS679">
        <v>0</v>
      </c>
      <c r="FT679">
        <v>0</v>
      </c>
      <c r="FU679">
        <v>0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-58.1840809523809</v>
      </c>
      <c r="GD679">
        <v>0.899992207792138</v>
      </c>
      <c r="GE679">
        <v>0.619371599068303</v>
      </c>
      <c r="GF679">
        <v>0</v>
      </c>
      <c r="GG679">
        <v>730.599470588235</v>
      </c>
      <c r="GH679">
        <v>-6.74242933270609</v>
      </c>
      <c r="GI679">
        <v>0.681128096931158</v>
      </c>
      <c r="GJ679">
        <v>-1</v>
      </c>
      <c r="GK679">
        <v>4.2221380952381</v>
      </c>
      <c r="GL679">
        <v>-1.13551636363637</v>
      </c>
      <c r="GM679">
        <v>0.116096617629211</v>
      </c>
      <c r="GN679">
        <v>0</v>
      </c>
      <c r="GO679">
        <v>0</v>
      </c>
      <c r="GP679">
        <v>2</v>
      </c>
      <c r="GQ679" t="s">
        <v>446</v>
      </c>
      <c r="GR679">
        <v>3.12486</v>
      </c>
      <c r="GS679">
        <v>2.65747</v>
      </c>
      <c r="GT679">
        <v>0.196712</v>
      </c>
      <c r="GU679">
        <v>0.202028</v>
      </c>
      <c r="GV679">
        <v>0.1005</v>
      </c>
      <c r="GW679">
        <v>0.088615</v>
      </c>
      <c r="GX679">
        <v>20571.1</v>
      </c>
      <c r="GY679">
        <v>19450.4</v>
      </c>
      <c r="GZ679">
        <v>22903.9</v>
      </c>
      <c r="HA679">
        <v>23736.7</v>
      </c>
      <c r="HB679">
        <v>35122.3</v>
      </c>
      <c r="HC679">
        <v>35824.7</v>
      </c>
      <c r="HD679">
        <v>41295</v>
      </c>
      <c r="HE679">
        <v>42338.6</v>
      </c>
      <c r="HF679">
        <v>1.90128</v>
      </c>
      <c r="HG679">
        <v>1.79375</v>
      </c>
      <c r="HH679">
        <v>0.113621</v>
      </c>
      <c r="HI679">
        <v>0</v>
      </c>
      <c r="HJ679">
        <v>28.1576</v>
      </c>
      <c r="HK679">
        <v>999.9</v>
      </c>
      <c r="HL679">
        <v>48.81</v>
      </c>
      <c r="HM679">
        <v>30.162</v>
      </c>
      <c r="HN679">
        <v>23.1995</v>
      </c>
      <c r="HO679">
        <v>54.016</v>
      </c>
      <c r="HP679">
        <v>42.2716</v>
      </c>
      <c r="HQ679">
        <v>1</v>
      </c>
      <c r="HR679">
        <v>0.0965346</v>
      </c>
      <c r="HS679">
        <v>2.4667</v>
      </c>
      <c r="HT679">
        <v>20.1992</v>
      </c>
      <c r="HU679">
        <v>5.23286</v>
      </c>
      <c r="HV679">
        <v>11.992</v>
      </c>
      <c r="HW679">
        <v>4.95575</v>
      </c>
      <c r="HX679">
        <v>3.30393</v>
      </c>
      <c r="HY679">
        <v>54</v>
      </c>
      <c r="HZ679">
        <v>9999</v>
      </c>
      <c r="IA679">
        <v>9999</v>
      </c>
      <c r="IB679">
        <v>9999</v>
      </c>
      <c r="IC679">
        <v>1.86854</v>
      </c>
      <c r="ID679">
        <v>1.8642</v>
      </c>
      <c r="IE679">
        <v>1.8718</v>
      </c>
      <c r="IF679">
        <v>1.86265</v>
      </c>
      <c r="IG679">
        <v>1.86208</v>
      </c>
      <c r="IH679">
        <v>1.86859</v>
      </c>
      <c r="II679">
        <v>1.85867</v>
      </c>
      <c r="IJ679">
        <v>1.86508</v>
      </c>
      <c r="IK679">
        <v>5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7.17</v>
      </c>
      <c r="IY679">
        <v>0.411</v>
      </c>
      <c r="IZ679">
        <v>3.97360106167472</v>
      </c>
      <c r="JA679">
        <v>0.00378919108122332</v>
      </c>
      <c r="JB679">
        <v>-1.39025892724049e-06</v>
      </c>
      <c r="JC679">
        <v>2.66215117939144e-10</v>
      </c>
      <c r="JD679">
        <v>0.0716792814121334</v>
      </c>
      <c r="JE679">
        <v>0.00926075309058177</v>
      </c>
      <c r="JF679">
        <v>8.50568971851429e-05</v>
      </c>
      <c r="JG679">
        <v>6.08600627940814e-06</v>
      </c>
      <c r="JH679">
        <v>1</v>
      </c>
      <c r="JI679">
        <v>1927</v>
      </c>
      <c r="JJ679">
        <v>1</v>
      </c>
      <c r="JK679">
        <v>28</v>
      </c>
      <c r="JL679">
        <v>29321078.6</v>
      </c>
      <c r="JM679">
        <v>29321078.6</v>
      </c>
      <c r="JN679">
        <v>2.73315</v>
      </c>
      <c r="JO679">
        <v>2.34985</v>
      </c>
      <c r="JP679">
        <v>1.49902</v>
      </c>
      <c r="JQ679">
        <v>2.32666</v>
      </c>
      <c r="JR679">
        <v>1.54419</v>
      </c>
      <c r="JS679">
        <v>2.27295</v>
      </c>
      <c r="JT679">
        <v>35.7544</v>
      </c>
      <c r="JU679">
        <v>24.105</v>
      </c>
      <c r="JV679">
        <v>18</v>
      </c>
      <c r="JW679">
        <v>548.484</v>
      </c>
      <c r="JX679">
        <v>422.973</v>
      </c>
      <c r="JY679">
        <v>23.9253</v>
      </c>
      <c r="JZ679">
        <v>28.7656</v>
      </c>
      <c r="KA679">
        <v>30.0002</v>
      </c>
      <c r="KB679">
        <v>28.5003</v>
      </c>
      <c r="KC679">
        <v>28.5077</v>
      </c>
      <c r="KD679">
        <v>54.6807</v>
      </c>
      <c r="KE679">
        <v>24.3058</v>
      </c>
      <c r="KF679">
        <v>27.1504</v>
      </c>
      <c r="KG679">
        <v>23.9398</v>
      </c>
      <c r="KH679">
        <v>1408.52</v>
      </c>
      <c r="KI679">
        <v>19.7756</v>
      </c>
      <c r="KJ679">
        <v>92.5504</v>
      </c>
      <c r="KK679">
        <v>98.6652</v>
      </c>
    </row>
    <row r="680" spans="1:297">
      <c r="A680">
        <v>664</v>
      </c>
      <c r="B680">
        <v>1759264718</v>
      </c>
      <c r="C680">
        <v>14877</v>
      </c>
      <c r="D680" t="s">
        <v>1776</v>
      </c>
      <c r="E680" t="s">
        <v>1777</v>
      </c>
      <c r="F680">
        <v>5</v>
      </c>
      <c r="G680" t="s">
        <v>1609</v>
      </c>
      <c r="H680" t="s">
        <v>436</v>
      </c>
      <c r="I680">
        <v>1759264710.5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1419.38336434881</v>
      </c>
      <c r="AK680">
        <v>1374.16503030303</v>
      </c>
      <c r="AL680">
        <v>3.32986565324859</v>
      </c>
      <c r="AM680">
        <v>62.8414672667809</v>
      </c>
      <c r="AN680">
        <f>(AP680 - AO680 + DY680*1E3/(8.314*(EA680+273.15)) * AR680/DX680 * AQ680) * DX680/(100*DL680) * 1000/(1000 - AP680)</f>
        <v>0</v>
      </c>
      <c r="AO680">
        <v>19.7158135699593</v>
      </c>
      <c r="AP680">
        <v>23.6998290909091</v>
      </c>
      <c r="AQ680">
        <v>-0.00664213148083778</v>
      </c>
      <c r="AR680">
        <v>103.981579073345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5</v>
      </c>
      <c r="DM680">
        <v>0.5</v>
      </c>
      <c r="DN680" t="s">
        <v>438</v>
      </c>
      <c r="DO680">
        <v>2</v>
      </c>
      <c r="DP680" t="b">
        <v>1</v>
      </c>
      <c r="DQ680">
        <v>1759264710.5</v>
      </c>
      <c r="DR680">
        <v>1320.24</v>
      </c>
      <c r="DS680">
        <v>1378.33833333333</v>
      </c>
      <c r="DT680">
        <v>23.7425</v>
      </c>
      <c r="DU680">
        <v>19.6720833333333</v>
      </c>
      <c r="DV680">
        <v>1313.08416666667</v>
      </c>
      <c r="DW680">
        <v>23.3311666666667</v>
      </c>
      <c r="DX680">
        <v>500.016083333333</v>
      </c>
      <c r="DY680">
        <v>90.4725083333333</v>
      </c>
      <c r="DZ680">
        <v>0.0318076</v>
      </c>
      <c r="EA680">
        <v>30.2131</v>
      </c>
      <c r="EB680">
        <v>30.0062916666667</v>
      </c>
      <c r="EC680">
        <v>999.9</v>
      </c>
      <c r="ED680">
        <v>0</v>
      </c>
      <c r="EE680">
        <v>0</v>
      </c>
      <c r="EF680">
        <v>10006.7158333333</v>
      </c>
      <c r="EG680">
        <v>0</v>
      </c>
      <c r="EH680">
        <v>9.72666</v>
      </c>
      <c r="EI680">
        <v>-58.09965</v>
      </c>
      <c r="EJ680">
        <v>1352.345</v>
      </c>
      <c r="EK680">
        <v>1405.99833333333</v>
      </c>
      <c r="EL680">
        <v>4.07042416666667</v>
      </c>
      <c r="EM680">
        <v>1378.33833333333</v>
      </c>
      <c r="EN680">
        <v>19.6720833333333</v>
      </c>
      <c r="EO680">
        <v>2.148045</v>
      </c>
      <c r="EP680">
        <v>1.77978083333333</v>
      </c>
      <c r="EQ680">
        <v>18.5799916666667</v>
      </c>
      <c r="ER680">
        <v>15.6103</v>
      </c>
      <c r="ES680">
        <v>1999.99083333333</v>
      </c>
      <c r="ET680">
        <v>0.980003166666667</v>
      </c>
      <c r="EU680">
        <v>0.019997275</v>
      </c>
      <c r="EV680">
        <v>0</v>
      </c>
      <c r="EW680">
        <v>729.693333333333</v>
      </c>
      <c r="EX680">
        <v>5.00016</v>
      </c>
      <c r="EY680">
        <v>15049.15</v>
      </c>
      <c r="EZ680">
        <v>18234.15</v>
      </c>
      <c r="FA680">
        <v>49.687</v>
      </c>
      <c r="FB680">
        <v>50.20275</v>
      </c>
      <c r="FC680">
        <v>50.104</v>
      </c>
      <c r="FD680">
        <v>49.812</v>
      </c>
      <c r="FE680">
        <v>51.46325</v>
      </c>
      <c r="FF680">
        <v>1955.10083333333</v>
      </c>
      <c r="FG680">
        <v>39.89</v>
      </c>
      <c r="FH680">
        <v>0</v>
      </c>
      <c r="FI680">
        <v>1759264725.4</v>
      </c>
      <c r="FJ680">
        <v>0</v>
      </c>
      <c r="FK680">
        <v>729.5924</v>
      </c>
      <c r="FL680">
        <v>-6.92561537309748</v>
      </c>
      <c r="FM680">
        <v>-144.584615152924</v>
      </c>
      <c r="FN680">
        <v>15048.916</v>
      </c>
      <c r="FO680">
        <v>15</v>
      </c>
      <c r="FP680">
        <v>0</v>
      </c>
      <c r="FQ680" t="s">
        <v>439</v>
      </c>
      <c r="FR680">
        <v>0</v>
      </c>
      <c r="FS680">
        <v>0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-58.104545</v>
      </c>
      <c r="GD680">
        <v>1.69314135338343</v>
      </c>
      <c r="GE680">
        <v>0.664958224608885</v>
      </c>
      <c r="GF680">
        <v>0</v>
      </c>
      <c r="GG680">
        <v>729.986352941177</v>
      </c>
      <c r="GH680">
        <v>-7.24110007704002</v>
      </c>
      <c r="GI680">
        <v>0.737330474328644</v>
      </c>
      <c r="GJ680">
        <v>-1</v>
      </c>
      <c r="GK680">
        <v>4.12792</v>
      </c>
      <c r="GL680">
        <v>-1.13099819548873</v>
      </c>
      <c r="GM680">
        <v>0.110536068502548</v>
      </c>
      <c r="GN680">
        <v>0</v>
      </c>
      <c r="GO680">
        <v>0</v>
      </c>
      <c r="GP680">
        <v>2</v>
      </c>
      <c r="GQ680" t="s">
        <v>446</v>
      </c>
      <c r="GR680">
        <v>3.12494</v>
      </c>
      <c r="GS680">
        <v>2.65693</v>
      </c>
      <c r="GT680">
        <v>0.198219</v>
      </c>
      <c r="GU680">
        <v>0.20366</v>
      </c>
      <c r="GV680">
        <v>0.100376</v>
      </c>
      <c r="GW680">
        <v>0.0886454</v>
      </c>
      <c r="GX680">
        <v>20532.3</v>
      </c>
      <c r="GY680">
        <v>19410.3</v>
      </c>
      <c r="GZ680">
        <v>22903.7</v>
      </c>
      <c r="HA680">
        <v>23736.3</v>
      </c>
      <c r="HB680">
        <v>35127.1</v>
      </c>
      <c r="HC680">
        <v>35822.8</v>
      </c>
      <c r="HD680">
        <v>41294.8</v>
      </c>
      <c r="HE680">
        <v>42337.7</v>
      </c>
      <c r="HF680">
        <v>1.9014</v>
      </c>
      <c r="HG680">
        <v>1.79395</v>
      </c>
      <c r="HH680">
        <v>0.11383</v>
      </c>
      <c r="HI680">
        <v>0</v>
      </c>
      <c r="HJ680">
        <v>28.1366</v>
      </c>
      <c r="HK680">
        <v>999.9</v>
      </c>
      <c r="HL680">
        <v>48.81</v>
      </c>
      <c r="HM680">
        <v>30.162</v>
      </c>
      <c r="HN680">
        <v>23.2</v>
      </c>
      <c r="HO680">
        <v>54.776</v>
      </c>
      <c r="HP680">
        <v>42.3397</v>
      </c>
      <c r="HQ680">
        <v>1</v>
      </c>
      <c r="HR680">
        <v>0.0964736</v>
      </c>
      <c r="HS680">
        <v>2.41369</v>
      </c>
      <c r="HT680">
        <v>20.2001</v>
      </c>
      <c r="HU680">
        <v>5.23331</v>
      </c>
      <c r="HV680">
        <v>11.992</v>
      </c>
      <c r="HW680">
        <v>4.95575</v>
      </c>
      <c r="HX680">
        <v>3.30395</v>
      </c>
      <c r="HY680">
        <v>54</v>
      </c>
      <c r="HZ680">
        <v>9999</v>
      </c>
      <c r="IA680">
        <v>9999</v>
      </c>
      <c r="IB680">
        <v>9999</v>
      </c>
      <c r="IC680">
        <v>1.86851</v>
      </c>
      <c r="ID680">
        <v>1.86418</v>
      </c>
      <c r="IE680">
        <v>1.8718</v>
      </c>
      <c r="IF680">
        <v>1.86266</v>
      </c>
      <c r="IG680">
        <v>1.86209</v>
      </c>
      <c r="IH680">
        <v>1.86858</v>
      </c>
      <c r="II680">
        <v>1.85867</v>
      </c>
      <c r="IJ680">
        <v>1.86508</v>
      </c>
      <c r="IK680">
        <v>5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7.19</v>
      </c>
      <c r="IY680">
        <v>0.4101</v>
      </c>
      <c r="IZ680">
        <v>3.97360106167472</v>
      </c>
      <c r="JA680">
        <v>0.00378919108122332</v>
      </c>
      <c r="JB680">
        <v>-1.39025892724049e-06</v>
      </c>
      <c r="JC680">
        <v>2.66215117939144e-10</v>
      </c>
      <c r="JD680">
        <v>0.0716792814121334</v>
      </c>
      <c r="JE680">
        <v>0.00926075309058177</v>
      </c>
      <c r="JF680">
        <v>8.50568971851429e-05</v>
      </c>
      <c r="JG680">
        <v>6.08600627940814e-06</v>
      </c>
      <c r="JH680">
        <v>1</v>
      </c>
      <c r="JI680">
        <v>1927</v>
      </c>
      <c r="JJ680">
        <v>1</v>
      </c>
      <c r="JK680">
        <v>28</v>
      </c>
      <c r="JL680">
        <v>29321078.6</v>
      </c>
      <c r="JM680">
        <v>29321078.6</v>
      </c>
      <c r="JN680">
        <v>2.75757</v>
      </c>
      <c r="JO680">
        <v>2.34009</v>
      </c>
      <c r="JP680">
        <v>1.4978</v>
      </c>
      <c r="JQ680">
        <v>2.32666</v>
      </c>
      <c r="JR680">
        <v>1.54419</v>
      </c>
      <c r="JS680">
        <v>2.37183</v>
      </c>
      <c r="JT680">
        <v>35.7777</v>
      </c>
      <c r="JU680">
        <v>24.1138</v>
      </c>
      <c r="JV680">
        <v>18</v>
      </c>
      <c r="JW680">
        <v>548.601</v>
      </c>
      <c r="JX680">
        <v>423.125</v>
      </c>
      <c r="JY680">
        <v>23.9252</v>
      </c>
      <c r="JZ680">
        <v>28.7709</v>
      </c>
      <c r="KA680">
        <v>30.0001</v>
      </c>
      <c r="KB680">
        <v>28.5045</v>
      </c>
      <c r="KC680">
        <v>28.5126</v>
      </c>
      <c r="KD680">
        <v>55.1778</v>
      </c>
      <c r="KE680">
        <v>24.021</v>
      </c>
      <c r="KF680">
        <v>27.5234</v>
      </c>
      <c r="KG680">
        <v>23.935</v>
      </c>
      <c r="KH680">
        <v>1421.99</v>
      </c>
      <c r="KI680">
        <v>19.8592</v>
      </c>
      <c r="KJ680">
        <v>92.5498</v>
      </c>
      <c r="KK680">
        <v>98.6632</v>
      </c>
    </row>
    <row r="681" spans="1:297">
      <c r="A681">
        <v>665</v>
      </c>
      <c r="B681">
        <v>1759264723</v>
      </c>
      <c r="C681">
        <v>14882</v>
      </c>
      <c r="D681" t="s">
        <v>1778</v>
      </c>
      <c r="E681" t="s">
        <v>1779</v>
      </c>
      <c r="F681">
        <v>5</v>
      </c>
      <c r="G681" t="s">
        <v>1609</v>
      </c>
      <c r="H681" t="s">
        <v>436</v>
      </c>
      <c r="I681">
        <v>1759264715.5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1437.9841986378</v>
      </c>
      <c r="AK681">
        <v>1392.06745454545</v>
      </c>
      <c r="AL681">
        <v>3.597261517611</v>
      </c>
      <c r="AM681">
        <v>62.8414672667809</v>
      </c>
      <c r="AN681">
        <f>(AP681 - AO681 + DY681*1E3/(8.314*(EA681+273.15)) * AR681/DX681 * AQ681) * DX681/(100*DL681) * 1000/(1000 - AP681)</f>
        <v>0</v>
      </c>
      <c r="AO681">
        <v>19.7324521646042</v>
      </c>
      <c r="AP681">
        <v>23.6441424242424</v>
      </c>
      <c r="AQ681">
        <v>-0.01047721406884</v>
      </c>
      <c r="AR681">
        <v>103.981579073345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5</v>
      </c>
      <c r="DM681">
        <v>0.5</v>
      </c>
      <c r="DN681" t="s">
        <v>438</v>
      </c>
      <c r="DO681">
        <v>2</v>
      </c>
      <c r="DP681" t="b">
        <v>1</v>
      </c>
      <c r="DQ681">
        <v>1759264715.5</v>
      </c>
      <c r="DR681">
        <v>1336.95583333333</v>
      </c>
      <c r="DS681">
        <v>1395.13333333333</v>
      </c>
      <c r="DT681">
        <v>23.704</v>
      </c>
      <c r="DU681">
        <v>19.7178833333333</v>
      </c>
      <c r="DV681">
        <v>1329.77583333333</v>
      </c>
      <c r="DW681">
        <v>23.293525</v>
      </c>
      <c r="DX681">
        <v>500.0205</v>
      </c>
      <c r="DY681">
        <v>90.4722</v>
      </c>
      <c r="DZ681">
        <v>0.0317565416666667</v>
      </c>
      <c r="EA681">
        <v>30.182225</v>
      </c>
      <c r="EB681">
        <v>29.9996333333333</v>
      </c>
      <c r="EC681">
        <v>999.9</v>
      </c>
      <c r="ED681">
        <v>0</v>
      </c>
      <c r="EE681">
        <v>0</v>
      </c>
      <c r="EF681">
        <v>9997.91583333333</v>
      </c>
      <c r="EG681">
        <v>0</v>
      </c>
      <c r="EH681">
        <v>9.1452</v>
      </c>
      <c r="EI681">
        <v>-58.1785166666667</v>
      </c>
      <c r="EJ681">
        <v>1369.415</v>
      </c>
      <c r="EK681">
        <v>1423.19666666667</v>
      </c>
      <c r="EL681">
        <v>3.98612083333333</v>
      </c>
      <c r="EM681">
        <v>1395.13333333333</v>
      </c>
      <c r="EN681">
        <v>19.7178833333333</v>
      </c>
      <c r="EO681">
        <v>2.1445525</v>
      </c>
      <c r="EP681">
        <v>1.78391833333333</v>
      </c>
      <c r="EQ681">
        <v>18.5540083333333</v>
      </c>
      <c r="ER681">
        <v>15.646575</v>
      </c>
      <c r="ES681">
        <v>1999.97416666667</v>
      </c>
      <c r="ET681">
        <v>0.980003166666667</v>
      </c>
      <c r="EU681">
        <v>0.019997275</v>
      </c>
      <c r="EV681">
        <v>0</v>
      </c>
      <c r="EW681">
        <v>729.060666666667</v>
      </c>
      <c r="EX681">
        <v>5.00016</v>
      </c>
      <c r="EY681">
        <v>15036.575</v>
      </c>
      <c r="EZ681">
        <v>18233.975</v>
      </c>
      <c r="FA681">
        <v>49.687</v>
      </c>
      <c r="FB681">
        <v>50.2185</v>
      </c>
      <c r="FC681">
        <v>50.11975</v>
      </c>
      <c r="FD681">
        <v>49.81725</v>
      </c>
      <c r="FE681">
        <v>51.458</v>
      </c>
      <c r="FF681">
        <v>1955.08416666667</v>
      </c>
      <c r="FG681">
        <v>39.89</v>
      </c>
      <c r="FH681">
        <v>0</v>
      </c>
      <c r="FI681">
        <v>1759264730.8</v>
      </c>
      <c r="FJ681">
        <v>0</v>
      </c>
      <c r="FK681">
        <v>728.953461538462</v>
      </c>
      <c r="FL681">
        <v>-7.026940171594</v>
      </c>
      <c r="FM681">
        <v>-147.131624014603</v>
      </c>
      <c r="FN681">
        <v>15036.2230769231</v>
      </c>
      <c r="FO681">
        <v>15</v>
      </c>
      <c r="FP681">
        <v>0</v>
      </c>
      <c r="FQ681" t="s">
        <v>439</v>
      </c>
      <c r="FR681">
        <v>0</v>
      </c>
      <c r="FS681">
        <v>0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-58.3252047619048</v>
      </c>
      <c r="GD681">
        <v>0.380485714285735</v>
      </c>
      <c r="GE681">
        <v>0.726225722142321</v>
      </c>
      <c r="GF681">
        <v>1</v>
      </c>
      <c r="GG681">
        <v>729.403176470588</v>
      </c>
      <c r="GH681">
        <v>-7.31223835346186</v>
      </c>
      <c r="GI681">
        <v>0.74525291682395</v>
      </c>
      <c r="GJ681">
        <v>-1</v>
      </c>
      <c r="GK681">
        <v>4.05142761904762</v>
      </c>
      <c r="GL681">
        <v>-1.02323142857142</v>
      </c>
      <c r="GM681">
        <v>0.105644463488437</v>
      </c>
      <c r="GN681">
        <v>0</v>
      </c>
      <c r="GO681">
        <v>1</v>
      </c>
      <c r="GP681">
        <v>2</v>
      </c>
      <c r="GQ681" t="s">
        <v>440</v>
      </c>
      <c r="GR681">
        <v>3.12485</v>
      </c>
      <c r="GS681">
        <v>2.65752</v>
      </c>
      <c r="GT681">
        <v>0.199803</v>
      </c>
      <c r="GU681">
        <v>0.205033</v>
      </c>
      <c r="GV681">
        <v>0.10023</v>
      </c>
      <c r="GW681">
        <v>0.0888989</v>
      </c>
      <c r="GX681">
        <v>20491.3</v>
      </c>
      <c r="GY681">
        <v>19376.6</v>
      </c>
      <c r="GZ681">
        <v>22903.3</v>
      </c>
      <c r="HA681">
        <v>23736.1</v>
      </c>
      <c r="HB681">
        <v>35132.5</v>
      </c>
      <c r="HC681">
        <v>35812.8</v>
      </c>
      <c r="HD681">
        <v>41294.2</v>
      </c>
      <c r="HE681">
        <v>42337.5</v>
      </c>
      <c r="HF681">
        <v>1.90093</v>
      </c>
      <c r="HG681">
        <v>1.79403</v>
      </c>
      <c r="HH681">
        <v>0.115715</v>
      </c>
      <c r="HI681">
        <v>0</v>
      </c>
      <c r="HJ681">
        <v>28.115</v>
      </c>
      <c r="HK681">
        <v>999.9</v>
      </c>
      <c r="HL681">
        <v>48.834</v>
      </c>
      <c r="HM681">
        <v>30.162</v>
      </c>
      <c r="HN681">
        <v>23.2106</v>
      </c>
      <c r="HO681">
        <v>53.676</v>
      </c>
      <c r="HP681">
        <v>42.2516</v>
      </c>
      <c r="HQ681">
        <v>1</v>
      </c>
      <c r="HR681">
        <v>0.0967454</v>
      </c>
      <c r="HS681">
        <v>0.125381</v>
      </c>
      <c r="HT681">
        <v>20.1642</v>
      </c>
      <c r="HU681">
        <v>5.23197</v>
      </c>
      <c r="HV681">
        <v>11.992</v>
      </c>
      <c r="HW681">
        <v>4.9557</v>
      </c>
      <c r="HX681">
        <v>3.30378</v>
      </c>
      <c r="HY681">
        <v>54</v>
      </c>
      <c r="HZ681">
        <v>9999</v>
      </c>
      <c r="IA681">
        <v>9999</v>
      </c>
      <c r="IB681">
        <v>9999</v>
      </c>
      <c r="IC681">
        <v>1.86849</v>
      </c>
      <c r="ID681">
        <v>1.86421</v>
      </c>
      <c r="IE681">
        <v>1.87179</v>
      </c>
      <c r="IF681">
        <v>1.86264</v>
      </c>
      <c r="IG681">
        <v>1.86204</v>
      </c>
      <c r="IH681">
        <v>1.86856</v>
      </c>
      <c r="II681">
        <v>1.85867</v>
      </c>
      <c r="IJ681">
        <v>1.86508</v>
      </c>
      <c r="IK681">
        <v>5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7.22</v>
      </c>
      <c r="IY681">
        <v>0.409</v>
      </c>
      <c r="IZ681">
        <v>3.97360106167472</v>
      </c>
      <c r="JA681">
        <v>0.00378919108122332</v>
      </c>
      <c r="JB681">
        <v>-1.39025892724049e-06</v>
      </c>
      <c r="JC681">
        <v>2.66215117939144e-10</v>
      </c>
      <c r="JD681">
        <v>0.0716792814121334</v>
      </c>
      <c r="JE681">
        <v>0.00926075309058177</v>
      </c>
      <c r="JF681">
        <v>8.50568971851429e-05</v>
      </c>
      <c r="JG681">
        <v>6.08600627940814e-06</v>
      </c>
      <c r="JH681">
        <v>1</v>
      </c>
      <c r="JI681">
        <v>1927</v>
      </c>
      <c r="JJ681">
        <v>1</v>
      </c>
      <c r="JK681">
        <v>28</v>
      </c>
      <c r="JL681">
        <v>29321078.7</v>
      </c>
      <c r="JM681">
        <v>29321078.7</v>
      </c>
      <c r="JN681">
        <v>2.77954</v>
      </c>
      <c r="JO681">
        <v>2.33154</v>
      </c>
      <c r="JP681">
        <v>1.4978</v>
      </c>
      <c r="JQ681">
        <v>2.32666</v>
      </c>
      <c r="JR681">
        <v>1.54419</v>
      </c>
      <c r="JS681">
        <v>2.34619</v>
      </c>
      <c r="JT681">
        <v>35.7777</v>
      </c>
      <c r="JU681">
        <v>23.9649</v>
      </c>
      <c r="JV681">
        <v>18</v>
      </c>
      <c r="JW681">
        <v>548.332</v>
      </c>
      <c r="JX681">
        <v>423.199</v>
      </c>
      <c r="JY681">
        <v>23.9355</v>
      </c>
      <c r="JZ681">
        <v>28.7758</v>
      </c>
      <c r="KA681">
        <v>30.0004</v>
      </c>
      <c r="KB681">
        <v>28.5093</v>
      </c>
      <c r="KC681">
        <v>28.5168</v>
      </c>
      <c r="KD681">
        <v>55.6115</v>
      </c>
      <c r="KE681">
        <v>23.7077</v>
      </c>
      <c r="KF681">
        <v>27.5234</v>
      </c>
      <c r="KG681">
        <v>25.8368</v>
      </c>
      <c r="KH681">
        <v>1442.37</v>
      </c>
      <c r="KI681">
        <v>19.8495</v>
      </c>
      <c r="KJ681">
        <v>92.5484</v>
      </c>
      <c r="KK681">
        <v>98.6627</v>
      </c>
    </row>
    <row r="682" spans="1:297">
      <c r="A682">
        <v>666</v>
      </c>
      <c r="B682">
        <v>1759264728</v>
      </c>
      <c r="C682">
        <v>14887</v>
      </c>
      <c r="D682" t="s">
        <v>1780</v>
      </c>
      <c r="E682" t="s">
        <v>1781</v>
      </c>
      <c r="F682">
        <v>5</v>
      </c>
      <c r="G682" t="s">
        <v>1609</v>
      </c>
      <c r="H682" t="s">
        <v>436</v>
      </c>
      <c r="I682">
        <v>1759264720.5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1453.34203225479</v>
      </c>
      <c r="AK682">
        <v>1408.68309090909</v>
      </c>
      <c r="AL682">
        <v>3.2830799816996</v>
      </c>
      <c r="AM682">
        <v>62.8414672667809</v>
      </c>
      <c r="AN682">
        <f>(AP682 - AO682 + DY682*1E3/(8.314*(EA682+273.15)) * AR682/DX682 * AQ682) * DX682/(100*DL682) * 1000/(1000 - AP682)</f>
        <v>0</v>
      </c>
      <c r="AO682">
        <v>19.8298825302885</v>
      </c>
      <c r="AP682">
        <v>23.651703030303</v>
      </c>
      <c r="AQ682">
        <v>0.000640672980757302</v>
      </c>
      <c r="AR682">
        <v>103.981579073345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5</v>
      </c>
      <c r="DM682">
        <v>0.5</v>
      </c>
      <c r="DN682" t="s">
        <v>438</v>
      </c>
      <c r="DO682">
        <v>2</v>
      </c>
      <c r="DP682" t="b">
        <v>1</v>
      </c>
      <c r="DQ682">
        <v>1759264720.5</v>
      </c>
      <c r="DR682">
        <v>1353.7225</v>
      </c>
      <c r="DS682">
        <v>1411.50166666667</v>
      </c>
      <c r="DT682">
        <v>23.6705666666667</v>
      </c>
      <c r="DU682">
        <v>19.76825</v>
      </c>
      <c r="DV682">
        <v>1346.51666666667</v>
      </c>
      <c r="DW682">
        <v>23.2608666666667</v>
      </c>
      <c r="DX682">
        <v>500.033583333333</v>
      </c>
      <c r="DY682">
        <v>90.4720166666667</v>
      </c>
      <c r="DZ682">
        <v>0.0317097083333333</v>
      </c>
      <c r="EA682">
        <v>30.1536666666667</v>
      </c>
      <c r="EB682">
        <v>30.00815</v>
      </c>
      <c r="EC682">
        <v>999.9</v>
      </c>
      <c r="ED682">
        <v>0</v>
      </c>
      <c r="EE682">
        <v>0</v>
      </c>
      <c r="EF682">
        <v>10005.7833333333</v>
      </c>
      <c r="EG682">
        <v>0</v>
      </c>
      <c r="EH682">
        <v>9.08051583333333</v>
      </c>
      <c r="EI682">
        <v>-57.7795833333333</v>
      </c>
      <c r="EJ682">
        <v>1386.54333333333</v>
      </c>
      <c r="EK682">
        <v>1439.96833333333</v>
      </c>
      <c r="EL682">
        <v>3.90231833333333</v>
      </c>
      <c r="EM682">
        <v>1411.50166666667</v>
      </c>
      <c r="EN682">
        <v>19.76825</v>
      </c>
      <c r="EO682">
        <v>2.14152333333333</v>
      </c>
      <c r="EP682">
        <v>1.78847166666667</v>
      </c>
      <c r="EQ682">
        <v>18.5314416666667</v>
      </c>
      <c r="ER682">
        <v>15.6863333333333</v>
      </c>
      <c r="ES682">
        <v>2000.00083333333</v>
      </c>
      <c r="ET682">
        <v>0.9800035</v>
      </c>
      <c r="EU682">
        <v>0.019996825</v>
      </c>
      <c r="EV682">
        <v>0</v>
      </c>
      <c r="EW682">
        <v>728.461333333333</v>
      </c>
      <c r="EX682">
        <v>5.00016</v>
      </c>
      <c r="EY682">
        <v>15023.7083333333</v>
      </c>
      <c r="EZ682">
        <v>18234.2083333333</v>
      </c>
      <c r="FA682">
        <v>49.687</v>
      </c>
      <c r="FB682">
        <v>50.229</v>
      </c>
      <c r="FC682">
        <v>50.11975</v>
      </c>
      <c r="FD682">
        <v>49.8225</v>
      </c>
      <c r="FE682">
        <v>51.45275</v>
      </c>
      <c r="FF682">
        <v>1955.11083333333</v>
      </c>
      <c r="FG682">
        <v>39.89</v>
      </c>
      <c r="FH682">
        <v>0</v>
      </c>
      <c r="FI682">
        <v>1759264735.6</v>
      </c>
      <c r="FJ682">
        <v>0</v>
      </c>
      <c r="FK682">
        <v>728.350692307692</v>
      </c>
      <c r="FL682">
        <v>-8.36964101913755</v>
      </c>
      <c r="FM682">
        <v>-165.514529811998</v>
      </c>
      <c r="FN682">
        <v>15023.5884615385</v>
      </c>
      <c r="FO682">
        <v>15</v>
      </c>
      <c r="FP682">
        <v>0</v>
      </c>
      <c r="FQ682" t="s">
        <v>439</v>
      </c>
      <c r="FR682">
        <v>0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-57.80565</v>
      </c>
      <c r="GD682">
        <v>2.03272781954884</v>
      </c>
      <c r="GE682">
        <v>0.86059599958401</v>
      </c>
      <c r="GF682">
        <v>0</v>
      </c>
      <c r="GG682">
        <v>728.807882352941</v>
      </c>
      <c r="GH682">
        <v>-7.28510312511892</v>
      </c>
      <c r="GI682">
        <v>0.749269242611681</v>
      </c>
      <c r="GJ682">
        <v>-1</v>
      </c>
      <c r="GK682">
        <v>3.9459865</v>
      </c>
      <c r="GL682">
        <v>-0.984435338345869</v>
      </c>
      <c r="GM682">
        <v>0.096959602993979</v>
      </c>
      <c r="GN682">
        <v>0</v>
      </c>
      <c r="GO682">
        <v>0</v>
      </c>
      <c r="GP682">
        <v>2</v>
      </c>
      <c r="GQ682" t="s">
        <v>446</v>
      </c>
      <c r="GR682">
        <v>3.12507</v>
      </c>
      <c r="GS682">
        <v>2.65716</v>
      </c>
      <c r="GT682">
        <v>0.201247</v>
      </c>
      <c r="GU682">
        <v>0.206483</v>
      </c>
      <c r="GV682">
        <v>0.100363</v>
      </c>
      <c r="GW682">
        <v>0.0891259</v>
      </c>
      <c r="GX682">
        <v>20453.7</v>
      </c>
      <c r="GY682">
        <v>19340.7</v>
      </c>
      <c r="GZ682">
        <v>22902.5</v>
      </c>
      <c r="HA682">
        <v>23735.5</v>
      </c>
      <c r="HB682">
        <v>35126.7</v>
      </c>
      <c r="HC682">
        <v>35803.2</v>
      </c>
      <c r="HD682">
        <v>41293.4</v>
      </c>
      <c r="HE682">
        <v>42336.6</v>
      </c>
      <c r="HF682">
        <v>1.90215</v>
      </c>
      <c r="HG682">
        <v>1.79373</v>
      </c>
      <c r="HH682">
        <v>0.118278</v>
      </c>
      <c r="HI682">
        <v>0</v>
      </c>
      <c r="HJ682">
        <v>28.0928</v>
      </c>
      <c r="HK682">
        <v>999.9</v>
      </c>
      <c r="HL682">
        <v>48.859</v>
      </c>
      <c r="HM682">
        <v>30.162</v>
      </c>
      <c r="HN682">
        <v>23.2232</v>
      </c>
      <c r="HO682">
        <v>53.896</v>
      </c>
      <c r="HP682">
        <v>42.1955</v>
      </c>
      <c r="HQ682">
        <v>1</v>
      </c>
      <c r="HR682">
        <v>0.104123</v>
      </c>
      <c r="HS682">
        <v>-2.56007</v>
      </c>
      <c r="HT682">
        <v>20.1768</v>
      </c>
      <c r="HU682">
        <v>5.23241</v>
      </c>
      <c r="HV682">
        <v>11.992</v>
      </c>
      <c r="HW682">
        <v>4.95565</v>
      </c>
      <c r="HX682">
        <v>3.30382</v>
      </c>
      <c r="HY682">
        <v>54</v>
      </c>
      <c r="HZ682">
        <v>9999</v>
      </c>
      <c r="IA682">
        <v>9999</v>
      </c>
      <c r="IB682">
        <v>9999</v>
      </c>
      <c r="IC682">
        <v>1.86849</v>
      </c>
      <c r="ID682">
        <v>1.86418</v>
      </c>
      <c r="IE682">
        <v>1.8718</v>
      </c>
      <c r="IF682">
        <v>1.86265</v>
      </c>
      <c r="IG682">
        <v>1.86205</v>
      </c>
      <c r="IH682">
        <v>1.86854</v>
      </c>
      <c r="II682">
        <v>1.85867</v>
      </c>
      <c r="IJ682">
        <v>1.86507</v>
      </c>
      <c r="IK682">
        <v>5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7.24</v>
      </c>
      <c r="IY682">
        <v>0.41</v>
      </c>
      <c r="IZ682">
        <v>3.97360106167472</v>
      </c>
      <c r="JA682">
        <v>0.00378919108122332</v>
      </c>
      <c r="JB682">
        <v>-1.39025892724049e-06</v>
      </c>
      <c r="JC682">
        <v>2.66215117939144e-10</v>
      </c>
      <c r="JD682">
        <v>0.0716792814121334</v>
      </c>
      <c r="JE682">
        <v>0.00926075309058177</v>
      </c>
      <c r="JF682">
        <v>8.50568971851429e-05</v>
      </c>
      <c r="JG682">
        <v>6.08600627940814e-06</v>
      </c>
      <c r="JH682">
        <v>1</v>
      </c>
      <c r="JI682">
        <v>1927</v>
      </c>
      <c r="JJ682">
        <v>1</v>
      </c>
      <c r="JK682">
        <v>28</v>
      </c>
      <c r="JL682">
        <v>29321078.8</v>
      </c>
      <c r="JM682">
        <v>29321078.8</v>
      </c>
      <c r="JN682">
        <v>2.81128</v>
      </c>
      <c r="JO682">
        <v>2.34741</v>
      </c>
      <c r="JP682">
        <v>1.49902</v>
      </c>
      <c r="JQ682">
        <v>2.32666</v>
      </c>
      <c r="JR682">
        <v>1.54419</v>
      </c>
      <c r="JS682">
        <v>2.28638</v>
      </c>
      <c r="JT682">
        <v>35.801</v>
      </c>
      <c r="JU682">
        <v>24.1313</v>
      </c>
      <c r="JV682">
        <v>18</v>
      </c>
      <c r="JW682">
        <v>549.173</v>
      </c>
      <c r="JX682">
        <v>423.067</v>
      </c>
      <c r="JY682">
        <v>25.5463</v>
      </c>
      <c r="JZ682">
        <v>28.7808</v>
      </c>
      <c r="KA682">
        <v>30.0042</v>
      </c>
      <c r="KB682">
        <v>28.5141</v>
      </c>
      <c r="KC682">
        <v>28.5228</v>
      </c>
      <c r="KD682">
        <v>56.2464</v>
      </c>
      <c r="KE682">
        <v>23.7077</v>
      </c>
      <c r="KF682">
        <v>27.5234</v>
      </c>
      <c r="KG682">
        <v>25.5007</v>
      </c>
      <c r="KH682">
        <v>1455.94</v>
      </c>
      <c r="KI682">
        <v>19.8035</v>
      </c>
      <c r="KJ682">
        <v>92.5461</v>
      </c>
      <c r="KK682">
        <v>98.6604</v>
      </c>
    </row>
    <row r="683" spans="1:297">
      <c r="A683">
        <v>667</v>
      </c>
      <c r="B683">
        <v>1759264733</v>
      </c>
      <c r="C683">
        <v>14892</v>
      </c>
      <c r="D683" t="s">
        <v>1782</v>
      </c>
      <c r="E683" t="s">
        <v>1783</v>
      </c>
      <c r="F683">
        <v>5</v>
      </c>
      <c r="G683" t="s">
        <v>1609</v>
      </c>
      <c r="H683" t="s">
        <v>436</v>
      </c>
      <c r="I683">
        <v>1759264725.5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1471.50363983365</v>
      </c>
      <c r="AK683">
        <v>1426.0476969697</v>
      </c>
      <c r="AL683">
        <v>3.51942740955554</v>
      </c>
      <c r="AM683">
        <v>62.8414672667809</v>
      </c>
      <c r="AN683">
        <f>(AP683 - AO683 + DY683*1E3/(8.314*(EA683+273.15)) * AR683/DX683 * AQ683) * DX683/(100*DL683) * 1000/(1000 - AP683)</f>
        <v>0</v>
      </c>
      <c r="AO683">
        <v>19.8765249680393</v>
      </c>
      <c r="AP683">
        <v>23.7571987878788</v>
      </c>
      <c r="AQ683">
        <v>0.0178440160067222</v>
      </c>
      <c r="AR683">
        <v>103.981579073345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5</v>
      </c>
      <c r="DM683">
        <v>0.5</v>
      </c>
      <c r="DN683" t="s">
        <v>438</v>
      </c>
      <c r="DO683">
        <v>2</v>
      </c>
      <c r="DP683" t="b">
        <v>1</v>
      </c>
      <c r="DQ683">
        <v>1759264725.5</v>
      </c>
      <c r="DR683">
        <v>1370.48166666667</v>
      </c>
      <c r="DS683">
        <v>1428.59</v>
      </c>
      <c r="DT683">
        <v>23.6775833333333</v>
      </c>
      <c r="DU683">
        <v>19.8217083333333</v>
      </c>
      <c r="DV683">
        <v>1363.25166666667</v>
      </c>
      <c r="DW683">
        <v>23.2677166666667</v>
      </c>
      <c r="DX683">
        <v>499.977916666667</v>
      </c>
      <c r="DY683">
        <v>90.4725083333333</v>
      </c>
      <c r="DZ683">
        <v>0.0319787333333333</v>
      </c>
      <c r="EA683">
        <v>30.1442</v>
      </c>
      <c r="EB683">
        <v>30.0095333333333</v>
      </c>
      <c r="EC683">
        <v>999.9</v>
      </c>
      <c r="ED683">
        <v>0</v>
      </c>
      <c r="EE683">
        <v>0</v>
      </c>
      <c r="EF683">
        <v>9978.495</v>
      </c>
      <c r="EG683">
        <v>0</v>
      </c>
      <c r="EH683">
        <v>9.08121166666667</v>
      </c>
      <c r="EI683">
        <v>-58.1081916666667</v>
      </c>
      <c r="EJ683">
        <v>1403.72083333333</v>
      </c>
      <c r="EK683">
        <v>1457.48083333333</v>
      </c>
      <c r="EL683">
        <v>3.8558625</v>
      </c>
      <c r="EM683">
        <v>1428.59</v>
      </c>
      <c r="EN683">
        <v>19.8217083333333</v>
      </c>
      <c r="EO683">
        <v>2.14216833333333</v>
      </c>
      <c r="EP683">
        <v>1.79331916666667</v>
      </c>
      <c r="EQ683">
        <v>18.5362416666667</v>
      </c>
      <c r="ER683">
        <v>15.7286166666667</v>
      </c>
      <c r="ES683">
        <v>2000.03416666667</v>
      </c>
      <c r="ET683">
        <v>0.980003833333333</v>
      </c>
      <c r="EU683">
        <v>0.0199963583333333</v>
      </c>
      <c r="EV683">
        <v>0</v>
      </c>
      <c r="EW683">
        <v>727.59875</v>
      </c>
      <c r="EX683">
        <v>5.00016</v>
      </c>
      <c r="EY683">
        <v>15008.7666666667</v>
      </c>
      <c r="EZ683">
        <v>18234.5083333333</v>
      </c>
      <c r="FA683">
        <v>49.687</v>
      </c>
      <c r="FB683">
        <v>50.2395</v>
      </c>
      <c r="FC683">
        <v>50.125</v>
      </c>
      <c r="FD683">
        <v>49.8225</v>
      </c>
      <c r="FE683">
        <v>51.45275</v>
      </c>
      <c r="FF683">
        <v>1955.14416666667</v>
      </c>
      <c r="FG683">
        <v>39.89</v>
      </c>
      <c r="FH683">
        <v>0</v>
      </c>
      <c r="FI683">
        <v>1759264740.4</v>
      </c>
      <c r="FJ683">
        <v>0</v>
      </c>
      <c r="FK683">
        <v>727.578961538462</v>
      </c>
      <c r="FL683">
        <v>-10.521196571832</v>
      </c>
      <c r="FM683">
        <v>-191.945299077113</v>
      </c>
      <c r="FN683">
        <v>15009.2230769231</v>
      </c>
      <c r="FO683">
        <v>15</v>
      </c>
      <c r="FP683">
        <v>0</v>
      </c>
      <c r="FQ683" t="s">
        <v>439</v>
      </c>
      <c r="FR683">
        <v>0</v>
      </c>
      <c r="FS683">
        <v>0</v>
      </c>
      <c r="FT683">
        <v>0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-58.027919047619</v>
      </c>
      <c r="GD683">
        <v>-1.1400545454546</v>
      </c>
      <c r="GE683">
        <v>0.951172371649624</v>
      </c>
      <c r="GF683">
        <v>0</v>
      </c>
      <c r="GG683">
        <v>728.007441176471</v>
      </c>
      <c r="GH683">
        <v>-9.47827348661739</v>
      </c>
      <c r="GI683">
        <v>0.964735019735728</v>
      </c>
      <c r="GJ683">
        <v>-1</v>
      </c>
      <c r="GK683">
        <v>3.90098238095238</v>
      </c>
      <c r="GL683">
        <v>-0.693395844155837</v>
      </c>
      <c r="GM683">
        <v>0.0820839660060566</v>
      </c>
      <c r="GN683">
        <v>0</v>
      </c>
      <c r="GO683">
        <v>0</v>
      </c>
      <c r="GP683">
        <v>2</v>
      </c>
      <c r="GQ683" t="s">
        <v>446</v>
      </c>
      <c r="GR683">
        <v>3.12489</v>
      </c>
      <c r="GS683">
        <v>2.65745</v>
      </c>
      <c r="GT683">
        <v>0.20278</v>
      </c>
      <c r="GU683">
        <v>0.208031</v>
      </c>
      <c r="GV683">
        <v>0.100529</v>
      </c>
      <c r="GW683">
        <v>0.0891656</v>
      </c>
      <c r="GX683">
        <v>20413.9</v>
      </c>
      <c r="GY683">
        <v>19302.6</v>
      </c>
      <c r="GZ683">
        <v>22902</v>
      </c>
      <c r="HA683">
        <v>23735</v>
      </c>
      <c r="HB683">
        <v>35119.2</v>
      </c>
      <c r="HC683">
        <v>35800.8</v>
      </c>
      <c r="HD683">
        <v>41292.1</v>
      </c>
      <c r="HE683">
        <v>42335.5</v>
      </c>
      <c r="HF683">
        <v>1.9013</v>
      </c>
      <c r="HG683">
        <v>1.79382</v>
      </c>
      <c r="HH683">
        <v>0.119857</v>
      </c>
      <c r="HI683">
        <v>0</v>
      </c>
      <c r="HJ683">
        <v>28.0701</v>
      </c>
      <c r="HK683">
        <v>999.9</v>
      </c>
      <c r="HL683">
        <v>48.859</v>
      </c>
      <c r="HM683">
        <v>30.162</v>
      </c>
      <c r="HN683">
        <v>23.2243</v>
      </c>
      <c r="HO683">
        <v>54.296</v>
      </c>
      <c r="HP683">
        <v>42.3958</v>
      </c>
      <c r="HQ683">
        <v>1</v>
      </c>
      <c r="HR683">
        <v>0.0951016</v>
      </c>
      <c r="HS683">
        <v>0.585882</v>
      </c>
      <c r="HT683">
        <v>20.2144</v>
      </c>
      <c r="HU683">
        <v>5.23107</v>
      </c>
      <c r="HV683">
        <v>11.992</v>
      </c>
      <c r="HW683">
        <v>4.95575</v>
      </c>
      <c r="HX683">
        <v>3.3038</v>
      </c>
      <c r="HY683">
        <v>54</v>
      </c>
      <c r="HZ683">
        <v>9999</v>
      </c>
      <c r="IA683">
        <v>9999</v>
      </c>
      <c r="IB683">
        <v>9999</v>
      </c>
      <c r="IC683">
        <v>1.8685</v>
      </c>
      <c r="ID683">
        <v>1.86417</v>
      </c>
      <c r="IE683">
        <v>1.8718</v>
      </c>
      <c r="IF683">
        <v>1.86266</v>
      </c>
      <c r="IG683">
        <v>1.86205</v>
      </c>
      <c r="IH683">
        <v>1.86857</v>
      </c>
      <c r="II683">
        <v>1.85867</v>
      </c>
      <c r="IJ683">
        <v>1.86508</v>
      </c>
      <c r="IK683">
        <v>5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7.26</v>
      </c>
      <c r="IY683">
        <v>0.4112</v>
      </c>
      <c r="IZ683">
        <v>3.97360106167472</v>
      </c>
      <c r="JA683">
        <v>0.00378919108122332</v>
      </c>
      <c r="JB683">
        <v>-1.39025892724049e-06</v>
      </c>
      <c r="JC683">
        <v>2.66215117939144e-10</v>
      </c>
      <c r="JD683">
        <v>0.0716792814121334</v>
      </c>
      <c r="JE683">
        <v>0.00926075309058177</v>
      </c>
      <c r="JF683">
        <v>8.50568971851429e-05</v>
      </c>
      <c r="JG683">
        <v>6.08600627940814e-06</v>
      </c>
      <c r="JH683">
        <v>1</v>
      </c>
      <c r="JI683">
        <v>1927</v>
      </c>
      <c r="JJ683">
        <v>1</v>
      </c>
      <c r="JK683">
        <v>28</v>
      </c>
      <c r="JL683">
        <v>29321078.9</v>
      </c>
      <c r="JM683">
        <v>29321078.9</v>
      </c>
      <c r="JN683">
        <v>2.83691</v>
      </c>
      <c r="JO683">
        <v>2.33398</v>
      </c>
      <c r="JP683">
        <v>1.49902</v>
      </c>
      <c r="JQ683">
        <v>2.32666</v>
      </c>
      <c r="JR683">
        <v>1.54419</v>
      </c>
      <c r="JS683">
        <v>2.28027</v>
      </c>
      <c r="JT683">
        <v>35.7777</v>
      </c>
      <c r="JU683">
        <v>24.1225</v>
      </c>
      <c r="JV683">
        <v>18</v>
      </c>
      <c r="JW683">
        <v>548.658</v>
      </c>
      <c r="JX683">
        <v>423.161</v>
      </c>
      <c r="JY683">
        <v>25.754</v>
      </c>
      <c r="JZ683">
        <v>28.7853</v>
      </c>
      <c r="KA683">
        <v>29.9968</v>
      </c>
      <c r="KB683">
        <v>28.5189</v>
      </c>
      <c r="KC683">
        <v>28.5276</v>
      </c>
      <c r="KD683">
        <v>56.7603</v>
      </c>
      <c r="KE683">
        <v>23.9814</v>
      </c>
      <c r="KF683">
        <v>27.5234</v>
      </c>
      <c r="KG683">
        <v>25.4903</v>
      </c>
      <c r="KH683">
        <v>1476.16</v>
      </c>
      <c r="KI683">
        <v>19.8035</v>
      </c>
      <c r="KJ683">
        <v>92.5436</v>
      </c>
      <c r="KK683">
        <v>98.6581</v>
      </c>
    </row>
    <row r="684" spans="1:297">
      <c r="A684">
        <v>668</v>
      </c>
      <c r="B684">
        <v>1759264738</v>
      </c>
      <c r="C684">
        <v>14897</v>
      </c>
      <c r="D684" t="s">
        <v>1784</v>
      </c>
      <c r="E684" t="s">
        <v>1785</v>
      </c>
      <c r="F684">
        <v>5</v>
      </c>
      <c r="G684" t="s">
        <v>1609</v>
      </c>
      <c r="H684" t="s">
        <v>436</v>
      </c>
      <c r="I684">
        <v>1759264730.5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1488.95613639039</v>
      </c>
      <c r="AK684">
        <v>1443.43896969697</v>
      </c>
      <c r="AL684">
        <v>3.43968277727206</v>
      </c>
      <c r="AM684">
        <v>62.8414672667809</v>
      </c>
      <c r="AN684">
        <f>(AP684 - AO684 + DY684*1E3/(8.314*(EA684+273.15)) * AR684/DX684 * AQ684) * DX684/(100*DL684) * 1000/(1000 - AP684)</f>
        <v>0</v>
      </c>
      <c r="AO684">
        <v>19.8821933098152</v>
      </c>
      <c r="AP684">
        <v>23.6807903030303</v>
      </c>
      <c r="AQ684">
        <v>-0.0107737314023902</v>
      </c>
      <c r="AR684">
        <v>103.981579073345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5</v>
      </c>
      <c r="DM684">
        <v>0.5</v>
      </c>
      <c r="DN684" t="s">
        <v>438</v>
      </c>
      <c r="DO684">
        <v>2</v>
      </c>
      <c r="DP684" t="b">
        <v>1</v>
      </c>
      <c r="DQ684">
        <v>1759264730.5</v>
      </c>
      <c r="DR684">
        <v>1387.285</v>
      </c>
      <c r="DS684">
        <v>1445.13166666667</v>
      </c>
      <c r="DT684">
        <v>23.6936083333333</v>
      </c>
      <c r="DU684">
        <v>19.8679333333333</v>
      </c>
      <c r="DV684">
        <v>1380.02916666667</v>
      </c>
      <c r="DW684">
        <v>23.2833916666667</v>
      </c>
      <c r="DX684">
        <v>500.00375</v>
      </c>
      <c r="DY684">
        <v>90.4726916666667</v>
      </c>
      <c r="DZ684">
        <v>0.0319106416666667</v>
      </c>
      <c r="EA684">
        <v>30.158075</v>
      </c>
      <c r="EB684">
        <v>30.0320833333333</v>
      </c>
      <c r="EC684">
        <v>999.9</v>
      </c>
      <c r="ED684">
        <v>0</v>
      </c>
      <c r="EE684">
        <v>0</v>
      </c>
      <c r="EF684">
        <v>9994.54666666667</v>
      </c>
      <c r="EG684">
        <v>0</v>
      </c>
      <c r="EH684">
        <v>9.08121166666667</v>
      </c>
      <c r="EI684">
        <v>-57.84705</v>
      </c>
      <c r="EJ684">
        <v>1420.95416666667</v>
      </c>
      <c r="EK684">
        <v>1474.42666666667</v>
      </c>
      <c r="EL684">
        <v>3.82565666666667</v>
      </c>
      <c r="EM684">
        <v>1445.13166666667</v>
      </c>
      <c r="EN684">
        <v>19.8679333333333</v>
      </c>
      <c r="EO684">
        <v>2.14362416666667</v>
      </c>
      <c r="EP684">
        <v>1.79750666666667</v>
      </c>
      <c r="EQ684">
        <v>18.547075</v>
      </c>
      <c r="ER684">
        <v>15.7651166666667</v>
      </c>
      <c r="ES684">
        <v>2000.06416666667</v>
      </c>
      <c r="ET684">
        <v>0.980004166666667</v>
      </c>
      <c r="EU684">
        <v>0.0199959</v>
      </c>
      <c r="EV684">
        <v>0</v>
      </c>
      <c r="EW684">
        <v>726.765416666667</v>
      </c>
      <c r="EX684">
        <v>5.00016</v>
      </c>
      <c r="EY684">
        <v>14992.4666666667</v>
      </c>
      <c r="EZ684">
        <v>18234.8</v>
      </c>
      <c r="FA684">
        <v>49.687</v>
      </c>
      <c r="FB684">
        <v>50.24475</v>
      </c>
      <c r="FC684">
        <v>50.125</v>
      </c>
      <c r="FD684">
        <v>49.8225</v>
      </c>
      <c r="FE684">
        <v>51.46325</v>
      </c>
      <c r="FF684">
        <v>1955.17416666667</v>
      </c>
      <c r="FG684">
        <v>39.89</v>
      </c>
      <c r="FH684">
        <v>0</v>
      </c>
      <c r="FI684">
        <v>1759264745.8</v>
      </c>
      <c r="FJ684">
        <v>0</v>
      </c>
      <c r="FK684">
        <v>726.63124</v>
      </c>
      <c r="FL684">
        <v>-10.4752307742352</v>
      </c>
      <c r="FM684">
        <v>-208.346154132659</v>
      </c>
      <c r="FN684">
        <v>14990.484</v>
      </c>
      <c r="FO684">
        <v>15</v>
      </c>
      <c r="FP684">
        <v>0</v>
      </c>
      <c r="FQ684" t="s">
        <v>439</v>
      </c>
      <c r="FR684">
        <v>0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-58.106895</v>
      </c>
      <c r="GD684">
        <v>0.359580451127849</v>
      </c>
      <c r="GE684">
        <v>0.934565713834507</v>
      </c>
      <c r="GF684">
        <v>1</v>
      </c>
      <c r="GG684">
        <v>727.260558823529</v>
      </c>
      <c r="GH684">
        <v>-9.91570664487015</v>
      </c>
      <c r="GI684">
        <v>1.00030875207655</v>
      </c>
      <c r="GJ684">
        <v>-1</v>
      </c>
      <c r="GK684">
        <v>3.852985</v>
      </c>
      <c r="GL684">
        <v>-0.297337443609025</v>
      </c>
      <c r="GM684">
        <v>0.0517364176861909</v>
      </c>
      <c r="GN684">
        <v>0</v>
      </c>
      <c r="GO684">
        <v>1</v>
      </c>
      <c r="GP684">
        <v>2</v>
      </c>
      <c r="GQ684" t="s">
        <v>440</v>
      </c>
      <c r="GR684">
        <v>3.12494</v>
      </c>
      <c r="GS684">
        <v>2.65766</v>
      </c>
      <c r="GT684">
        <v>0.20428</v>
      </c>
      <c r="GU684">
        <v>0.209529</v>
      </c>
      <c r="GV684">
        <v>0.100312</v>
      </c>
      <c r="GW684">
        <v>0.0891171</v>
      </c>
      <c r="GX684">
        <v>20375.9</v>
      </c>
      <c r="GY684">
        <v>19266.2</v>
      </c>
      <c r="GZ684">
        <v>22902.5</v>
      </c>
      <c r="HA684">
        <v>23735.1</v>
      </c>
      <c r="HB684">
        <v>35128.8</v>
      </c>
      <c r="HC684">
        <v>35802.9</v>
      </c>
      <c r="HD684">
        <v>41293.2</v>
      </c>
      <c r="HE684">
        <v>42335.6</v>
      </c>
      <c r="HF684">
        <v>1.90103</v>
      </c>
      <c r="HG684">
        <v>1.79365</v>
      </c>
      <c r="HH684">
        <v>0.124484</v>
      </c>
      <c r="HI684">
        <v>0</v>
      </c>
      <c r="HJ684">
        <v>28.0498</v>
      </c>
      <c r="HK684">
        <v>999.9</v>
      </c>
      <c r="HL684">
        <v>48.883</v>
      </c>
      <c r="HM684">
        <v>30.172</v>
      </c>
      <c r="HN684">
        <v>23.2462</v>
      </c>
      <c r="HO684">
        <v>54.066</v>
      </c>
      <c r="HP684">
        <v>42.3357</v>
      </c>
      <c r="HQ684">
        <v>1</v>
      </c>
      <c r="HR684">
        <v>0.0950889</v>
      </c>
      <c r="HS684">
        <v>1.29787</v>
      </c>
      <c r="HT684">
        <v>20.2115</v>
      </c>
      <c r="HU684">
        <v>5.23182</v>
      </c>
      <c r="HV684">
        <v>11.992</v>
      </c>
      <c r="HW684">
        <v>4.9558</v>
      </c>
      <c r="HX684">
        <v>3.30393</v>
      </c>
      <c r="HY684">
        <v>54</v>
      </c>
      <c r="HZ684">
        <v>9999</v>
      </c>
      <c r="IA684">
        <v>9999</v>
      </c>
      <c r="IB684">
        <v>9999</v>
      </c>
      <c r="IC684">
        <v>1.8685</v>
      </c>
      <c r="ID684">
        <v>1.86421</v>
      </c>
      <c r="IE684">
        <v>1.8718</v>
      </c>
      <c r="IF684">
        <v>1.86267</v>
      </c>
      <c r="IG684">
        <v>1.86207</v>
      </c>
      <c r="IH684">
        <v>1.86857</v>
      </c>
      <c r="II684">
        <v>1.85867</v>
      </c>
      <c r="IJ684">
        <v>1.86508</v>
      </c>
      <c r="IK684">
        <v>5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7.29</v>
      </c>
      <c r="IY684">
        <v>0.4096</v>
      </c>
      <c r="IZ684">
        <v>3.97360106167472</v>
      </c>
      <c r="JA684">
        <v>0.00378919108122332</v>
      </c>
      <c r="JB684">
        <v>-1.39025892724049e-06</v>
      </c>
      <c r="JC684">
        <v>2.66215117939144e-10</v>
      </c>
      <c r="JD684">
        <v>0.0716792814121334</v>
      </c>
      <c r="JE684">
        <v>0.00926075309058177</v>
      </c>
      <c r="JF684">
        <v>8.50568971851429e-05</v>
      </c>
      <c r="JG684">
        <v>6.08600627940814e-06</v>
      </c>
      <c r="JH684">
        <v>1</v>
      </c>
      <c r="JI684">
        <v>1927</v>
      </c>
      <c r="JJ684">
        <v>1</v>
      </c>
      <c r="JK684">
        <v>28</v>
      </c>
      <c r="JL684">
        <v>29321079</v>
      </c>
      <c r="JM684">
        <v>29321079</v>
      </c>
      <c r="JN684">
        <v>2.86133</v>
      </c>
      <c r="JO684">
        <v>2.3291</v>
      </c>
      <c r="JP684">
        <v>1.4978</v>
      </c>
      <c r="JQ684">
        <v>2.32666</v>
      </c>
      <c r="JR684">
        <v>1.54419</v>
      </c>
      <c r="JS684">
        <v>2.36206</v>
      </c>
      <c r="JT684">
        <v>35.7777</v>
      </c>
      <c r="JU684">
        <v>24.14</v>
      </c>
      <c r="JV684">
        <v>18</v>
      </c>
      <c r="JW684">
        <v>548.517</v>
      </c>
      <c r="JX684">
        <v>423.089</v>
      </c>
      <c r="JY684">
        <v>25.6699</v>
      </c>
      <c r="JZ684">
        <v>28.7902</v>
      </c>
      <c r="KA684">
        <v>29.9989</v>
      </c>
      <c r="KB684">
        <v>28.5235</v>
      </c>
      <c r="KC684">
        <v>28.5319</v>
      </c>
      <c r="KD684">
        <v>57.2578</v>
      </c>
      <c r="KE684">
        <v>23.9814</v>
      </c>
      <c r="KF684">
        <v>27.5234</v>
      </c>
      <c r="KG684">
        <v>25.4386</v>
      </c>
      <c r="KH684">
        <v>1489.69</v>
      </c>
      <c r="KI684">
        <v>19.8691</v>
      </c>
      <c r="KJ684">
        <v>92.5459</v>
      </c>
      <c r="KK684">
        <v>98.6583</v>
      </c>
    </row>
    <row r="685" spans="1:297">
      <c r="A685">
        <v>669</v>
      </c>
      <c r="B685">
        <v>1759264743</v>
      </c>
      <c r="C685">
        <v>14902</v>
      </c>
      <c r="D685" t="s">
        <v>1786</v>
      </c>
      <c r="E685" t="s">
        <v>1787</v>
      </c>
      <c r="F685">
        <v>5</v>
      </c>
      <c r="G685" t="s">
        <v>1609</v>
      </c>
      <c r="H685" t="s">
        <v>436</v>
      </c>
      <c r="I685">
        <v>1759264735.5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1506.83986214085</v>
      </c>
      <c r="AK685">
        <v>1461.23345454546</v>
      </c>
      <c r="AL685">
        <v>3.60411426383156</v>
      </c>
      <c r="AM685">
        <v>62.8414672667809</v>
      </c>
      <c r="AN685">
        <f>(AP685 - AO685 + DY685*1E3/(8.314*(EA685+273.15)) * AR685/DX685 * AQ685) * DX685/(100*DL685) * 1000/(1000 - AP685)</f>
        <v>0</v>
      </c>
      <c r="AO685">
        <v>19.8637954860937</v>
      </c>
      <c r="AP685">
        <v>23.5871618181818</v>
      </c>
      <c r="AQ685">
        <v>-0.019208057727902</v>
      </c>
      <c r="AR685">
        <v>103.981579073345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5</v>
      </c>
      <c r="DM685">
        <v>0.5</v>
      </c>
      <c r="DN685" t="s">
        <v>438</v>
      </c>
      <c r="DO685">
        <v>2</v>
      </c>
      <c r="DP685" t="b">
        <v>1</v>
      </c>
      <c r="DQ685">
        <v>1759264735.5</v>
      </c>
      <c r="DR685">
        <v>1404.20416666667</v>
      </c>
      <c r="DS685">
        <v>1462.71333333333</v>
      </c>
      <c r="DT685">
        <v>23.6863666666667</v>
      </c>
      <c r="DU685">
        <v>19.8729916666667</v>
      </c>
      <c r="DV685">
        <v>1396.92416666667</v>
      </c>
      <c r="DW685">
        <v>23.2763083333333</v>
      </c>
      <c r="DX685">
        <v>499.99175</v>
      </c>
      <c r="DY685">
        <v>90.4732333333333</v>
      </c>
      <c r="DZ685">
        <v>0.032013625</v>
      </c>
      <c r="EA685">
        <v>30.1848166666667</v>
      </c>
      <c r="EB685">
        <v>30.0489083333333</v>
      </c>
      <c r="EC685">
        <v>999.9</v>
      </c>
      <c r="ED685">
        <v>0</v>
      </c>
      <c r="EE685">
        <v>0</v>
      </c>
      <c r="EF685">
        <v>9989.79833333333</v>
      </c>
      <c r="EG685">
        <v>0</v>
      </c>
      <c r="EH685">
        <v>9.07031583333333</v>
      </c>
      <c r="EI685">
        <v>-58.5100916666667</v>
      </c>
      <c r="EJ685">
        <v>1438.27166666667</v>
      </c>
      <c r="EK685">
        <v>1492.37333333333</v>
      </c>
      <c r="EL685">
        <v>3.8133725</v>
      </c>
      <c r="EM685">
        <v>1462.71333333333</v>
      </c>
      <c r="EN685">
        <v>19.8729916666667</v>
      </c>
      <c r="EO685">
        <v>2.1429825</v>
      </c>
      <c r="EP685">
        <v>1.79797416666667</v>
      </c>
      <c r="EQ685">
        <v>18.5422833333333</v>
      </c>
      <c r="ER685">
        <v>15.7691833333333</v>
      </c>
      <c r="ES685">
        <v>2000.03083333333</v>
      </c>
      <c r="ET685">
        <v>0.980004</v>
      </c>
      <c r="EU685">
        <v>0.0199961</v>
      </c>
      <c r="EV685">
        <v>0</v>
      </c>
      <c r="EW685">
        <v>725.792</v>
      </c>
      <c r="EX685">
        <v>5.00016</v>
      </c>
      <c r="EY685">
        <v>14975.0916666667</v>
      </c>
      <c r="EZ685">
        <v>18234.4916666667</v>
      </c>
      <c r="FA685">
        <v>49.687</v>
      </c>
      <c r="FB685">
        <v>50.25</v>
      </c>
      <c r="FC685">
        <v>50.125</v>
      </c>
      <c r="FD685">
        <v>49.8225</v>
      </c>
      <c r="FE685">
        <v>51.47375</v>
      </c>
      <c r="FF685">
        <v>1955.14083333333</v>
      </c>
      <c r="FG685">
        <v>39.89</v>
      </c>
      <c r="FH685">
        <v>0</v>
      </c>
      <c r="FI685">
        <v>1759264750.6</v>
      </c>
      <c r="FJ685">
        <v>0</v>
      </c>
      <c r="FK685">
        <v>725.79492</v>
      </c>
      <c r="FL685">
        <v>-9.01523078002317</v>
      </c>
      <c r="FM685">
        <v>-204.146154226851</v>
      </c>
      <c r="FN685">
        <v>14973.92</v>
      </c>
      <c r="FO685">
        <v>15</v>
      </c>
      <c r="FP685">
        <v>0</v>
      </c>
      <c r="FQ685" t="s">
        <v>439</v>
      </c>
      <c r="FR685">
        <v>0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-58.0727809523809</v>
      </c>
      <c r="GD685">
        <v>-5.1166129870131</v>
      </c>
      <c r="GE685">
        <v>0.888240032240883</v>
      </c>
      <c r="GF685">
        <v>0</v>
      </c>
      <c r="GG685">
        <v>726.467058823529</v>
      </c>
      <c r="GH685">
        <v>-10.359969427697</v>
      </c>
      <c r="GI685">
        <v>1.0369047247961</v>
      </c>
      <c r="GJ685">
        <v>-1</v>
      </c>
      <c r="GK685">
        <v>3.81525666666667</v>
      </c>
      <c r="GL685">
        <v>-0.196529610389608</v>
      </c>
      <c r="GM685">
        <v>0.0399053630878683</v>
      </c>
      <c r="GN685">
        <v>0</v>
      </c>
      <c r="GO685">
        <v>0</v>
      </c>
      <c r="GP685">
        <v>2</v>
      </c>
      <c r="GQ685" t="s">
        <v>446</v>
      </c>
      <c r="GR685">
        <v>3.12494</v>
      </c>
      <c r="GS685">
        <v>2.65754</v>
      </c>
      <c r="GT685">
        <v>0.205838</v>
      </c>
      <c r="GU685">
        <v>0.210899</v>
      </c>
      <c r="GV685">
        <v>0.100016</v>
      </c>
      <c r="GW685">
        <v>0.0891155</v>
      </c>
      <c r="GX685">
        <v>20336.3</v>
      </c>
      <c r="GY685">
        <v>19233.2</v>
      </c>
      <c r="GZ685">
        <v>22902.8</v>
      </c>
      <c r="HA685">
        <v>23735.7</v>
      </c>
      <c r="HB685">
        <v>35140.5</v>
      </c>
      <c r="HC685">
        <v>35804</v>
      </c>
      <c r="HD685">
        <v>41293.1</v>
      </c>
      <c r="HE685">
        <v>42336.6</v>
      </c>
      <c r="HF685">
        <v>1.90103</v>
      </c>
      <c r="HG685">
        <v>1.7935</v>
      </c>
      <c r="HH685">
        <v>0.126142</v>
      </c>
      <c r="HI685">
        <v>0</v>
      </c>
      <c r="HJ685">
        <v>28.0326</v>
      </c>
      <c r="HK685">
        <v>999.9</v>
      </c>
      <c r="HL685">
        <v>48.883</v>
      </c>
      <c r="HM685">
        <v>30.162</v>
      </c>
      <c r="HN685">
        <v>23.2353</v>
      </c>
      <c r="HO685">
        <v>54.136</v>
      </c>
      <c r="HP685">
        <v>42.3277</v>
      </c>
      <c r="HQ685">
        <v>1</v>
      </c>
      <c r="HR685">
        <v>0.0962525</v>
      </c>
      <c r="HS685">
        <v>1.74272</v>
      </c>
      <c r="HT685">
        <v>20.2074</v>
      </c>
      <c r="HU685">
        <v>5.23062</v>
      </c>
      <c r="HV685">
        <v>11.992</v>
      </c>
      <c r="HW685">
        <v>4.95575</v>
      </c>
      <c r="HX685">
        <v>3.3039</v>
      </c>
      <c r="HY685">
        <v>54</v>
      </c>
      <c r="HZ685">
        <v>9999</v>
      </c>
      <c r="IA685">
        <v>9999</v>
      </c>
      <c r="IB685">
        <v>9999</v>
      </c>
      <c r="IC685">
        <v>1.86847</v>
      </c>
      <c r="ID685">
        <v>1.8642</v>
      </c>
      <c r="IE685">
        <v>1.8718</v>
      </c>
      <c r="IF685">
        <v>1.86266</v>
      </c>
      <c r="IG685">
        <v>1.86205</v>
      </c>
      <c r="IH685">
        <v>1.86857</v>
      </c>
      <c r="II685">
        <v>1.85867</v>
      </c>
      <c r="IJ685">
        <v>1.86508</v>
      </c>
      <c r="IK685">
        <v>5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7.32</v>
      </c>
      <c r="IY685">
        <v>0.4074</v>
      </c>
      <c r="IZ685">
        <v>3.97360106167472</v>
      </c>
      <c r="JA685">
        <v>0.00378919108122332</v>
      </c>
      <c r="JB685">
        <v>-1.39025892724049e-06</v>
      </c>
      <c r="JC685">
        <v>2.66215117939144e-10</v>
      </c>
      <c r="JD685">
        <v>0.0716792814121334</v>
      </c>
      <c r="JE685">
        <v>0.00926075309058177</v>
      </c>
      <c r="JF685">
        <v>8.50568971851429e-05</v>
      </c>
      <c r="JG685">
        <v>6.08600627940814e-06</v>
      </c>
      <c r="JH685">
        <v>1</v>
      </c>
      <c r="JI685">
        <v>1927</v>
      </c>
      <c r="JJ685">
        <v>1</v>
      </c>
      <c r="JK685">
        <v>28</v>
      </c>
      <c r="JL685">
        <v>29321079.1</v>
      </c>
      <c r="JM685">
        <v>29321079.1</v>
      </c>
      <c r="JN685">
        <v>2.88452</v>
      </c>
      <c r="JO685">
        <v>2.34619</v>
      </c>
      <c r="JP685">
        <v>1.49902</v>
      </c>
      <c r="JQ685">
        <v>2.32666</v>
      </c>
      <c r="JR685">
        <v>1.54419</v>
      </c>
      <c r="JS685">
        <v>2.27539</v>
      </c>
      <c r="JT685">
        <v>35.801</v>
      </c>
      <c r="JU685">
        <v>24.1225</v>
      </c>
      <c r="JV685">
        <v>18</v>
      </c>
      <c r="JW685">
        <v>548.55</v>
      </c>
      <c r="JX685">
        <v>423.029</v>
      </c>
      <c r="JY685">
        <v>25.5551</v>
      </c>
      <c r="JZ685">
        <v>28.795</v>
      </c>
      <c r="KA685">
        <v>30.0003</v>
      </c>
      <c r="KB685">
        <v>28.5274</v>
      </c>
      <c r="KC685">
        <v>28.5357</v>
      </c>
      <c r="KD685">
        <v>57.7108</v>
      </c>
      <c r="KE685">
        <v>23.9814</v>
      </c>
      <c r="KF685">
        <v>27.9113</v>
      </c>
      <c r="KG685">
        <v>25.3587</v>
      </c>
      <c r="KH685">
        <v>1509.99</v>
      </c>
      <c r="KI685">
        <v>19.977</v>
      </c>
      <c r="KJ685">
        <v>92.5461</v>
      </c>
      <c r="KK685">
        <v>98.6607</v>
      </c>
    </row>
    <row r="686" spans="1:297">
      <c r="A686">
        <v>670</v>
      </c>
      <c r="B686">
        <v>1759264748</v>
      </c>
      <c r="C686">
        <v>14907</v>
      </c>
      <c r="D686" t="s">
        <v>1788</v>
      </c>
      <c r="E686" t="s">
        <v>1789</v>
      </c>
      <c r="F686">
        <v>5</v>
      </c>
      <c r="G686" t="s">
        <v>1609</v>
      </c>
      <c r="H686" t="s">
        <v>436</v>
      </c>
      <c r="I686">
        <v>1759264740.5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1522.89149243961</v>
      </c>
      <c r="AK686">
        <v>1477.81745454545</v>
      </c>
      <c r="AL686">
        <v>3.26953255323487</v>
      </c>
      <c r="AM686">
        <v>62.8414672667809</v>
      </c>
      <c r="AN686">
        <f>(AP686 - AO686 + DY686*1E3/(8.314*(EA686+273.15)) * AR686/DX686 * AQ686) * DX686/(100*DL686) * 1000/(1000 - AP686)</f>
        <v>0</v>
      </c>
      <c r="AO686">
        <v>19.8791612899317</v>
      </c>
      <c r="AP686">
        <v>23.5024951515151</v>
      </c>
      <c r="AQ686">
        <v>-0.0173750867783381</v>
      </c>
      <c r="AR686">
        <v>103.981579073345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5</v>
      </c>
      <c r="DM686">
        <v>0.5</v>
      </c>
      <c r="DN686" t="s">
        <v>438</v>
      </c>
      <c r="DO686">
        <v>2</v>
      </c>
      <c r="DP686" t="b">
        <v>1</v>
      </c>
      <c r="DQ686">
        <v>1759264740.5</v>
      </c>
      <c r="DR686">
        <v>1421.3175</v>
      </c>
      <c r="DS686">
        <v>1479.29416666667</v>
      </c>
      <c r="DT686">
        <v>23.6177916666667</v>
      </c>
      <c r="DU686">
        <v>19.8771416666667</v>
      </c>
      <c r="DV686">
        <v>1414.01166666667</v>
      </c>
      <c r="DW686">
        <v>23.209275</v>
      </c>
      <c r="DX686">
        <v>500.020166666667</v>
      </c>
      <c r="DY686">
        <v>90.4732416666667</v>
      </c>
      <c r="DZ686">
        <v>0.0318117583333333</v>
      </c>
      <c r="EA686">
        <v>30.203725</v>
      </c>
      <c r="EB686">
        <v>30.0822</v>
      </c>
      <c r="EC686">
        <v>999.9</v>
      </c>
      <c r="ED686">
        <v>0</v>
      </c>
      <c r="EE686">
        <v>0</v>
      </c>
      <c r="EF686">
        <v>10012.45</v>
      </c>
      <c r="EG686">
        <v>0</v>
      </c>
      <c r="EH686">
        <v>9.07240166666667</v>
      </c>
      <c r="EI686">
        <v>-57.9788</v>
      </c>
      <c r="EJ686">
        <v>1455.69583333333</v>
      </c>
      <c r="EK686">
        <v>1509.2975</v>
      </c>
      <c r="EL686">
        <v>3.74066</v>
      </c>
      <c r="EM686">
        <v>1479.29416666667</v>
      </c>
      <c r="EN686">
        <v>19.8771416666667</v>
      </c>
      <c r="EO686">
        <v>2.13677916666667</v>
      </c>
      <c r="EP686">
        <v>1.79834916666667</v>
      </c>
      <c r="EQ686">
        <v>18.49595</v>
      </c>
      <c r="ER686">
        <v>15.7724416666667</v>
      </c>
      <c r="ES686">
        <v>1999.9925</v>
      </c>
      <c r="ET686">
        <v>0.980003833333333</v>
      </c>
      <c r="EU686">
        <v>0.019996325</v>
      </c>
      <c r="EV686">
        <v>0</v>
      </c>
      <c r="EW686">
        <v>725.059416666667</v>
      </c>
      <c r="EX686">
        <v>5.00016</v>
      </c>
      <c r="EY686">
        <v>14958.5583333333</v>
      </c>
      <c r="EZ686">
        <v>18234.1416666667</v>
      </c>
      <c r="FA686">
        <v>49.687</v>
      </c>
      <c r="FB686">
        <v>50.25</v>
      </c>
      <c r="FC686">
        <v>50.125</v>
      </c>
      <c r="FD686">
        <v>49.833</v>
      </c>
      <c r="FE686">
        <v>51.458</v>
      </c>
      <c r="FF686">
        <v>1955.1025</v>
      </c>
      <c r="FG686">
        <v>39.89</v>
      </c>
      <c r="FH686">
        <v>0</v>
      </c>
      <c r="FI686">
        <v>1759264755.4</v>
      </c>
      <c r="FJ686">
        <v>0</v>
      </c>
      <c r="FK686">
        <v>725.05796</v>
      </c>
      <c r="FL686">
        <v>-9.22692307058013</v>
      </c>
      <c r="FM686">
        <v>-192.23076902645</v>
      </c>
      <c r="FN686">
        <v>14958.232</v>
      </c>
      <c r="FO686">
        <v>15</v>
      </c>
      <c r="FP686">
        <v>0</v>
      </c>
      <c r="FQ686" t="s">
        <v>439</v>
      </c>
      <c r="FR686">
        <v>0</v>
      </c>
      <c r="FS686">
        <v>0</v>
      </c>
      <c r="FT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-58.21304</v>
      </c>
      <c r="GD686">
        <v>3.75793082706777</v>
      </c>
      <c r="GE686">
        <v>0.722862506566775</v>
      </c>
      <c r="GF686">
        <v>0</v>
      </c>
      <c r="GG686">
        <v>725.559352941176</v>
      </c>
      <c r="GH686">
        <v>-9.31440794573199</v>
      </c>
      <c r="GI686">
        <v>0.934155953800418</v>
      </c>
      <c r="GJ686">
        <v>-1</v>
      </c>
      <c r="GK686">
        <v>3.7744935</v>
      </c>
      <c r="GL686">
        <v>-0.783619398496245</v>
      </c>
      <c r="GM686">
        <v>0.0821400910198546</v>
      </c>
      <c r="GN686">
        <v>0</v>
      </c>
      <c r="GO686">
        <v>0</v>
      </c>
      <c r="GP686">
        <v>2</v>
      </c>
      <c r="GQ686" t="s">
        <v>446</v>
      </c>
      <c r="GR686">
        <v>3.12513</v>
      </c>
      <c r="GS686">
        <v>2.65724</v>
      </c>
      <c r="GT686">
        <v>0.207266</v>
      </c>
      <c r="GU686">
        <v>0.21236</v>
      </c>
      <c r="GV686">
        <v>0.0997708</v>
      </c>
      <c r="GW686">
        <v>0.0892815</v>
      </c>
      <c r="GX686">
        <v>20299.2</v>
      </c>
      <c r="GY686">
        <v>19197.3</v>
      </c>
      <c r="GZ686">
        <v>22902.2</v>
      </c>
      <c r="HA686">
        <v>23735.4</v>
      </c>
      <c r="HB686">
        <v>35149.6</v>
      </c>
      <c r="HC686">
        <v>35796.9</v>
      </c>
      <c r="HD686">
        <v>41292.3</v>
      </c>
      <c r="HE686">
        <v>42335.9</v>
      </c>
      <c r="HF686">
        <v>1.9008</v>
      </c>
      <c r="HG686">
        <v>1.79373</v>
      </c>
      <c r="HH686">
        <v>0.128306</v>
      </c>
      <c r="HI686">
        <v>0</v>
      </c>
      <c r="HJ686">
        <v>28.017</v>
      </c>
      <c r="HK686">
        <v>999.9</v>
      </c>
      <c r="HL686">
        <v>48.907</v>
      </c>
      <c r="HM686">
        <v>30.172</v>
      </c>
      <c r="HN686">
        <v>23.2589</v>
      </c>
      <c r="HO686">
        <v>54.086</v>
      </c>
      <c r="HP686">
        <v>42.2716</v>
      </c>
      <c r="HQ686">
        <v>1</v>
      </c>
      <c r="HR686">
        <v>0.0976042</v>
      </c>
      <c r="HS686">
        <v>1.9873</v>
      </c>
      <c r="HT686">
        <v>20.2044</v>
      </c>
      <c r="HU686">
        <v>5.23032</v>
      </c>
      <c r="HV686">
        <v>11.992</v>
      </c>
      <c r="HW686">
        <v>4.95565</v>
      </c>
      <c r="HX686">
        <v>3.3039</v>
      </c>
      <c r="HY686">
        <v>54</v>
      </c>
      <c r="HZ686">
        <v>9999</v>
      </c>
      <c r="IA686">
        <v>9999</v>
      </c>
      <c r="IB686">
        <v>9999</v>
      </c>
      <c r="IC686">
        <v>1.86849</v>
      </c>
      <c r="ID686">
        <v>1.86421</v>
      </c>
      <c r="IE686">
        <v>1.8718</v>
      </c>
      <c r="IF686">
        <v>1.86268</v>
      </c>
      <c r="IG686">
        <v>1.86205</v>
      </c>
      <c r="IH686">
        <v>1.86859</v>
      </c>
      <c r="II686">
        <v>1.85867</v>
      </c>
      <c r="IJ686">
        <v>1.86508</v>
      </c>
      <c r="IK686">
        <v>5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7.34</v>
      </c>
      <c r="IY686">
        <v>0.4056</v>
      </c>
      <c r="IZ686">
        <v>3.97360106167472</v>
      </c>
      <c r="JA686">
        <v>0.00378919108122332</v>
      </c>
      <c r="JB686">
        <v>-1.39025892724049e-06</v>
      </c>
      <c r="JC686">
        <v>2.66215117939144e-10</v>
      </c>
      <c r="JD686">
        <v>0.0716792814121334</v>
      </c>
      <c r="JE686">
        <v>0.00926075309058177</v>
      </c>
      <c r="JF686">
        <v>8.50568971851429e-05</v>
      </c>
      <c r="JG686">
        <v>6.08600627940814e-06</v>
      </c>
      <c r="JH686">
        <v>1</v>
      </c>
      <c r="JI686">
        <v>1927</v>
      </c>
      <c r="JJ686">
        <v>1</v>
      </c>
      <c r="JK686">
        <v>28</v>
      </c>
      <c r="JL686">
        <v>29321079.1</v>
      </c>
      <c r="JM686">
        <v>29321079.1</v>
      </c>
      <c r="JN686">
        <v>2.91382</v>
      </c>
      <c r="JO686">
        <v>2.34985</v>
      </c>
      <c r="JP686">
        <v>1.49902</v>
      </c>
      <c r="JQ686">
        <v>2.32666</v>
      </c>
      <c r="JR686">
        <v>1.54419</v>
      </c>
      <c r="JS686">
        <v>2.24243</v>
      </c>
      <c r="JT686">
        <v>35.801</v>
      </c>
      <c r="JU686">
        <v>24.1225</v>
      </c>
      <c r="JV686">
        <v>18</v>
      </c>
      <c r="JW686">
        <v>548.446</v>
      </c>
      <c r="JX686">
        <v>423.197</v>
      </c>
      <c r="JY686">
        <v>25.4074</v>
      </c>
      <c r="JZ686">
        <v>28.7995</v>
      </c>
      <c r="KA686">
        <v>30.0009</v>
      </c>
      <c r="KB686">
        <v>28.5325</v>
      </c>
      <c r="KC686">
        <v>28.5407</v>
      </c>
      <c r="KD686">
        <v>58.2923</v>
      </c>
      <c r="KE686">
        <v>23.3971</v>
      </c>
      <c r="KF686">
        <v>27.9113</v>
      </c>
      <c r="KG686">
        <v>25.2549</v>
      </c>
      <c r="KH686">
        <v>1523.61</v>
      </c>
      <c r="KI686">
        <v>20.1023</v>
      </c>
      <c r="KJ686">
        <v>92.5441</v>
      </c>
      <c r="KK686">
        <v>98.6591</v>
      </c>
    </row>
    <row r="687" spans="1:297">
      <c r="A687">
        <v>671</v>
      </c>
      <c r="B687">
        <v>1759264753</v>
      </c>
      <c r="C687">
        <v>14912</v>
      </c>
      <c r="D687" t="s">
        <v>1790</v>
      </c>
      <c r="E687" t="s">
        <v>1791</v>
      </c>
      <c r="F687">
        <v>5</v>
      </c>
      <c r="G687" t="s">
        <v>1609</v>
      </c>
      <c r="H687" t="s">
        <v>436</v>
      </c>
      <c r="I687">
        <v>1759264745.5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1540.8074974029</v>
      </c>
      <c r="AK687">
        <v>1495.29848484848</v>
      </c>
      <c r="AL687">
        <v>3.48471618597774</v>
      </c>
      <c r="AM687">
        <v>62.8414672667809</v>
      </c>
      <c r="AN687">
        <f>(AP687 - AO687 + DY687*1E3/(8.314*(EA687+273.15)) * AR687/DX687 * AQ687) * DX687/(100*DL687) * 1000/(1000 - AP687)</f>
        <v>0</v>
      </c>
      <c r="AO687">
        <v>19.9418662469015</v>
      </c>
      <c r="AP687">
        <v>23.4462545454545</v>
      </c>
      <c r="AQ687">
        <v>-0.0116134661595484</v>
      </c>
      <c r="AR687">
        <v>103.981579073345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5</v>
      </c>
      <c r="DM687">
        <v>0.5</v>
      </c>
      <c r="DN687" t="s">
        <v>438</v>
      </c>
      <c r="DO687">
        <v>2</v>
      </c>
      <c r="DP687" t="b">
        <v>1</v>
      </c>
      <c r="DQ687">
        <v>1759264745.5</v>
      </c>
      <c r="DR687">
        <v>1438.2775</v>
      </c>
      <c r="DS687">
        <v>1496.30583333333</v>
      </c>
      <c r="DT687">
        <v>23.5352583333333</v>
      </c>
      <c r="DU687">
        <v>19.9022333333333</v>
      </c>
      <c r="DV687">
        <v>1430.9475</v>
      </c>
      <c r="DW687">
        <v>23.1286</v>
      </c>
      <c r="DX687">
        <v>500.043916666667</v>
      </c>
      <c r="DY687">
        <v>90.4734833333333</v>
      </c>
      <c r="DZ687">
        <v>0.0318681916666667</v>
      </c>
      <c r="EA687">
        <v>30.20625</v>
      </c>
      <c r="EB687">
        <v>30.102025</v>
      </c>
      <c r="EC687">
        <v>999.9</v>
      </c>
      <c r="ED687">
        <v>0</v>
      </c>
      <c r="EE687">
        <v>0</v>
      </c>
      <c r="EF687">
        <v>9996.39833333333</v>
      </c>
      <c r="EG687">
        <v>0</v>
      </c>
      <c r="EH687">
        <v>9.0730975</v>
      </c>
      <c r="EI687">
        <v>-58.0299583333333</v>
      </c>
      <c r="EJ687">
        <v>1472.94166666667</v>
      </c>
      <c r="EK687">
        <v>1526.6925</v>
      </c>
      <c r="EL687">
        <v>3.63304833333333</v>
      </c>
      <c r="EM687">
        <v>1496.30583333333</v>
      </c>
      <c r="EN687">
        <v>19.9022333333333</v>
      </c>
      <c r="EO687">
        <v>2.1293175</v>
      </c>
      <c r="EP687">
        <v>1.8006225</v>
      </c>
      <c r="EQ687">
        <v>18.4401416666667</v>
      </c>
      <c r="ER687">
        <v>15.7921666666667</v>
      </c>
      <c r="ES687">
        <v>2000.005</v>
      </c>
      <c r="ET687">
        <v>0.980004</v>
      </c>
      <c r="EU687">
        <v>0.0199960833333333</v>
      </c>
      <c r="EV687">
        <v>0</v>
      </c>
      <c r="EW687">
        <v>724.271416666667</v>
      </c>
      <c r="EX687">
        <v>5.00016</v>
      </c>
      <c r="EY687">
        <v>14943.3166666667</v>
      </c>
      <c r="EZ687">
        <v>18234.2583333333</v>
      </c>
      <c r="FA687">
        <v>49.687</v>
      </c>
      <c r="FB687">
        <v>50.25</v>
      </c>
      <c r="FC687">
        <v>50.125</v>
      </c>
      <c r="FD687">
        <v>49.8435</v>
      </c>
      <c r="FE687">
        <v>51.458</v>
      </c>
      <c r="FF687">
        <v>1955.115</v>
      </c>
      <c r="FG687">
        <v>39.89</v>
      </c>
      <c r="FH687">
        <v>0</v>
      </c>
      <c r="FI687">
        <v>1759264760.8</v>
      </c>
      <c r="FJ687">
        <v>0</v>
      </c>
      <c r="FK687">
        <v>724.271423076923</v>
      </c>
      <c r="FL687">
        <v>-8.71394873442334</v>
      </c>
      <c r="FM687">
        <v>-174.386325022474</v>
      </c>
      <c r="FN687">
        <v>14942.7461538462</v>
      </c>
      <c r="FO687">
        <v>15</v>
      </c>
      <c r="FP687">
        <v>0</v>
      </c>
      <c r="FQ687" t="s">
        <v>439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-58.1145904761905</v>
      </c>
      <c r="GD687">
        <v>2.13330389610384</v>
      </c>
      <c r="GE687">
        <v>0.637778824108112</v>
      </c>
      <c r="GF687">
        <v>0</v>
      </c>
      <c r="GG687">
        <v>724.8315</v>
      </c>
      <c r="GH687">
        <v>-9.11097021121607</v>
      </c>
      <c r="GI687">
        <v>0.917499615322892</v>
      </c>
      <c r="GJ687">
        <v>-1</v>
      </c>
      <c r="GK687">
        <v>3.7001480952381</v>
      </c>
      <c r="GL687">
        <v>-1.2350774025974</v>
      </c>
      <c r="GM687">
        <v>0.126392065627217</v>
      </c>
      <c r="GN687">
        <v>0</v>
      </c>
      <c r="GO687">
        <v>0</v>
      </c>
      <c r="GP687">
        <v>2</v>
      </c>
      <c r="GQ687" t="s">
        <v>446</v>
      </c>
      <c r="GR687">
        <v>3.12495</v>
      </c>
      <c r="GS687">
        <v>2.65742</v>
      </c>
      <c r="GT687">
        <v>0.208738</v>
      </c>
      <c r="GU687">
        <v>0.213738</v>
      </c>
      <c r="GV687">
        <v>0.0996177</v>
      </c>
      <c r="GW687">
        <v>0.0896125</v>
      </c>
      <c r="GX687">
        <v>20260.8</v>
      </c>
      <c r="GY687">
        <v>19163.2</v>
      </c>
      <c r="GZ687">
        <v>22901.5</v>
      </c>
      <c r="HA687">
        <v>23734.8</v>
      </c>
      <c r="HB687">
        <v>35155.3</v>
      </c>
      <c r="HC687">
        <v>35783.5</v>
      </c>
      <c r="HD687">
        <v>41291.8</v>
      </c>
      <c r="HE687">
        <v>42335.3</v>
      </c>
      <c r="HF687">
        <v>1.90052</v>
      </c>
      <c r="HG687">
        <v>1.79425</v>
      </c>
      <c r="HH687">
        <v>0.13005</v>
      </c>
      <c r="HI687">
        <v>0</v>
      </c>
      <c r="HJ687">
        <v>28.0053</v>
      </c>
      <c r="HK687">
        <v>999.9</v>
      </c>
      <c r="HL687">
        <v>48.932</v>
      </c>
      <c r="HM687">
        <v>30.162</v>
      </c>
      <c r="HN687">
        <v>23.2567</v>
      </c>
      <c r="HO687">
        <v>54.306</v>
      </c>
      <c r="HP687">
        <v>42.3518</v>
      </c>
      <c r="HQ687">
        <v>1</v>
      </c>
      <c r="HR687">
        <v>0.0985798</v>
      </c>
      <c r="HS687">
        <v>2.12921</v>
      </c>
      <c r="HT687">
        <v>20.2027</v>
      </c>
      <c r="HU687">
        <v>5.23032</v>
      </c>
      <c r="HV687">
        <v>11.992</v>
      </c>
      <c r="HW687">
        <v>4.95575</v>
      </c>
      <c r="HX687">
        <v>3.30395</v>
      </c>
      <c r="HY687">
        <v>54</v>
      </c>
      <c r="HZ687">
        <v>9999</v>
      </c>
      <c r="IA687">
        <v>9999</v>
      </c>
      <c r="IB687">
        <v>9999</v>
      </c>
      <c r="IC687">
        <v>1.86849</v>
      </c>
      <c r="ID687">
        <v>1.8642</v>
      </c>
      <c r="IE687">
        <v>1.8718</v>
      </c>
      <c r="IF687">
        <v>1.86269</v>
      </c>
      <c r="IG687">
        <v>1.86204</v>
      </c>
      <c r="IH687">
        <v>1.86857</v>
      </c>
      <c r="II687">
        <v>1.85867</v>
      </c>
      <c r="IJ687">
        <v>1.86509</v>
      </c>
      <c r="IK687">
        <v>5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7.36</v>
      </c>
      <c r="IY687">
        <v>0.4045</v>
      </c>
      <c r="IZ687">
        <v>3.97360106167472</v>
      </c>
      <c r="JA687">
        <v>0.00378919108122332</v>
      </c>
      <c r="JB687">
        <v>-1.39025892724049e-06</v>
      </c>
      <c r="JC687">
        <v>2.66215117939144e-10</v>
      </c>
      <c r="JD687">
        <v>0.0716792814121334</v>
      </c>
      <c r="JE687">
        <v>0.00926075309058177</v>
      </c>
      <c r="JF687">
        <v>8.50568971851429e-05</v>
      </c>
      <c r="JG687">
        <v>6.08600627940814e-06</v>
      </c>
      <c r="JH687">
        <v>1</v>
      </c>
      <c r="JI687">
        <v>1927</v>
      </c>
      <c r="JJ687">
        <v>1</v>
      </c>
      <c r="JK687">
        <v>28</v>
      </c>
      <c r="JL687">
        <v>29321079.2</v>
      </c>
      <c r="JM687">
        <v>29321079.2</v>
      </c>
      <c r="JN687">
        <v>2.93579</v>
      </c>
      <c r="JO687">
        <v>2.33765</v>
      </c>
      <c r="JP687">
        <v>1.4978</v>
      </c>
      <c r="JQ687">
        <v>2.32666</v>
      </c>
      <c r="JR687">
        <v>1.54419</v>
      </c>
      <c r="JS687">
        <v>2.35962</v>
      </c>
      <c r="JT687">
        <v>35.801</v>
      </c>
      <c r="JU687">
        <v>24.1313</v>
      </c>
      <c r="JV687">
        <v>18</v>
      </c>
      <c r="JW687">
        <v>548.312</v>
      </c>
      <c r="JX687">
        <v>423.538</v>
      </c>
      <c r="JY687">
        <v>25.2703</v>
      </c>
      <c r="JZ687">
        <v>28.8034</v>
      </c>
      <c r="KA687">
        <v>30.001</v>
      </c>
      <c r="KB687">
        <v>28.5379</v>
      </c>
      <c r="KC687">
        <v>28.5455</v>
      </c>
      <c r="KD687">
        <v>58.7638</v>
      </c>
      <c r="KE687">
        <v>23.0894</v>
      </c>
      <c r="KF687">
        <v>28.2927</v>
      </c>
      <c r="KG687">
        <v>25.1386</v>
      </c>
      <c r="KH687">
        <v>1543.87</v>
      </c>
      <c r="KI687">
        <v>20.2209</v>
      </c>
      <c r="KJ687">
        <v>92.5423</v>
      </c>
      <c r="KK687">
        <v>98.6575</v>
      </c>
    </row>
    <row r="688" spans="1:297">
      <c r="A688">
        <v>672</v>
      </c>
      <c r="B688">
        <v>1759264758</v>
      </c>
      <c r="C688">
        <v>14917</v>
      </c>
      <c r="D688" t="s">
        <v>1792</v>
      </c>
      <c r="E688" t="s">
        <v>1793</v>
      </c>
      <c r="F688">
        <v>5</v>
      </c>
      <c r="G688" t="s">
        <v>1609</v>
      </c>
      <c r="H688" t="s">
        <v>436</v>
      </c>
      <c r="I688">
        <v>1759264750.5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1557.49453731093</v>
      </c>
      <c r="AK688">
        <v>1512.33636363636</v>
      </c>
      <c r="AL688">
        <v>3.41502515000882</v>
      </c>
      <c r="AM688">
        <v>62.8414672667809</v>
      </c>
      <c r="AN688">
        <f>(AP688 - AO688 + DY688*1E3/(8.314*(EA688+273.15)) * AR688/DX688 * AQ688) * DX688/(100*DL688) * 1000/(1000 - AP688)</f>
        <v>0</v>
      </c>
      <c r="AO688">
        <v>20.0686679716455</v>
      </c>
      <c r="AP688">
        <v>23.4258418181818</v>
      </c>
      <c r="AQ688">
        <v>-0.00341519613155442</v>
      </c>
      <c r="AR688">
        <v>103.981579073345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5</v>
      </c>
      <c r="DM688">
        <v>0.5</v>
      </c>
      <c r="DN688" t="s">
        <v>438</v>
      </c>
      <c r="DO688">
        <v>2</v>
      </c>
      <c r="DP688" t="b">
        <v>1</v>
      </c>
      <c r="DQ688">
        <v>1759264750.5</v>
      </c>
      <c r="DR688">
        <v>1455.11916666667</v>
      </c>
      <c r="DS688">
        <v>1512.74583333333</v>
      </c>
      <c r="DT688">
        <v>23.4716166666667</v>
      </c>
      <c r="DU688">
        <v>19.9797666666667</v>
      </c>
      <c r="DV688">
        <v>1447.76583333333</v>
      </c>
      <c r="DW688">
        <v>23.0663833333333</v>
      </c>
      <c r="DX688">
        <v>500.005166666667</v>
      </c>
      <c r="DY688">
        <v>90.4726416666667</v>
      </c>
      <c r="DZ688">
        <v>0.0319245333333333</v>
      </c>
      <c r="EA688">
        <v>30.199825</v>
      </c>
      <c r="EB688">
        <v>30.1166666666667</v>
      </c>
      <c r="EC688">
        <v>999.9</v>
      </c>
      <c r="ED688">
        <v>0</v>
      </c>
      <c r="EE688">
        <v>0</v>
      </c>
      <c r="EF688">
        <v>9987.705</v>
      </c>
      <c r="EG688">
        <v>0</v>
      </c>
      <c r="EH688">
        <v>9.08016833333333</v>
      </c>
      <c r="EI688">
        <v>-57.6273833333333</v>
      </c>
      <c r="EJ688">
        <v>1490.0925</v>
      </c>
      <c r="EK688">
        <v>1543.5875</v>
      </c>
      <c r="EL688">
        <v>3.49185666666667</v>
      </c>
      <c r="EM688">
        <v>1512.74583333333</v>
      </c>
      <c r="EN688">
        <v>19.9797666666667</v>
      </c>
      <c r="EO688">
        <v>2.12353916666667</v>
      </c>
      <c r="EP688">
        <v>1.80762166666667</v>
      </c>
      <c r="EQ688">
        <v>18.3968166666667</v>
      </c>
      <c r="ER688">
        <v>15.8527166666667</v>
      </c>
      <c r="ES688">
        <v>2000.06166666667</v>
      </c>
      <c r="ET688">
        <v>0.9800045</v>
      </c>
      <c r="EU688">
        <v>0.0199954</v>
      </c>
      <c r="EV688">
        <v>0</v>
      </c>
      <c r="EW688">
        <v>723.599416666667</v>
      </c>
      <c r="EX688">
        <v>5.00016</v>
      </c>
      <c r="EY688">
        <v>14929.8583333333</v>
      </c>
      <c r="EZ688">
        <v>18234.7916666667</v>
      </c>
      <c r="FA688">
        <v>49.687</v>
      </c>
      <c r="FB688">
        <v>50.25</v>
      </c>
      <c r="FC688">
        <v>50.125</v>
      </c>
      <c r="FD688">
        <v>49.85925</v>
      </c>
      <c r="FE688">
        <v>51.458</v>
      </c>
      <c r="FF688">
        <v>1955.17166666667</v>
      </c>
      <c r="FG688">
        <v>39.89</v>
      </c>
      <c r="FH688">
        <v>0</v>
      </c>
      <c r="FI688">
        <v>1759264765.6</v>
      </c>
      <c r="FJ688">
        <v>0</v>
      </c>
      <c r="FK688">
        <v>723.611653846154</v>
      </c>
      <c r="FL688">
        <v>-8.59360686488465</v>
      </c>
      <c r="FM688">
        <v>-157.33333341715</v>
      </c>
      <c r="FN688">
        <v>14929.6384615385</v>
      </c>
      <c r="FO688">
        <v>15</v>
      </c>
      <c r="FP688">
        <v>0</v>
      </c>
      <c r="FQ688" t="s">
        <v>439</v>
      </c>
      <c r="FR688">
        <v>0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-57.90456</v>
      </c>
      <c r="GD688">
        <v>3.42723609022561</v>
      </c>
      <c r="GE688">
        <v>0.659644130118658</v>
      </c>
      <c r="GF688">
        <v>0</v>
      </c>
      <c r="GG688">
        <v>724.018764705882</v>
      </c>
      <c r="GH688">
        <v>-8.6813445474177</v>
      </c>
      <c r="GI688">
        <v>0.883193672012962</v>
      </c>
      <c r="GJ688">
        <v>-1</v>
      </c>
      <c r="GK688">
        <v>3.570836</v>
      </c>
      <c r="GL688">
        <v>-1.64928000000001</v>
      </c>
      <c r="GM688">
        <v>0.159281947388899</v>
      </c>
      <c r="GN688">
        <v>0</v>
      </c>
      <c r="GO688">
        <v>0</v>
      </c>
      <c r="GP688">
        <v>2</v>
      </c>
      <c r="GQ688" t="s">
        <v>446</v>
      </c>
      <c r="GR688">
        <v>3.12506</v>
      </c>
      <c r="GS688">
        <v>2.65752</v>
      </c>
      <c r="GT688">
        <v>0.21019</v>
      </c>
      <c r="GU688">
        <v>0.215205</v>
      </c>
      <c r="GV688">
        <v>0.0995838</v>
      </c>
      <c r="GW688">
        <v>0.0899945</v>
      </c>
      <c r="GX688">
        <v>20223.4</v>
      </c>
      <c r="GY688">
        <v>19127</v>
      </c>
      <c r="GZ688">
        <v>22901.3</v>
      </c>
      <c r="HA688">
        <v>23734.2</v>
      </c>
      <c r="HB688">
        <v>35156.1</v>
      </c>
      <c r="HC688">
        <v>35767.8</v>
      </c>
      <c r="HD688">
        <v>41291</v>
      </c>
      <c r="HE688">
        <v>42334.4</v>
      </c>
      <c r="HF688">
        <v>1.90035</v>
      </c>
      <c r="HG688">
        <v>1.79412</v>
      </c>
      <c r="HH688">
        <v>0.130981</v>
      </c>
      <c r="HI688">
        <v>0</v>
      </c>
      <c r="HJ688">
        <v>27.9931</v>
      </c>
      <c r="HK688">
        <v>999.9</v>
      </c>
      <c r="HL688">
        <v>48.981</v>
      </c>
      <c r="HM688">
        <v>30.162</v>
      </c>
      <c r="HN688">
        <v>23.2813</v>
      </c>
      <c r="HO688">
        <v>54.496</v>
      </c>
      <c r="HP688">
        <v>42.1474</v>
      </c>
      <c r="HQ688">
        <v>1</v>
      </c>
      <c r="HR688">
        <v>0.0993216</v>
      </c>
      <c r="HS688">
        <v>2.18695</v>
      </c>
      <c r="HT688">
        <v>20.2022</v>
      </c>
      <c r="HU688">
        <v>5.22972</v>
      </c>
      <c r="HV688">
        <v>11.992</v>
      </c>
      <c r="HW688">
        <v>4.95565</v>
      </c>
      <c r="HX688">
        <v>3.30398</v>
      </c>
      <c r="HY688">
        <v>54</v>
      </c>
      <c r="HZ688">
        <v>9999</v>
      </c>
      <c r="IA688">
        <v>9999</v>
      </c>
      <c r="IB688">
        <v>9999</v>
      </c>
      <c r="IC688">
        <v>1.86849</v>
      </c>
      <c r="ID688">
        <v>1.86422</v>
      </c>
      <c r="IE688">
        <v>1.8718</v>
      </c>
      <c r="IF688">
        <v>1.86267</v>
      </c>
      <c r="IG688">
        <v>1.86205</v>
      </c>
      <c r="IH688">
        <v>1.86857</v>
      </c>
      <c r="II688">
        <v>1.85867</v>
      </c>
      <c r="IJ688">
        <v>1.86508</v>
      </c>
      <c r="IK688">
        <v>5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7.39</v>
      </c>
      <c r="IY688">
        <v>0.4043</v>
      </c>
      <c r="IZ688">
        <v>3.97360106167472</v>
      </c>
      <c r="JA688">
        <v>0.00378919108122332</v>
      </c>
      <c r="JB688">
        <v>-1.39025892724049e-06</v>
      </c>
      <c r="JC688">
        <v>2.66215117939144e-10</v>
      </c>
      <c r="JD688">
        <v>0.0716792814121334</v>
      </c>
      <c r="JE688">
        <v>0.00926075309058177</v>
      </c>
      <c r="JF688">
        <v>8.50568971851429e-05</v>
      </c>
      <c r="JG688">
        <v>6.08600627940814e-06</v>
      </c>
      <c r="JH688">
        <v>1</v>
      </c>
      <c r="JI688">
        <v>1927</v>
      </c>
      <c r="JJ688">
        <v>1</v>
      </c>
      <c r="JK688">
        <v>28</v>
      </c>
      <c r="JL688">
        <v>29321079.3</v>
      </c>
      <c r="JM688">
        <v>29321079.3</v>
      </c>
      <c r="JN688">
        <v>2.96265</v>
      </c>
      <c r="JO688">
        <v>2.33154</v>
      </c>
      <c r="JP688">
        <v>1.4978</v>
      </c>
      <c r="JQ688">
        <v>2.32666</v>
      </c>
      <c r="JR688">
        <v>1.54419</v>
      </c>
      <c r="JS688">
        <v>2.34741</v>
      </c>
      <c r="JT688">
        <v>35.7777</v>
      </c>
      <c r="JU688">
        <v>24.1313</v>
      </c>
      <c r="JV688">
        <v>18</v>
      </c>
      <c r="JW688">
        <v>548.239</v>
      </c>
      <c r="JX688">
        <v>423.5</v>
      </c>
      <c r="JY688">
        <v>25.1304</v>
      </c>
      <c r="JZ688">
        <v>28.8075</v>
      </c>
      <c r="KA688">
        <v>30.0008</v>
      </c>
      <c r="KB688">
        <v>28.5428</v>
      </c>
      <c r="KC688">
        <v>28.5504</v>
      </c>
      <c r="KD688">
        <v>59.2902</v>
      </c>
      <c r="KE688">
        <v>22.5208</v>
      </c>
      <c r="KF688">
        <v>28.6825</v>
      </c>
      <c r="KG688">
        <v>25.0143</v>
      </c>
      <c r="KH688">
        <v>1557.39</v>
      </c>
      <c r="KI688">
        <v>20.3168</v>
      </c>
      <c r="KJ688">
        <v>92.5409</v>
      </c>
      <c r="KK688">
        <v>98.6552</v>
      </c>
    </row>
    <row r="689" spans="1:297">
      <c r="A689">
        <v>673</v>
      </c>
      <c r="B689">
        <v>1759264763</v>
      </c>
      <c r="C689">
        <v>14922</v>
      </c>
      <c r="D689" t="s">
        <v>1794</v>
      </c>
      <c r="E689" t="s">
        <v>1795</v>
      </c>
      <c r="F689">
        <v>5</v>
      </c>
      <c r="G689" t="s">
        <v>1609</v>
      </c>
      <c r="H689" t="s">
        <v>436</v>
      </c>
      <c r="I689">
        <v>1759264755.5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(EA689+(U689+2*0.95*5.67E-8*(((EA689+$B$7)+273)^4-(EA689+273)^4)-44100*J689)/(1.84*29.3*R689+8*0.95*5.67E-8*(EA689+273)^3))</f>
        <v>0</v>
      </c>
      <c r="W689">
        <f>($C$7*EB689+$D$7*EC689+$E$7*V689)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2*0.95*5.67E-8*(((EA689+$B$7)+273)^4-(W689+273)^4)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1575.14064895119</v>
      </c>
      <c r="AK689">
        <v>1529.70606060606</v>
      </c>
      <c r="AL689">
        <v>3.45484568698846</v>
      </c>
      <c r="AM689">
        <v>62.8414672667809</v>
      </c>
      <c r="AN689">
        <f>(AP689 - AO689 + DY689*1E3/(8.314*(EA689+273.15)) * AR689/DX689 * AQ689) * DX689/(100*DL689) * 1000/(1000 - AP689)</f>
        <v>0</v>
      </c>
      <c r="AO689">
        <v>20.180877663929</v>
      </c>
      <c r="AP689">
        <v>23.4292212121212</v>
      </c>
      <c r="AQ689">
        <v>0.000150793753628596</v>
      </c>
      <c r="AR689">
        <v>103.981579073345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MAX(0,($B$13+$C$13*EF689)/(1+$D$13*EF689)*DY689/(EA689+273)*$E$13)</f>
        <v>0</v>
      </c>
      <c r="AX689" t="s">
        <v>437</v>
      </c>
      <c r="AY689" t="s">
        <v>437</v>
      </c>
      <c r="AZ689">
        <v>0</v>
      </c>
      <c r="BA689">
        <v>0</v>
      </c>
      <c r="BB689">
        <f>1-AZ689/BA689</f>
        <v>0</v>
      </c>
      <c r="BC689">
        <v>0</v>
      </c>
      <c r="BD689" t="s">
        <v>437</v>
      </c>
      <c r="BE689" t="s">
        <v>437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437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$B$11*EG689+$C$11*EH689+$F$11*ES689*(1-EV689)</f>
        <v>0</v>
      </c>
      <c r="DI689">
        <f>DH689*DJ689</f>
        <v>0</v>
      </c>
      <c r="DJ689">
        <f>($B$11*$D$9+$C$11*$D$9+$F$11*((FF689+EX689)/MAX(FF689+EX689+FG689, 0.1)*$I$9+FG689/MAX(FF689+EX689+FG689, 0.1)*$J$9))/($B$11+$C$11+$F$11)</f>
        <v>0</v>
      </c>
      <c r="DK689">
        <f>($B$11*$K$9+$C$11*$K$9+$F$11*((FF689+EX689)/MAX(FF689+EX689+FG689, 0.1)*$P$9+FG689/MAX(FF689+EX689+FG689, 0.1)*$Q$9))/($B$11+$C$11+$F$11)</f>
        <v>0</v>
      </c>
      <c r="DL689">
        <v>5</v>
      </c>
      <c r="DM689">
        <v>0.5</v>
      </c>
      <c r="DN689" t="s">
        <v>438</v>
      </c>
      <c r="DO689">
        <v>2</v>
      </c>
      <c r="DP689" t="b">
        <v>1</v>
      </c>
      <c r="DQ689">
        <v>1759264755.5</v>
      </c>
      <c r="DR689">
        <v>1471.95833333333</v>
      </c>
      <c r="DS689">
        <v>1529.5875</v>
      </c>
      <c r="DT689">
        <v>23.4386916666667</v>
      </c>
      <c r="DU689">
        <v>20.083325</v>
      </c>
      <c r="DV689">
        <v>1464.5825</v>
      </c>
      <c r="DW689">
        <v>23.0342</v>
      </c>
      <c r="DX689">
        <v>500.020166666667</v>
      </c>
      <c r="DY689">
        <v>90.4725916666666</v>
      </c>
      <c r="DZ689">
        <v>0.0319327</v>
      </c>
      <c r="EA689">
        <v>30.1863</v>
      </c>
      <c r="EB689">
        <v>30.122175</v>
      </c>
      <c r="EC689">
        <v>999.9</v>
      </c>
      <c r="ED689">
        <v>0</v>
      </c>
      <c r="EE689">
        <v>0</v>
      </c>
      <c r="EF689">
        <v>9986.50333333333</v>
      </c>
      <c r="EG689">
        <v>0</v>
      </c>
      <c r="EH689">
        <v>9.0780825</v>
      </c>
      <c r="EI689">
        <v>-57.6294916666667</v>
      </c>
      <c r="EJ689">
        <v>1507.28666666667</v>
      </c>
      <c r="EK689">
        <v>1560.93833333333</v>
      </c>
      <c r="EL689">
        <v>3.35537166666667</v>
      </c>
      <c r="EM689">
        <v>1529.5875</v>
      </c>
      <c r="EN689">
        <v>20.083325</v>
      </c>
      <c r="EO689">
        <v>2.12056</v>
      </c>
      <c r="EP689">
        <v>1.81699</v>
      </c>
      <c r="EQ689">
        <v>18.37445</v>
      </c>
      <c r="ER689">
        <v>15.9335416666667</v>
      </c>
      <c r="ES689">
        <v>2000.04833333333</v>
      </c>
      <c r="ET689">
        <v>0.9800045</v>
      </c>
      <c r="EU689">
        <v>0.0199954</v>
      </c>
      <c r="EV689">
        <v>0</v>
      </c>
      <c r="EW689">
        <v>722.939416666667</v>
      </c>
      <c r="EX689">
        <v>5.00016</v>
      </c>
      <c r="EY689">
        <v>14917.2</v>
      </c>
      <c r="EZ689">
        <v>18234.675</v>
      </c>
      <c r="FA689">
        <v>49.687</v>
      </c>
      <c r="FB689">
        <v>50.25</v>
      </c>
      <c r="FC689">
        <v>50.125</v>
      </c>
      <c r="FD689">
        <v>49.86975</v>
      </c>
      <c r="FE689">
        <v>51.46325</v>
      </c>
      <c r="FF689">
        <v>1955.15833333333</v>
      </c>
      <c r="FG689">
        <v>39.89</v>
      </c>
      <c r="FH689">
        <v>0</v>
      </c>
      <c r="FI689">
        <v>1759264770.4</v>
      </c>
      <c r="FJ689">
        <v>0</v>
      </c>
      <c r="FK689">
        <v>722.984269230769</v>
      </c>
      <c r="FL689">
        <v>-7.12051283668816</v>
      </c>
      <c r="FM689">
        <v>-143.43931625882</v>
      </c>
      <c r="FN689">
        <v>14917.4461538462</v>
      </c>
      <c r="FO689">
        <v>15</v>
      </c>
      <c r="FP689">
        <v>0</v>
      </c>
      <c r="FQ689" t="s">
        <v>439</v>
      </c>
      <c r="FR689">
        <v>0</v>
      </c>
      <c r="FS689">
        <v>0</v>
      </c>
      <c r="FT689">
        <v>0</v>
      </c>
      <c r="FU689">
        <v>0</v>
      </c>
      <c r="FV689">
        <v>0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0</v>
      </c>
      <c r="GC689">
        <v>-57.63859</v>
      </c>
      <c r="GD689">
        <v>0.0620751879699147</v>
      </c>
      <c r="GE689">
        <v>0.442390055154951</v>
      </c>
      <c r="GF689">
        <v>1</v>
      </c>
      <c r="GG689">
        <v>723.543970588235</v>
      </c>
      <c r="GH689">
        <v>-8.04765471259182</v>
      </c>
      <c r="GI689">
        <v>0.827297211167503</v>
      </c>
      <c r="GJ689">
        <v>-1</v>
      </c>
      <c r="GK689">
        <v>3.46656</v>
      </c>
      <c r="GL689">
        <v>-1.68503097744361</v>
      </c>
      <c r="GM689">
        <v>0.162453967941691</v>
      </c>
      <c r="GN689">
        <v>0</v>
      </c>
      <c r="GO689">
        <v>1</v>
      </c>
      <c r="GP689">
        <v>2</v>
      </c>
      <c r="GQ689" t="s">
        <v>440</v>
      </c>
      <c r="GR689">
        <v>3.12508</v>
      </c>
      <c r="GS689">
        <v>2.65725</v>
      </c>
      <c r="GT689">
        <v>0.211632</v>
      </c>
      <c r="GU689">
        <v>0.216522</v>
      </c>
      <c r="GV689">
        <v>0.0995984</v>
      </c>
      <c r="GW689">
        <v>0.0903849</v>
      </c>
      <c r="GX689">
        <v>20185.9</v>
      </c>
      <c r="GY689">
        <v>19094.6</v>
      </c>
      <c r="GZ689">
        <v>22900.7</v>
      </c>
      <c r="HA689">
        <v>23733.9</v>
      </c>
      <c r="HB689">
        <v>35155.2</v>
      </c>
      <c r="HC689">
        <v>35751.9</v>
      </c>
      <c r="HD689">
        <v>41290.5</v>
      </c>
      <c r="HE689">
        <v>42333.6</v>
      </c>
      <c r="HF689">
        <v>1.90042</v>
      </c>
      <c r="HG689">
        <v>1.79408</v>
      </c>
      <c r="HH689">
        <v>0.131026</v>
      </c>
      <c r="HI689">
        <v>0</v>
      </c>
      <c r="HJ689">
        <v>27.9812</v>
      </c>
      <c r="HK689">
        <v>999.9</v>
      </c>
      <c r="HL689">
        <v>49.029</v>
      </c>
      <c r="HM689">
        <v>30.162</v>
      </c>
      <c r="HN689">
        <v>23.3036</v>
      </c>
      <c r="HO689">
        <v>54.386</v>
      </c>
      <c r="HP689">
        <v>42.1755</v>
      </c>
      <c r="HQ689">
        <v>1</v>
      </c>
      <c r="HR689">
        <v>0.0999085</v>
      </c>
      <c r="HS689">
        <v>2.31628</v>
      </c>
      <c r="HT689">
        <v>20.2005</v>
      </c>
      <c r="HU689">
        <v>5.22927</v>
      </c>
      <c r="HV689">
        <v>11.992</v>
      </c>
      <c r="HW689">
        <v>4.9556</v>
      </c>
      <c r="HX689">
        <v>3.3039</v>
      </c>
      <c r="HY689">
        <v>54</v>
      </c>
      <c r="HZ689">
        <v>9999</v>
      </c>
      <c r="IA689">
        <v>9999</v>
      </c>
      <c r="IB689">
        <v>9999</v>
      </c>
      <c r="IC689">
        <v>1.8685</v>
      </c>
      <c r="ID689">
        <v>1.86421</v>
      </c>
      <c r="IE689">
        <v>1.8718</v>
      </c>
      <c r="IF689">
        <v>1.86265</v>
      </c>
      <c r="IG689">
        <v>1.86206</v>
      </c>
      <c r="IH689">
        <v>1.86858</v>
      </c>
      <c r="II689">
        <v>1.85867</v>
      </c>
      <c r="IJ689">
        <v>1.86508</v>
      </c>
      <c r="IK689">
        <v>5</v>
      </c>
      <c r="IL689">
        <v>0</v>
      </c>
      <c r="IM689">
        <v>0</v>
      </c>
      <c r="IN689">
        <v>0</v>
      </c>
      <c r="IO689" t="s">
        <v>441</v>
      </c>
      <c r="IP689" t="s">
        <v>442</v>
      </c>
      <c r="IQ689" t="s">
        <v>443</v>
      </c>
      <c r="IR689" t="s">
        <v>443</v>
      </c>
      <c r="IS689" t="s">
        <v>443</v>
      </c>
      <c r="IT689" t="s">
        <v>443</v>
      </c>
      <c r="IU689">
        <v>0</v>
      </c>
      <c r="IV689">
        <v>100</v>
      </c>
      <c r="IW689">
        <v>100</v>
      </c>
      <c r="IX689">
        <v>7.41</v>
      </c>
      <c r="IY689">
        <v>0.4044</v>
      </c>
      <c r="IZ689">
        <v>3.97360106167472</v>
      </c>
      <c r="JA689">
        <v>0.00378919108122332</v>
      </c>
      <c r="JB689">
        <v>-1.39025892724049e-06</v>
      </c>
      <c r="JC689">
        <v>2.66215117939144e-10</v>
      </c>
      <c r="JD689">
        <v>0.0716792814121334</v>
      </c>
      <c r="JE689">
        <v>0.00926075309058177</v>
      </c>
      <c r="JF689">
        <v>8.50568971851429e-05</v>
      </c>
      <c r="JG689">
        <v>6.08600627940814e-06</v>
      </c>
      <c r="JH689">
        <v>1</v>
      </c>
      <c r="JI689">
        <v>1927</v>
      </c>
      <c r="JJ689">
        <v>1</v>
      </c>
      <c r="JK689">
        <v>28</v>
      </c>
      <c r="JL689">
        <v>29321079.4</v>
      </c>
      <c r="JM689">
        <v>29321079.4</v>
      </c>
      <c r="JN689">
        <v>2.98828</v>
      </c>
      <c r="JO689">
        <v>2.34253</v>
      </c>
      <c r="JP689">
        <v>1.49902</v>
      </c>
      <c r="JQ689">
        <v>2.32666</v>
      </c>
      <c r="JR689">
        <v>1.54419</v>
      </c>
      <c r="JS689">
        <v>2.27417</v>
      </c>
      <c r="JT689">
        <v>35.801</v>
      </c>
      <c r="JU689">
        <v>24.1225</v>
      </c>
      <c r="JV689">
        <v>18</v>
      </c>
      <c r="JW689">
        <v>548.329</v>
      </c>
      <c r="JX689">
        <v>423.506</v>
      </c>
      <c r="JY689">
        <v>25.0009</v>
      </c>
      <c r="JZ689">
        <v>28.8118</v>
      </c>
      <c r="KA689">
        <v>30.0008</v>
      </c>
      <c r="KB689">
        <v>28.5476</v>
      </c>
      <c r="KC689">
        <v>28.5552</v>
      </c>
      <c r="KD689">
        <v>59.7988</v>
      </c>
      <c r="KE689">
        <v>22.2232</v>
      </c>
      <c r="KF689">
        <v>29.0764</v>
      </c>
      <c r="KG689">
        <v>24.8894</v>
      </c>
      <c r="KH689">
        <v>1570.84</v>
      </c>
      <c r="KI689">
        <v>20.4052</v>
      </c>
      <c r="KJ689">
        <v>92.5393</v>
      </c>
      <c r="KK689">
        <v>98.6535</v>
      </c>
    </row>
    <row r="690" spans="1:297">
      <c r="A690">
        <v>674</v>
      </c>
      <c r="B690">
        <v>1759264768</v>
      </c>
      <c r="C690">
        <v>14927</v>
      </c>
      <c r="D690" t="s">
        <v>1796</v>
      </c>
      <c r="E690" t="s">
        <v>1797</v>
      </c>
      <c r="F690">
        <v>5</v>
      </c>
      <c r="G690" t="s">
        <v>1609</v>
      </c>
      <c r="H690" t="s">
        <v>436</v>
      </c>
      <c r="I690">
        <v>1759264760.5</v>
      </c>
      <c r="J690">
        <f>(K690)/1000</f>
        <v>0</v>
      </c>
      <c r="K690">
        <f>IF(DP690, AN690, AH690)</f>
        <v>0</v>
      </c>
      <c r="L690">
        <f>IF(DP690, AI690, AG690)</f>
        <v>0</v>
      </c>
      <c r="M690">
        <f>DR690 - IF(AU690&gt;1, L690*DL690*100.0/(AW690), 0)</f>
        <v>0</v>
      </c>
      <c r="N690">
        <f>((T690-J690/2)*M690-L690)/(T690+J690/2)</f>
        <v>0</v>
      </c>
      <c r="O690">
        <f>N690*(DY690+DZ690)/1000.0</f>
        <v>0</v>
      </c>
      <c r="P690">
        <f>(DR690 - IF(AU690&gt;1, L690*DL690*100.0/(AW690), 0))*(DY690+DZ690)/1000.0</f>
        <v>0</v>
      </c>
      <c r="Q690">
        <f>2.0/((1/S690-1/R690)+SIGN(S690)*SQRT((1/S690-1/R690)*(1/S690-1/R690) + 4*DM690/((DM690+1)*(DM690+1))*(2*1/S690*1/R690-1/R690*1/R690)))</f>
        <v>0</v>
      </c>
      <c r="R690">
        <f>IF(LEFT(DN690,1)&lt;&gt;"0",IF(LEFT(DN690,1)="1",3.0,DO690),$D$5+$E$5*(EF690*DY690/($K$5*1000))+$F$5*(EF690*DY690/($K$5*1000))*MAX(MIN(DL690,$J$5),$I$5)*MAX(MIN(DL690,$J$5),$I$5)+$G$5*MAX(MIN(DL690,$J$5),$I$5)*(EF690*DY690/($K$5*1000))+$H$5*(EF690*DY690/($K$5*1000))*(EF690*DY690/($K$5*1000)))</f>
        <v>0</v>
      </c>
      <c r="S690">
        <f>J690*(1000-(1000*0.61365*exp(17.502*W690/(240.97+W690))/(DY690+DZ690)+DT690)/2)/(1000*0.61365*exp(17.502*W690/(240.97+W690))/(DY690+DZ690)-DT690)</f>
        <v>0</v>
      </c>
      <c r="T690">
        <f>1/((DM690+1)/(Q690/1.6)+1/(R690/1.37)) + DM690/((DM690+1)/(Q690/1.6) + DM690/(R690/1.37))</f>
        <v>0</v>
      </c>
      <c r="U690">
        <f>(DH690*DK690)</f>
        <v>0</v>
      </c>
      <c r="V690">
        <f>(EA690+(U690+2*0.95*5.67E-8*(((EA690+$B$7)+273)^4-(EA690+273)^4)-44100*J690)/(1.84*29.3*R690+8*0.95*5.67E-8*(EA690+273)^3))</f>
        <v>0</v>
      </c>
      <c r="W690">
        <f>($C$7*EB690+$D$7*EC690+$E$7*V690)</f>
        <v>0</v>
      </c>
      <c r="X690">
        <f>0.61365*exp(17.502*W690/(240.97+W690))</f>
        <v>0</v>
      </c>
      <c r="Y690">
        <f>(Z690/AA690*100)</f>
        <v>0</v>
      </c>
      <c r="Z690">
        <f>DT690*(DY690+DZ690)/1000</f>
        <v>0</v>
      </c>
      <c r="AA690">
        <f>0.61365*exp(17.502*EA690/(240.97+EA690))</f>
        <v>0</v>
      </c>
      <c r="AB690">
        <f>(X690-DT690*(DY690+DZ690)/1000)</f>
        <v>0</v>
      </c>
      <c r="AC690">
        <f>(-J690*44100)</f>
        <v>0</v>
      </c>
      <c r="AD690">
        <f>2*29.3*R690*0.92*(EA690-W690)</f>
        <v>0</v>
      </c>
      <c r="AE690">
        <f>2*0.95*5.67E-8*(((EA690+$B$7)+273)^4-(W690+273)^4)</f>
        <v>0</v>
      </c>
      <c r="AF690">
        <f>U690+AE690+AC690+AD690</f>
        <v>0</v>
      </c>
      <c r="AG690">
        <f>DX690*AU690*(DS690-DR690*(1000-AU690*DU690)/(1000-AU690*DT690))/(100*DL690)</f>
        <v>0</v>
      </c>
      <c r="AH690">
        <f>1000*DX690*AU690*(DT690-DU690)/(100*DL690*(1000-AU690*DT690))</f>
        <v>0</v>
      </c>
      <c r="AI690">
        <f>(AJ690 - AK690 - DY690*1E3/(8.314*(EA690+273.15)) * AM690/DX690 * AL690) * DX690/(100*DL690) * (1000 - DU690)/1000</f>
        <v>0</v>
      </c>
      <c r="AJ690">
        <v>1591.83816271353</v>
      </c>
      <c r="AK690">
        <v>1546.73321212121</v>
      </c>
      <c r="AL690">
        <v>3.43788925381382</v>
      </c>
      <c r="AM690">
        <v>62.8414672667809</v>
      </c>
      <c r="AN690">
        <f>(AP690 - AO690 + DY690*1E3/(8.314*(EA690+273.15)) * AR690/DX690 * AQ690) * DX690/(100*DL690) * 1000/(1000 - AP690)</f>
        <v>0</v>
      </c>
      <c r="AO690">
        <v>20.2885935125102</v>
      </c>
      <c r="AP690">
        <v>23.4425133333333</v>
      </c>
      <c r="AQ690">
        <v>0.00061600230269058</v>
      </c>
      <c r="AR690">
        <v>103.981579073345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MAX(0,($B$13+$C$13*EF690)/(1+$D$13*EF690)*DY690/(EA690+273)*$E$13)</f>
        <v>0</v>
      </c>
      <c r="AX690" t="s">
        <v>437</v>
      </c>
      <c r="AY690" t="s">
        <v>437</v>
      </c>
      <c r="AZ690">
        <v>0</v>
      </c>
      <c r="BA690">
        <v>0</v>
      </c>
      <c r="BB690">
        <f>1-AZ690/BA690</f>
        <v>0</v>
      </c>
      <c r="BC690">
        <v>0</v>
      </c>
      <c r="BD690" t="s">
        <v>437</v>
      </c>
      <c r="BE690" t="s">
        <v>437</v>
      </c>
      <c r="BF690">
        <v>0</v>
      </c>
      <c r="BG690">
        <v>0</v>
      </c>
      <c r="BH690">
        <f>1-BF690/BG690</f>
        <v>0</v>
      </c>
      <c r="BI690">
        <v>0.5</v>
      </c>
      <c r="BJ690">
        <f>DI690</f>
        <v>0</v>
      </c>
      <c r="BK690">
        <f>L690</f>
        <v>0</v>
      </c>
      <c r="BL690">
        <f>BH690*BI690*BJ690</f>
        <v>0</v>
      </c>
      <c r="BM690">
        <f>(BK690-BC690)/BJ690</f>
        <v>0</v>
      </c>
      <c r="BN690">
        <f>(BA690-BG690)/BG690</f>
        <v>0</v>
      </c>
      <c r="BO690">
        <f>AZ690/(BB690+AZ690/BG690)</f>
        <v>0</v>
      </c>
      <c r="BP690" t="s">
        <v>437</v>
      </c>
      <c r="BQ690">
        <v>0</v>
      </c>
      <c r="BR690">
        <f>IF(BQ690&lt;&gt;0, BQ690, BO690)</f>
        <v>0</v>
      </c>
      <c r="BS690">
        <f>1-BR690/BG690</f>
        <v>0</v>
      </c>
      <c r="BT690">
        <f>(BG690-BF690)/(BG690-BR690)</f>
        <v>0</v>
      </c>
      <c r="BU690">
        <f>(BA690-BG690)/(BA690-BR690)</f>
        <v>0</v>
      </c>
      <c r="BV690">
        <f>(BG690-BF690)/(BG690-AZ690)</f>
        <v>0</v>
      </c>
      <c r="BW690">
        <f>(BA690-BG690)/(BA690-AZ690)</f>
        <v>0</v>
      </c>
      <c r="BX690">
        <f>(BT690*BR690/BF690)</f>
        <v>0</v>
      </c>
      <c r="BY690">
        <f>(1-BX690)</f>
        <v>0</v>
      </c>
      <c r="DH690">
        <f>$B$11*EG690+$C$11*EH690+$F$11*ES690*(1-EV690)</f>
        <v>0</v>
      </c>
      <c r="DI690">
        <f>DH690*DJ690</f>
        <v>0</v>
      </c>
      <c r="DJ690">
        <f>($B$11*$D$9+$C$11*$D$9+$F$11*((FF690+EX690)/MAX(FF690+EX690+FG690, 0.1)*$I$9+FG690/MAX(FF690+EX690+FG690, 0.1)*$J$9))/($B$11+$C$11+$F$11)</f>
        <v>0</v>
      </c>
      <c r="DK690">
        <f>($B$11*$K$9+$C$11*$K$9+$F$11*((FF690+EX690)/MAX(FF690+EX690+FG690, 0.1)*$P$9+FG690/MAX(FF690+EX690+FG690, 0.1)*$Q$9))/($B$11+$C$11+$F$11)</f>
        <v>0</v>
      </c>
      <c r="DL690">
        <v>5</v>
      </c>
      <c r="DM690">
        <v>0.5</v>
      </c>
      <c r="DN690" t="s">
        <v>438</v>
      </c>
      <c r="DO690">
        <v>2</v>
      </c>
      <c r="DP690" t="b">
        <v>1</v>
      </c>
      <c r="DQ690">
        <v>1759264760.5</v>
      </c>
      <c r="DR690">
        <v>1488.72333333333</v>
      </c>
      <c r="DS690">
        <v>1546.16333333333</v>
      </c>
      <c r="DT690">
        <v>23.431475</v>
      </c>
      <c r="DU690">
        <v>20.1975833333333</v>
      </c>
      <c r="DV690">
        <v>1481.32333333333</v>
      </c>
      <c r="DW690">
        <v>23.0271416666667</v>
      </c>
      <c r="DX690">
        <v>499.9995</v>
      </c>
      <c r="DY690">
        <v>90.4724</v>
      </c>
      <c r="DZ690">
        <v>0.0319188916666667</v>
      </c>
      <c r="EA690">
        <v>30.1705333333333</v>
      </c>
      <c r="EB690">
        <v>30.1253083333333</v>
      </c>
      <c r="EC690">
        <v>999.9</v>
      </c>
      <c r="ED690">
        <v>0</v>
      </c>
      <c r="EE690">
        <v>0</v>
      </c>
      <c r="EF690">
        <v>9990.20083333333</v>
      </c>
      <c r="EG690">
        <v>0</v>
      </c>
      <c r="EH690">
        <v>9.08016833333333</v>
      </c>
      <c r="EI690">
        <v>-57.439125</v>
      </c>
      <c r="EJ690">
        <v>1524.44416666667</v>
      </c>
      <c r="EK690">
        <v>1578.0375</v>
      </c>
      <c r="EL690">
        <v>3.23390416666667</v>
      </c>
      <c r="EM690">
        <v>1546.16333333333</v>
      </c>
      <c r="EN690">
        <v>20.1975833333333</v>
      </c>
      <c r="EO690">
        <v>2.1199025</v>
      </c>
      <c r="EP690">
        <v>1.82732333333333</v>
      </c>
      <c r="EQ690">
        <v>18.3695083333333</v>
      </c>
      <c r="ER690">
        <v>16.0223666666667</v>
      </c>
      <c r="ES690">
        <v>2000.03166666667</v>
      </c>
      <c r="ET690">
        <v>0.9800045</v>
      </c>
      <c r="EU690">
        <v>0.0199954083333333</v>
      </c>
      <c r="EV690">
        <v>0</v>
      </c>
      <c r="EW690">
        <v>722.277</v>
      </c>
      <c r="EX690">
        <v>5.00016</v>
      </c>
      <c r="EY690">
        <v>14905.425</v>
      </c>
      <c r="EZ690">
        <v>18234.5333333333</v>
      </c>
      <c r="FA690">
        <v>49.69225</v>
      </c>
      <c r="FB690">
        <v>50.25</v>
      </c>
      <c r="FC690">
        <v>50.125</v>
      </c>
      <c r="FD690">
        <v>49.875</v>
      </c>
      <c r="FE690">
        <v>51.47375</v>
      </c>
      <c r="FF690">
        <v>1955.14166666667</v>
      </c>
      <c r="FG690">
        <v>39.89</v>
      </c>
      <c r="FH690">
        <v>0</v>
      </c>
      <c r="FI690">
        <v>1759264775.8</v>
      </c>
      <c r="FJ690">
        <v>0</v>
      </c>
      <c r="FK690">
        <v>722.24848</v>
      </c>
      <c r="FL690">
        <v>-7.64761541619037</v>
      </c>
      <c r="FM690">
        <v>-140.023077085132</v>
      </c>
      <c r="FN690">
        <v>14904.112</v>
      </c>
      <c r="FO690">
        <v>15</v>
      </c>
      <c r="FP690">
        <v>0</v>
      </c>
      <c r="FQ690" t="s">
        <v>439</v>
      </c>
      <c r="FR690">
        <v>0</v>
      </c>
      <c r="FS690">
        <v>0</v>
      </c>
      <c r="FT690">
        <v>0</v>
      </c>
      <c r="FU690">
        <v>0</v>
      </c>
      <c r="FV690">
        <v>0</v>
      </c>
      <c r="FW690">
        <v>0</v>
      </c>
      <c r="FX690">
        <v>0</v>
      </c>
      <c r="FY690">
        <v>0</v>
      </c>
      <c r="FZ690">
        <v>0</v>
      </c>
      <c r="GA690">
        <v>0</v>
      </c>
      <c r="GB690">
        <v>0</v>
      </c>
      <c r="GC690">
        <v>-57.626415</v>
      </c>
      <c r="GD690">
        <v>2.10506616541346</v>
      </c>
      <c r="GE690">
        <v>0.452042287042928</v>
      </c>
      <c r="GF690">
        <v>0</v>
      </c>
      <c r="GG690">
        <v>722.723352941176</v>
      </c>
      <c r="GH690">
        <v>-7.73317037166364</v>
      </c>
      <c r="GI690">
        <v>0.796972207145236</v>
      </c>
      <c r="GJ690">
        <v>-1</v>
      </c>
      <c r="GK690">
        <v>3.3135425</v>
      </c>
      <c r="GL690">
        <v>-1.4658482706767</v>
      </c>
      <c r="GM690">
        <v>0.142502870212322</v>
      </c>
      <c r="GN690">
        <v>0</v>
      </c>
      <c r="GO690">
        <v>0</v>
      </c>
      <c r="GP690">
        <v>2</v>
      </c>
      <c r="GQ690" t="s">
        <v>446</v>
      </c>
      <c r="GR690">
        <v>3.12499</v>
      </c>
      <c r="GS690">
        <v>2.65756</v>
      </c>
      <c r="GT690">
        <v>0.213075</v>
      </c>
      <c r="GU690">
        <v>0.218031</v>
      </c>
      <c r="GV690">
        <v>0.0996305</v>
      </c>
      <c r="GW690">
        <v>0.0906612</v>
      </c>
      <c r="GX690">
        <v>20148.8</v>
      </c>
      <c r="GY690">
        <v>19057.2</v>
      </c>
      <c r="GZ690">
        <v>22900.6</v>
      </c>
      <c r="HA690">
        <v>23733.2</v>
      </c>
      <c r="HB690">
        <v>35153.2</v>
      </c>
      <c r="HC690">
        <v>35740.4</v>
      </c>
      <c r="HD690">
        <v>41289.6</v>
      </c>
      <c r="HE690">
        <v>42332.7</v>
      </c>
      <c r="HF690">
        <v>1.90015</v>
      </c>
      <c r="HG690">
        <v>1.79445</v>
      </c>
      <c r="HH690">
        <v>0.13262</v>
      </c>
      <c r="HI690">
        <v>0</v>
      </c>
      <c r="HJ690">
        <v>27.9693</v>
      </c>
      <c r="HK690">
        <v>999.9</v>
      </c>
      <c r="HL690">
        <v>49.054</v>
      </c>
      <c r="HM690">
        <v>30.172</v>
      </c>
      <c r="HN690">
        <v>23.3312</v>
      </c>
      <c r="HO690">
        <v>54.306</v>
      </c>
      <c r="HP690">
        <v>42.3838</v>
      </c>
      <c r="HQ690">
        <v>1</v>
      </c>
      <c r="HR690">
        <v>0.100353</v>
      </c>
      <c r="HS690">
        <v>2.37457</v>
      </c>
      <c r="HT690">
        <v>20.1999</v>
      </c>
      <c r="HU690">
        <v>5.22972</v>
      </c>
      <c r="HV690">
        <v>11.992</v>
      </c>
      <c r="HW690">
        <v>4.95585</v>
      </c>
      <c r="HX690">
        <v>3.30393</v>
      </c>
      <c r="HY690">
        <v>54</v>
      </c>
      <c r="HZ690">
        <v>9999</v>
      </c>
      <c r="IA690">
        <v>9999</v>
      </c>
      <c r="IB690">
        <v>9999</v>
      </c>
      <c r="IC690">
        <v>1.86849</v>
      </c>
      <c r="ID690">
        <v>1.86425</v>
      </c>
      <c r="IE690">
        <v>1.8718</v>
      </c>
      <c r="IF690">
        <v>1.86268</v>
      </c>
      <c r="IG690">
        <v>1.86206</v>
      </c>
      <c r="IH690">
        <v>1.86859</v>
      </c>
      <c r="II690">
        <v>1.85867</v>
      </c>
      <c r="IJ690">
        <v>1.86508</v>
      </c>
      <c r="IK690">
        <v>5</v>
      </c>
      <c r="IL690">
        <v>0</v>
      </c>
      <c r="IM690">
        <v>0</v>
      </c>
      <c r="IN690">
        <v>0</v>
      </c>
      <c r="IO690" t="s">
        <v>441</v>
      </c>
      <c r="IP690" t="s">
        <v>442</v>
      </c>
      <c r="IQ690" t="s">
        <v>443</v>
      </c>
      <c r="IR690" t="s">
        <v>443</v>
      </c>
      <c r="IS690" t="s">
        <v>443</v>
      </c>
      <c r="IT690" t="s">
        <v>443</v>
      </c>
      <c r="IU690">
        <v>0</v>
      </c>
      <c r="IV690">
        <v>100</v>
      </c>
      <c r="IW690">
        <v>100</v>
      </c>
      <c r="IX690">
        <v>7.43</v>
      </c>
      <c r="IY690">
        <v>0.4047</v>
      </c>
      <c r="IZ690">
        <v>3.97360106167472</v>
      </c>
      <c r="JA690">
        <v>0.00378919108122332</v>
      </c>
      <c r="JB690">
        <v>-1.39025892724049e-06</v>
      </c>
      <c r="JC690">
        <v>2.66215117939144e-10</v>
      </c>
      <c r="JD690">
        <v>0.0716792814121334</v>
      </c>
      <c r="JE690">
        <v>0.00926075309058177</v>
      </c>
      <c r="JF690">
        <v>8.50568971851429e-05</v>
      </c>
      <c r="JG690">
        <v>6.08600627940814e-06</v>
      </c>
      <c r="JH690">
        <v>1</v>
      </c>
      <c r="JI690">
        <v>1927</v>
      </c>
      <c r="JJ690">
        <v>1</v>
      </c>
      <c r="JK690">
        <v>28</v>
      </c>
      <c r="JL690">
        <v>29321079.5</v>
      </c>
      <c r="JM690">
        <v>29321079.5</v>
      </c>
      <c r="JN690">
        <v>3.0127</v>
      </c>
      <c r="JO690">
        <v>2.34131</v>
      </c>
      <c r="JP690">
        <v>1.4978</v>
      </c>
      <c r="JQ690">
        <v>2.32666</v>
      </c>
      <c r="JR690">
        <v>1.54419</v>
      </c>
      <c r="JS690">
        <v>2.31567</v>
      </c>
      <c r="JT690">
        <v>35.801</v>
      </c>
      <c r="JU690">
        <v>24.1138</v>
      </c>
      <c r="JV690">
        <v>18</v>
      </c>
      <c r="JW690">
        <v>548.186</v>
      </c>
      <c r="JX690">
        <v>423.761</v>
      </c>
      <c r="JY690">
        <v>24.8678</v>
      </c>
      <c r="JZ690">
        <v>28.8159</v>
      </c>
      <c r="KA690">
        <v>30.0007</v>
      </c>
      <c r="KB690">
        <v>28.5518</v>
      </c>
      <c r="KC690">
        <v>28.5601</v>
      </c>
      <c r="KD690">
        <v>60.2917</v>
      </c>
      <c r="KE690">
        <v>21.9482</v>
      </c>
      <c r="KF690">
        <v>29.0764</v>
      </c>
      <c r="KG690">
        <v>24.7639</v>
      </c>
      <c r="KH690">
        <v>1591.15</v>
      </c>
      <c r="KI690">
        <v>20.4862</v>
      </c>
      <c r="KJ690">
        <v>92.5378</v>
      </c>
      <c r="KK690">
        <v>98.6511</v>
      </c>
    </row>
    <row r="691" spans="1:297">
      <c r="A691">
        <v>675</v>
      </c>
      <c r="B691">
        <v>1759264773</v>
      </c>
      <c r="C691">
        <v>14932</v>
      </c>
      <c r="D691" t="s">
        <v>1798</v>
      </c>
      <c r="E691" t="s">
        <v>1799</v>
      </c>
      <c r="F691">
        <v>5</v>
      </c>
      <c r="G691" t="s">
        <v>1609</v>
      </c>
      <c r="H691" t="s">
        <v>436</v>
      </c>
      <c r="I691">
        <v>1759264765.5</v>
      </c>
      <c r="J691">
        <f>(K691)/1000</f>
        <v>0</v>
      </c>
      <c r="K691">
        <f>IF(DP691, AN691, AH691)</f>
        <v>0</v>
      </c>
      <c r="L691">
        <f>IF(DP691, AI691, AG691)</f>
        <v>0</v>
      </c>
      <c r="M691">
        <f>DR691 - IF(AU691&gt;1, L691*DL691*100.0/(AW691), 0)</f>
        <v>0</v>
      </c>
      <c r="N691">
        <f>((T691-J691/2)*M691-L691)/(T691+J691/2)</f>
        <v>0</v>
      </c>
      <c r="O691">
        <f>N691*(DY691+DZ691)/1000.0</f>
        <v>0</v>
      </c>
      <c r="P691">
        <f>(DR691 - IF(AU691&gt;1, L691*DL691*100.0/(AW691), 0))*(DY691+DZ691)/1000.0</f>
        <v>0</v>
      </c>
      <c r="Q691">
        <f>2.0/((1/S691-1/R691)+SIGN(S691)*SQRT((1/S691-1/R691)*(1/S691-1/R691) + 4*DM691/((DM691+1)*(DM691+1))*(2*1/S691*1/R691-1/R691*1/R691)))</f>
        <v>0</v>
      </c>
      <c r="R691">
        <f>IF(LEFT(DN691,1)&lt;&gt;"0",IF(LEFT(DN691,1)="1",3.0,DO691),$D$5+$E$5*(EF691*DY691/($K$5*1000))+$F$5*(EF691*DY691/($K$5*1000))*MAX(MIN(DL691,$J$5),$I$5)*MAX(MIN(DL691,$J$5),$I$5)+$G$5*MAX(MIN(DL691,$J$5),$I$5)*(EF691*DY691/($K$5*1000))+$H$5*(EF691*DY691/($K$5*1000))*(EF691*DY691/($K$5*1000)))</f>
        <v>0</v>
      </c>
      <c r="S691">
        <f>J691*(1000-(1000*0.61365*exp(17.502*W691/(240.97+W691))/(DY691+DZ691)+DT691)/2)/(1000*0.61365*exp(17.502*W691/(240.97+W691))/(DY691+DZ691)-DT691)</f>
        <v>0</v>
      </c>
      <c r="T691">
        <f>1/((DM691+1)/(Q691/1.6)+1/(R691/1.37)) + DM691/((DM691+1)/(Q691/1.6) + DM691/(R691/1.37))</f>
        <v>0</v>
      </c>
      <c r="U691">
        <f>(DH691*DK691)</f>
        <v>0</v>
      </c>
      <c r="V691">
        <f>(EA691+(U691+2*0.95*5.67E-8*(((EA691+$B$7)+273)^4-(EA691+273)^4)-44100*J691)/(1.84*29.3*R691+8*0.95*5.67E-8*(EA691+273)^3))</f>
        <v>0</v>
      </c>
      <c r="W691">
        <f>($C$7*EB691+$D$7*EC691+$E$7*V691)</f>
        <v>0</v>
      </c>
      <c r="X691">
        <f>0.61365*exp(17.502*W691/(240.97+W691))</f>
        <v>0</v>
      </c>
      <c r="Y691">
        <f>(Z691/AA691*100)</f>
        <v>0</v>
      </c>
      <c r="Z691">
        <f>DT691*(DY691+DZ691)/1000</f>
        <v>0</v>
      </c>
      <c r="AA691">
        <f>0.61365*exp(17.502*EA691/(240.97+EA691))</f>
        <v>0</v>
      </c>
      <c r="AB691">
        <f>(X691-DT691*(DY691+DZ691)/1000)</f>
        <v>0</v>
      </c>
      <c r="AC691">
        <f>(-J691*44100)</f>
        <v>0</v>
      </c>
      <c r="AD691">
        <f>2*29.3*R691*0.92*(EA691-W691)</f>
        <v>0</v>
      </c>
      <c r="AE691">
        <f>2*0.95*5.67E-8*(((EA691+$B$7)+273)^4-(W691+273)^4)</f>
        <v>0</v>
      </c>
      <c r="AF691">
        <f>U691+AE691+AC691+AD691</f>
        <v>0</v>
      </c>
      <c r="AG691">
        <f>DX691*AU691*(DS691-DR691*(1000-AU691*DU691)/(1000-AU691*DT691))/(100*DL691)</f>
        <v>0</v>
      </c>
      <c r="AH691">
        <f>1000*DX691*AU691*(DT691-DU691)/(100*DL691*(1000-AU691*DT691))</f>
        <v>0</v>
      </c>
      <c r="AI691">
        <f>(AJ691 - AK691 - DY691*1E3/(8.314*(EA691+273.15)) * AM691/DX691 * AL691) * DX691/(100*DL691) * (1000 - DU691)/1000</f>
        <v>0</v>
      </c>
      <c r="AJ691">
        <v>1609.84040370197</v>
      </c>
      <c r="AK691">
        <v>1564.25345454545</v>
      </c>
      <c r="AL691">
        <v>3.46079175266492</v>
      </c>
      <c r="AM691">
        <v>62.8414672667809</v>
      </c>
      <c r="AN691">
        <f>(AP691 - AO691 + DY691*1E3/(8.314*(EA691+273.15)) * AR691/DX691 * AQ691) * DX691/(100*DL691) * 1000/(1000 - AP691)</f>
        <v>0</v>
      </c>
      <c r="AO691">
        <v>20.3780158709091</v>
      </c>
      <c r="AP691">
        <v>23.4525812121212</v>
      </c>
      <c r="AQ691">
        <v>0.000423722689425893</v>
      </c>
      <c r="AR691">
        <v>103.981579073345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MAX(0,($B$13+$C$13*EF691)/(1+$D$13*EF691)*DY691/(EA691+273)*$E$13)</f>
        <v>0</v>
      </c>
      <c r="AX691" t="s">
        <v>437</v>
      </c>
      <c r="AY691" t="s">
        <v>437</v>
      </c>
      <c r="AZ691">
        <v>0</v>
      </c>
      <c r="BA691">
        <v>0</v>
      </c>
      <c r="BB691">
        <f>1-AZ691/BA691</f>
        <v>0</v>
      </c>
      <c r="BC691">
        <v>0</v>
      </c>
      <c r="BD691" t="s">
        <v>437</v>
      </c>
      <c r="BE691" t="s">
        <v>437</v>
      </c>
      <c r="BF691">
        <v>0</v>
      </c>
      <c r="BG691">
        <v>0</v>
      </c>
      <c r="BH691">
        <f>1-BF691/BG691</f>
        <v>0</v>
      </c>
      <c r="BI691">
        <v>0.5</v>
      </c>
      <c r="BJ691">
        <f>DI691</f>
        <v>0</v>
      </c>
      <c r="BK691">
        <f>L691</f>
        <v>0</v>
      </c>
      <c r="BL691">
        <f>BH691*BI691*BJ691</f>
        <v>0</v>
      </c>
      <c r="BM691">
        <f>(BK691-BC691)/BJ691</f>
        <v>0</v>
      </c>
      <c r="BN691">
        <f>(BA691-BG691)/BG691</f>
        <v>0</v>
      </c>
      <c r="BO691">
        <f>AZ691/(BB691+AZ691/BG691)</f>
        <v>0</v>
      </c>
      <c r="BP691" t="s">
        <v>437</v>
      </c>
      <c r="BQ691">
        <v>0</v>
      </c>
      <c r="BR691">
        <f>IF(BQ691&lt;&gt;0, BQ691, BO691)</f>
        <v>0</v>
      </c>
      <c r="BS691">
        <f>1-BR691/BG691</f>
        <v>0</v>
      </c>
      <c r="BT691">
        <f>(BG691-BF691)/(BG691-BR691)</f>
        <v>0</v>
      </c>
      <c r="BU691">
        <f>(BA691-BG691)/(BA691-BR691)</f>
        <v>0</v>
      </c>
      <c r="BV691">
        <f>(BG691-BF691)/(BG691-AZ691)</f>
        <v>0</v>
      </c>
      <c r="BW691">
        <f>(BA691-BG691)/(BA691-AZ691)</f>
        <v>0</v>
      </c>
      <c r="BX691">
        <f>(BT691*BR691/BF691)</f>
        <v>0</v>
      </c>
      <c r="BY691">
        <f>(1-BX691)</f>
        <v>0</v>
      </c>
      <c r="DH691">
        <f>$B$11*EG691+$C$11*EH691+$F$11*ES691*(1-EV691)</f>
        <v>0</v>
      </c>
      <c r="DI691">
        <f>DH691*DJ691</f>
        <v>0</v>
      </c>
      <c r="DJ691">
        <f>($B$11*$D$9+$C$11*$D$9+$F$11*((FF691+EX691)/MAX(FF691+EX691+FG691, 0.1)*$I$9+FG691/MAX(FF691+EX691+FG691, 0.1)*$J$9))/($B$11+$C$11+$F$11)</f>
        <v>0</v>
      </c>
      <c r="DK691">
        <f>($B$11*$K$9+$C$11*$K$9+$F$11*((FF691+EX691)/MAX(FF691+EX691+FG691, 0.1)*$P$9+FG691/MAX(FF691+EX691+FG691, 0.1)*$Q$9))/($B$11+$C$11+$F$11)</f>
        <v>0</v>
      </c>
      <c r="DL691">
        <v>5</v>
      </c>
      <c r="DM691">
        <v>0.5</v>
      </c>
      <c r="DN691" t="s">
        <v>438</v>
      </c>
      <c r="DO691">
        <v>2</v>
      </c>
      <c r="DP691" t="b">
        <v>1</v>
      </c>
      <c r="DQ691">
        <v>1759264765.5</v>
      </c>
      <c r="DR691">
        <v>1505.6025</v>
      </c>
      <c r="DS691">
        <v>1562.93333333333</v>
      </c>
      <c r="DT691">
        <v>23.43875</v>
      </c>
      <c r="DU691">
        <v>20.297</v>
      </c>
      <c r="DV691">
        <v>1498.1775</v>
      </c>
      <c r="DW691">
        <v>23.0342416666667</v>
      </c>
      <c r="DX691">
        <v>500.027083333333</v>
      </c>
      <c r="DY691">
        <v>90.472975</v>
      </c>
      <c r="DZ691">
        <v>0.031892875</v>
      </c>
      <c r="EA691">
        <v>30.1489833333333</v>
      </c>
      <c r="EB691">
        <v>30.1257583333333</v>
      </c>
      <c r="EC691">
        <v>999.9</v>
      </c>
      <c r="ED691">
        <v>0</v>
      </c>
      <c r="EE691">
        <v>0</v>
      </c>
      <c r="EF691">
        <v>9991.65916666667</v>
      </c>
      <c r="EG691">
        <v>0</v>
      </c>
      <c r="EH691">
        <v>9.07796666666667</v>
      </c>
      <c r="EI691">
        <v>-57.3313666666667</v>
      </c>
      <c r="EJ691">
        <v>1541.73833333333</v>
      </c>
      <c r="EK691">
        <v>1595.315</v>
      </c>
      <c r="EL691">
        <v>3.14176</v>
      </c>
      <c r="EM691">
        <v>1562.93333333333</v>
      </c>
      <c r="EN691">
        <v>20.297</v>
      </c>
      <c r="EO691">
        <v>2.12057333333333</v>
      </c>
      <c r="EP691">
        <v>1.83632916666667</v>
      </c>
      <c r="EQ691">
        <v>18.3745583333333</v>
      </c>
      <c r="ER691">
        <v>16.0994</v>
      </c>
      <c r="ES691">
        <v>1999.9925</v>
      </c>
      <c r="ET691">
        <v>0.980004333333333</v>
      </c>
      <c r="EU691">
        <v>0.0199956416666667</v>
      </c>
      <c r="EV691">
        <v>0</v>
      </c>
      <c r="EW691">
        <v>721.654833333333</v>
      </c>
      <c r="EX691">
        <v>5.00016</v>
      </c>
      <c r="EY691">
        <v>14893.725</v>
      </c>
      <c r="EZ691">
        <v>18234.1583333333</v>
      </c>
      <c r="FA691">
        <v>49.70275</v>
      </c>
      <c r="FB691">
        <v>50.25</v>
      </c>
      <c r="FC691">
        <v>50.125</v>
      </c>
      <c r="FD691">
        <v>49.875</v>
      </c>
      <c r="FE691">
        <v>51.479</v>
      </c>
      <c r="FF691">
        <v>1955.1025</v>
      </c>
      <c r="FG691">
        <v>39.89</v>
      </c>
      <c r="FH691">
        <v>0</v>
      </c>
      <c r="FI691">
        <v>1759264780.6</v>
      </c>
      <c r="FJ691">
        <v>0</v>
      </c>
      <c r="FK691">
        <v>721.6748</v>
      </c>
      <c r="FL691">
        <v>-7.41930771017588</v>
      </c>
      <c r="FM691">
        <v>-136.20000013691</v>
      </c>
      <c r="FN691">
        <v>14893.06</v>
      </c>
      <c r="FO691">
        <v>15</v>
      </c>
      <c r="FP691">
        <v>0</v>
      </c>
      <c r="FQ691" t="s">
        <v>439</v>
      </c>
      <c r="FR691">
        <v>0</v>
      </c>
      <c r="FS691">
        <v>0</v>
      </c>
      <c r="FT691">
        <v>0</v>
      </c>
      <c r="FU691">
        <v>0</v>
      </c>
      <c r="FV691">
        <v>0</v>
      </c>
      <c r="FW691">
        <v>0</v>
      </c>
      <c r="FX691">
        <v>0</v>
      </c>
      <c r="FY691">
        <v>0</v>
      </c>
      <c r="FZ691">
        <v>0</v>
      </c>
      <c r="GA691">
        <v>0</v>
      </c>
      <c r="GB691">
        <v>0</v>
      </c>
      <c r="GC691">
        <v>-57.4560285714286</v>
      </c>
      <c r="GD691">
        <v>0.881672727272778</v>
      </c>
      <c r="GE691">
        <v>0.458701325320018</v>
      </c>
      <c r="GF691">
        <v>0</v>
      </c>
      <c r="GG691">
        <v>722.141970588235</v>
      </c>
      <c r="GH691">
        <v>-7.59262032539231</v>
      </c>
      <c r="GI691">
        <v>0.788345530592736</v>
      </c>
      <c r="GJ691">
        <v>-1</v>
      </c>
      <c r="GK691">
        <v>3.21235666666667</v>
      </c>
      <c r="GL691">
        <v>-1.1928225974026</v>
      </c>
      <c r="GM691">
        <v>0.121502999348961</v>
      </c>
      <c r="GN691">
        <v>0</v>
      </c>
      <c r="GO691">
        <v>0</v>
      </c>
      <c r="GP691">
        <v>2</v>
      </c>
      <c r="GQ691" t="s">
        <v>446</v>
      </c>
      <c r="GR691">
        <v>3.12511</v>
      </c>
      <c r="GS691">
        <v>2.65742</v>
      </c>
      <c r="GT691">
        <v>0.214496</v>
      </c>
      <c r="GU691">
        <v>0.219302</v>
      </c>
      <c r="GV691">
        <v>0.0996636</v>
      </c>
      <c r="GW691">
        <v>0.0909606</v>
      </c>
      <c r="GX691">
        <v>20112</v>
      </c>
      <c r="GY691">
        <v>19026.1</v>
      </c>
      <c r="GZ691">
        <v>22900.1</v>
      </c>
      <c r="HA691">
        <v>23732.9</v>
      </c>
      <c r="HB691">
        <v>35152.1</v>
      </c>
      <c r="HC691">
        <v>35728.1</v>
      </c>
      <c r="HD691">
        <v>41289.6</v>
      </c>
      <c r="HE691">
        <v>42332</v>
      </c>
      <c r="HF691">
        <v>1.9</v>
      </c>
      <c r="HG691">
        <v>1.7943</v>
      </c>
      <c r="HH691">
        <v>0.133052</v>
      </c>
      <c r="HI691">
        <v>0</v>
      </c>
      <c r="HJ691">
        <v>27.9547</v>
      </c>
      <c r="HK691">
        <v>999.9</v>
      </c>
      <c r="HL691">
        <v>49.127</v>
      </c>
      <c r="HM691">
        <v>30.172</v>
      </c>
      <c r="HN691">
        <v>23.3635</v>
      </c>
      <c r="HO691">
        <v>54.346</v>
      </c>
      <c r="HP691">
        <v>42.2115</v>
      </c>
      <c r="HQ691">
        <v>1</v>
      </c>
      <c r="HR691">
        <v>0.101026</v>
      </c>
      <c r="HS691">
        <v>2.44505</v>
      </c>
      <c r="HT691">
        <v>20.1988</v>
      </c>
      <c r="HU691">
        <v>5.22942</v>
      </c>
      <c r="HV691">
        <v>11.992</v>
      </c>
      <c r="HW691">
        <v>4.9555</v>
      </c>
      <c r="HX691">
        <v>3.3039</v>
      </c>
      <c r="HY691">
        <v>54</v>
      </c>
      <c r="HZ691">
        <v>9999</v>
      </c>
      <c r="IA691">
        <v>9999</v>
      </c>
      <c r="IB691">
        <v>9999</v>
      </c>
      <c r="IC691">
        <v>1.86848</v>
      </c>
      <c r="ID691">
        <v>1.86423</v>
      </c>
      <c r="IE691">
        <v>1.8718</v>
      </c>
      <c r="IF691">
        <v>1.86269</v>
      </c>
      <c r="IG691">
        <v>1.86207</v>
      </c>
      <c r="IH691">
        <v>1.86858</v>
      </c>
      <c r="II691">
        <v>1.85867</v>
      </c>
      <c r="IJ691">
        <v>1.86508</v>
      </c>
      <c r="IK691">
        <v>5</v>
      </c>
      <c r="IL691">
        <v>0</v>
      </c>
      <c r="IM691">
        <v>0</v>
      </c>
      <c r="IN691">
        <v>0</v>
      </c>
      <c r="IO691" t="s">
        <v>441</v>
      </c>
      <c r="IP691" t="s">
        <v>442</v>
      </c>
      <c r="IQ691" t="s">
        <v>443</v>
      </c>
      <c r="IR691" t="s">
        <v>443</v>
      </c>
      <c r="IS691" t="s">
        <v>443</v>
      </c>
      <c r="IT691" t="s">
        <v>443</v>
      </c>
      <c r="IU691">
        <v>0</v>
      </c>
      <c r="IV691">
        <v>100</v>
      </c>
      <c r="IW691">
        <v>100</v>
      </c>
      <c r="IX691">
        <v>7.46</v>
      </c>
      <c r="IY691">
        <v>0.4048</v>
      </c>
      <c r="IZ691">
        <v>3.97360106167472</v>
      </c>
      <c r="JA691">
        <v>0.00378919108122332</v>
      </c>
      <c r="JB691">
        <v>-1.39025892724049e-06</v>
      </c>
      <c r="JC691">
        <v>2.66215117939144e-10</v>
      </c>
      <c r="JD691">
        <v>0.0716792814121334</v>
      </c>
      <c r="JE691">
        <v>0.00926075309058177</v>
      </c>
      <c r="JF691">
        <v>8.50568971851429e-05</v>
      </c>
      <c r="JG691">
        <v>6.08600627940814e-06</v>
      </c>
      <c r="JH691">
        <v>1</v>
      </c>
      <c r="JI691">
        <v>1927</v>
      </c>
      <c r="JJ691">
        <v>1</v>
      </c>
      <c r="JK691">
        <v>28</v>
      </c>
      <c r="JL691">
        <v>29321079.6</v>
      </c>
      <c r="JM691">
        <v>29321079.6</v>
      </c>
      <c r="JN691">
        <v>3.03711</v>
      </c>
      <c r="JO691">
        <v>2.32422</v>
      </c>
      <c r="JP691">
        <v>1.4978</v>
      </c>
      <c r="JQ691">
        <v>2.32666</v>
      </c>
      <c r="JR691">
        <v>1.54419</v>
      </c>
      <c r="JS691">
        <v>2.35229</v>
      </c>
      <c r="JT691">
        <v>35.801</v>
      </c>
      <c r="JU691">
        <v>24.1313</v>
      </c>
      <c r="JV691">
        <v>18</v>
      </c>
      <c r="JW691">
        <v>548.128</v>
      </c>
      <c r="JX691">
        <v>423.708</v>
      </c>
      <c r="JY691">
        <v>24.7404</v>
      </c>
      <c r="JZ691">
        <v>28.8198</v>
      </c>
      <c r="KA691">
        <v>30.0006</v>
      </c>
      <c r="KB691">
        <v>28.5567</v>
      </c>
      <c r="KC691">
        <v>28.5649</v>
      </c>
      <c r="KD691">
        <v>60.7877</v>
      </c>
      <c r="KE691">
        <v>21.6717</v>
      </c>
      <c r="KF691">
        <v>29.4598</v>
      </c>
      <c r="KG691">
        <v>24.6374</v>
      </c>
      <c r="KH691">
        <v>1604.78</v>
      </c>
      <c r="KI691">
        <v>20.5673</v>
      </c>
      <c r="KJ691">
        <v>92.5372</v>
      </c>
      <c r="KK691">
        <v>98.6498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2025-09-30T15:41:29Z</dcterms:created>
  <dcterms:modified xsi:type="dcterms:W3CDTF">2025-09-30T15:41:29Z</dcterms:modified>
</cp:coreProperties>
</file>